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filterPrivacy="1" defaultThemeVersion="166925"/>
  <xr:revisionPtr revIDLastSave="667" documentId="8_{10C0070C-F2D3-4658-9E04-C941E78854F5}" xr6:coauthVersionLast="43" xr6:coauthVersionMax="43" xr10:uidLastSave="{4B01C349-4EA1-4622-A3B4-BEB407CCD972}"/>
  <bookViews>
    <workbookView xWindow="-120" yWindow="-120" windowWidth="51840" windowHeight="21240" xr2:uid="{40AC11D7-DC1A-408B-BE41-8C9AB301898F}"/>
  </bookViews>
  <sheets>
    <sheet name="General Info" sheetId="1" r:id="rId1"/>
    <sheet name="Windows" sheetId="2" r:id="rId2"/>
    <sheet name="Office &amp; Applications" sheetId="6" r:id="rId3"/>
    <sheet name="Physical Server" sheetId="3" r:id="rId4"/>
    <sheet name="Virtual Servers" sheetId="8" r:id="rId5"/>
    <sheet name="CALs" sheetId="5" r:id="rId6"/>
    <sheet name="Sheet4" sheetId="4" state="hidden" r:id="rId7"/>
  </sheets>
  <definedNames>
    <definedName name="_xlnm._FilterDatabase" localSheetId="3" hidden="1">'Physical Server'!$B$2:$AG$4</definedName>
    <definedName name="_Select">Sheet4!$C$2</definedName>
    <definedName name="Amazon_Web_Services">Sheet4!$C$59:$D$59</definedName>
    <definedName name="Deployment_Type">Sheet4!$C$108:$F$108</definedName>
    <definedName name="Email_Service">Sheet4!$B$102:$B$106</definedName>
    <definedName name="EMS_Online">Sheet4!$E$45:$E$47</definedName>
    <definedName name="Exchange_Online">Sheet4!$B$45:$B$47</definedName>
    <definedName name="Exchange_Server">Sheet4!$B$73:$B$80</definedName>
    <definedName name="Exchange_Server_2000">Sheet4!$C$80:$D$80</definedName>
    <definedName name="Exchange_Server_2003">Sheet4!$C$79:$D$79</definedName>
    <definedName name="Exchange_Server_2007">Sheet4!$C$78:$D$78</definedName>
    <definedName name="Exchange_Server_2010">Sheet4!$C$77:$D$77</definedName>
    <definedName name="Exchange_Server_2013">Sheet4!$C$76:$D$76</definedName>
    <definedName name="Exchange_Server_2016">Sheet4!$C$75:$D$75</definedName>
    <definedName name="Exchange_Server_2019">Sheet4!$C$74:$D$74</definedName>
    <definedName name="Exchange_Server_Ed">Sheet4!$C$75:$D$75</definedName>
    <definedName name="Google_Cloud_Platform">Sheet4!$C$60:$D$60</definedName>
    <definedName name="Hosted_On">Sheet4!$D$102:$D$104</definedName>
    <definedName name="Microsoft_365">Sheet4!$C$18:$D$18</definedName>
    <definedName name="Microsoft_Azure">Sheet4!$C$58:$H$58</definedName>
    <definedName name="Office">Sheet4!$B$9:$B$16</definedName>
    <definedName name="Office_2003">Sheet4!$C$16:$E$16</definedName>
    <definedName name="Office_2007">Sheet4!$C$15:$H$15</definedName>
    <definedName name="Office_2010">Sheet4!$C$14:$F$14</definedName>
    <definedName name="Office_2013">Sheet4!$C$13:$F$13</definedName>
    <definedName name="Office_2016">Sheet4!$C$12:$F$12</definedName>
    <definedName name="Office_2019">Sheet4!$C$11:$F$11</definedName>
    <definedName name="Office_365">Sheet4!$C$10:$K$10</definedName>
    <definedName name="Project">Sheet4!$B$29:$B$35</definedName>
    <definedName name="Project_2007">Sheet4!$C$35:$D$35</definedName>
    <definedName name="Project_2010">Sheet4!$C$34:$D$34</definedName>
    <definedName name="Project_2013">Sheet4!$C$33:$D$33</definedName>
    <definedName name="Project_2016">Sheet4!$C$32:$D$32</definedName>
    <definedName name="Project_2019">Sheet4!$C$31:$D$31</definedName>
    <definedName name="Project_Online">Sheet4!$C$30:$E$30</definedName>
    <definedName name="Projecta">Sheet4!$C$30:$C$30</definedName>
    <definedName name="Protocol_type">Sheet4!$C$102:$C$106</definedName>
    <definedName name="Qualify">Sheet4!$F$102:$F$104</definedName>
    <definedName name="Select">Sheet4!$C$2</definedName>
    <definedName name="SFB_Server">Sheet4!$B$82:$B$89</definedName>
    <definedName name="SFP_Online">Sheet4!$D$45:$D$47</definedName>
    <definedName name="SharePoint_Online">Sheet4!$C$45:$C$47</definedName>
    <definedName name="SharePoint_Server">Sheet4!$B$91:$B$99</definedName>
    <definedName name="SharePoint_Server_2001">Sheet4!$C$99:$D$99</definedName>
    <definedName name="SharePoint_Server_2002">Sheet4!$C$98:$D$98</definedName>
    <definedName name="SharePoint_Server_2003">Sheet4!$C$97:$D$97</definedName>
    <definedName name="SharePoint_Server_2007">Sheet4!$C$96:$D$96</definedName>
    <definedName name="SharePoint_Server_2010">Sheet4!$C$95:$D$95</definedName>
    <definedName name="SharePoint_Server_2013">Sheet4!$C$94:$D$94</definedName>
    <definedName name="SharePoint_Server_2016">Sheet4!$C$93:$D$93</definedName>
    <definedName name="SharePoint_Server_2019">Sheet4!$C$92:$D$92</definedName>
    <definedName name="Skype_For_Business_2016">Sheet4!$C$84:$D$84</definedName>
    <definedName name="Skype_For_Business_2019">Sheet4!$C$83:$D$83</definedName>
    <definedName name="Skype_for_BusinessLync_Server_2000">Sheet4!$C$89:$D$89</definedName>
    <definedName name="Skype_for_BusinessLync_Server_2003">Sheet4!$C$88:$D$88</definedName>
    <definedName name="Skype_for_BusinessLync_Server_2007">Sheet4!$C$87:$D$87</definedName>
    <definedName name="Skype_for_BusinessLync_Server_2010">Sheet4!$C$86:$D$86</definedName>
    <definedName name="Skype_for_BusinessLync_Server_2013">Sheet4!$C$85:$D$85</definedName>
    <definedName name="SQL_Server">Sheet4!$B$63:$B$71</definedName>
    <definedName name="SQL_Server_2000">Sheet4!$C$71:$F$71</definedName>
    <definedName name="SQL_Server_2005">Sheet4!$C$70:$G$70</definedName>
    <definedName name="SQL_Server_20082008R2">Sheet4!$C$69:$G$69</definedName>
    <definedName name="SQL_Server_2012">Sheet4!$C$68:$E$68</definedName>
    <definedName name="SQL_Server_2014">Sheet4!$C$67:$E$67</definedName>
    <definedName name="SQL_Server_2016">Sheet4!$C$66:$E$66</definedName>
    <definedName name="SQL_Server_2017">Sheet4!$C$65:$E$65</definedName>
    <definedName name="SQL_Server_2019">Sheet4!$C$64:$E$64</definedName>
    <definedName name="Storage_Type">Sheet4!$E$102:$E$106</definedName>
    <definedName name="Type">Sheet4!$B$1:$L$1</definedName>
    <definedName name="Visio">Sheet4!$B$37:$B$43</definedName>
    <definedName name="Visio_2007">Sheet4!$C$43:$D$43</definedName>
    <definedName name="Visio_2010">Sheet4!$C$42:$D$42</definedName>
    <definedName name="Visio_2013">Sheet4!$C$41:$D$41</definedName>
    <definedName name="Visio_2016">Sheet4!$C$40:$D$40</definedName>
    <definedName name="Visio_2019">Sheet4!$C$39:$D$39</definedName>
    <definedName name="Visio_Online">Sheet4!$C$38:$D$38</definedName>
    <definedName name="Visioa">Sheet4!$C$37:$C$41</definedName>
    <definedName name="Visual_Studio">Sheet4!$B$20:$B$27</definedName>
    <definedName name="Visual_Studio_2005">Sheet4!$C$27:$E$27</definedName>
    <definedName name="Visual_Studio_2008">Sheet4!$C$26:$E$26</definedName>
    <definedName name="Visual_Studio_2010">Sheet4!$C$25:$E$25</definedName>
    <definedName name="Visual_Studio_2012">Sheet4!$C$24:$E$24</definedName>
    <definedName name="Visual_Studio_2013">Sheet4!$C$23:$E$23</definedName>
    <definedName name="Visual_Studio_2015">Sheet4!$C$22:$E$22</definedName>
    <definedName name="Visual_Studio_2017">Sheet4!$C$21:$E$21</definedName>
    <definedName name="Windows">Sheet4!$B$2:$B$7</definedName>
    <definedName name="Windows_10">Sheet4!$C$3:$I$3</definedName>
    <definedName name="Windows_7">Sheet4!$C$5:$H$5</definedName>
    <definedName name="Windows_8">Sheet4!$C$4:$E$4</definedName>
    <definedName name="Windows_Server">Sheet4!$B$50:$B$62</definedName>
    <definedName name="Windows_Server_2000">Sheet4!$C$56:$E$56</definedName>
    <definedName name="Windows_Server_20032003R2">Sheet4!$C$55:$F$55</definedName>
    <definedName name="Windows_Server_20082008R2">Sheet4!$C$54:$F$54</definedName>
    <definedName name="Windows_Server_20122012R2">Sheet4!$C$53:$F$53</definedName>
    <definedName name="Windows_Server_2016">Sheet4!$C$52:$E$52</definedName>
    <definedName name="Windows_Server_2019">Sheet4!$C$51:$E$51</definedName>
    <definedName name="Windows_Vista">Sheet4!$C$6:$H$6</definedName>
    <definedName name="Windows_XP">Sheet4!$C$7:$E$7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0" i="8" l="1" a="1"/>
  <c r="A10" i="8" s="1"/>
  <c r="C10" i="8" s="1"/>
  <c r="B10" i="8" l="1"/>
  <c r="A11" i="8" a="1"/>
  <c r="A11" i="8" s="1"/>
  <c r="C11" i="8" s="1"/>
  <c r="A12" i="8" a="1"/>
  <c r="A12" i="8" s="1"/>
  <c r="C12" i="8" s="1"/>
  <c r="A13" i="8" a="1"/>
  <c r="A13" i="8" s="1"/>
  <c r="C13" i="8" s="1"/>
  <c r="A14" i="8" a="1"/>
  <c r="A14" i="8" s="1"/>
  <c r="C14" i="8" s="1"/>
  <c r="A15" i="8" a="1"/>
  <c r="A15" i="8" s="1"/>
  <c r="C15" i="8" s="1"/>
  <c r="A16" i="8" a="1"/>
  <c r="A16" i="8" s="1"/>
  <c r="C16" i="8" s="1"/>
  <c r="A17" i="8" a="1"/>
  <c r="A17" i="8" s="1"/>
  <c r="C17" i="8" s="1"/>
  <c r="A18" i="8" a="1"/>
  <c r="A18" i="8" s="1"/>
  <c r="C18" i="8" s="1"/>
  <c r="A19" i="8" a="1"/>
  <c r="A19" i="8" s="1"/>
  <c r="C19" i="8" s="1"/>
  <c r="A20" i="8" a="1"/>
  <c r="A20" i="8" s="1"/>
  <c r="C20" i="8" s="1"/>
  <c r="A21" i="8" a="1"/>
  <c r="A21" i="8" s="1"/>
  <c r="C21" i="8" s="1"/>
  <c r="A22" i="8" a="1"/>
  <c r="A22" i="8" s="1"/>
  <c r="C22" i="8" s="1"/>
  <c r="A23" i="8" a="1"/>
  <c r="A23" i="8" s="1"/>
  <c r="C23" i="8" s="1"/>
  <c r="A24" i="8" a="1"/>
  <c r="A24" i="8" s="1"/>
  <c r="C24" i="8" s="1"/>
  <c r="A25" i="8" a="1"/>
  <c r="A25" i="8" s="1"/>
  <c r="C25" i="8" s="1"/>
  <c r="A26" i="8" a="1"/>
  <c r="A26" i="8" s="1"/>
  <c r="C26" i="8" s="1"/>
  <c r="A27" i="8" a="1"/>
  <c r="A27" i="8" s="1"/>
  <c r="C27" i="8" s="1"/>
  <c r="A28" i="8" a="1"/>
  <c r="A28" i="8" s="1"/>
  <c r="C28" i="8" s="1"/>
  <c r="A29" i="8" a="1"/>
  <c r="A29" i="8" s="1"/>
  <c r="C29" i="8" s="1"/>
  <c r="A30" i="8" a="1"/>
  <c r="A30" i="8" s="1"/>
  <c r="C30" i="8" s="1"/>
  <c r="A31" i="8" a="1"/>
  <c r="A31" i="8" s="1"/>
  <c r="C31" i="8" s="1"/>
  <c r="A32" i="8" a="1"/>
  <c r="A32" i="8" s="1"/>
  <c r="C32" i="8" s="1"/>
  <c r="A33" i="8" a="1"/>
  <c r="A33" i="8" s="1"/>
  <c r="C33" i="8" s="1"/>
  <c r="A34" i="8" a="1"/>
  <c r="A34" i="8" s="1"/>
  <c r="C34" i="8" s="1"/>
  <c r="A35" i="8" a="1"/>
  <c r="A35" i="8" s="1"/>
  <c r="C35" i="8" s="1"/>
  <c r="A36" i="8" a="1"/>
  <c r="A36" i="8" s="1"/>
  <c r="C36" i="8" s="1"/>
  <c r="A37" i="8" a="1"/>
  <c r="A37" i="8" s="1"/>
  <c r="C37" i="8" s="1"/>
  <c r="A38" i="8" a="1"/>
  <c r="A38" i="8" s="1"/>
  <c r="C38" i="8" s="1"/>
  <c r="A39" i="8" a="1"/>
  <c r="A39" i="8" s="1"/>
  <c r="C39" i="8" s="1"/>
  <c r="A40" i="8" a="1"/>
  <c r="A40" i="8" s="1"/>
  <c r="C40" i="8" s="1"/>
  <c r="A41" i="8" a="1"/>
  <c r="A41" i="8" s="1"/>
  <c r="C41" i="8" s="1"/>
  <c r="A42" i="8" a="1"/>
  <c r="A42" i="8" s="1"/>
  <c r="C42" i="8" s="1"/>
  <c r="A43" i="8" a="1"/>
  <c r="A43" i="8" s="1"/>
  <c r="C43" i="8" s="1"/>
  <c r="A44" i="8" a="1"/>
  <c r="A44" i="8" s="1"/>
  <c r="C44" i="8" s="1"/>
  <c r="A45" i="8" a="1"/>
  <c r="A45" i="8" s="1"/>
  <c r="C45" i="8" s="1"/>
  <c r="A46" i="8" a="1"/>
  <c r="A46" i="8" s="1"/>
  <c r="C46" i="8" s="1"/>
  <c r="A47" i="8" a="1"/>
  <c r="A47" i="8" s="1"/>
  <c r="C47" i="8" s="1"/>
  <c r="A48" i="8" a="1"/>
  <c r="A48" i="8" s="1"/>
  <c r="C48" i="8" s="1"/>
  <c r="A49" i="8" a="1"/>
  <c r="A49" i="8" s="1"/>
  <c r="C49" i="8" s="1"/>
  <c r="A50" i="8" a="1"/>
  <c r="A50" i="8" s="1"/>
  <c r="C50" i="8" s="1"/>
  <c r="A51" i="8" a="1"/>
  <c r="A51" i="8" s="1"/>
  <c r="C51" i="8" s="1"/>
  <c r="A52" i="8" a="1"/>
  <c r="A52" i="8" s="1"/>
  <c r="C52" i="8" s="1"/>
  <c r="A53" i="8" a="1"/>
  <c r="A53" i="8" s="1"/>
  <c r="C53" i="8" s="1"/>
  <c r="A54" i="8" a="1"/>
  <c r="A54" i="8" s="1"/>
  <c r="C54" i="8" s="1"/>
  <c r="A55" i="8" a="1"/>
  <c r="A55" i="8" s="1"/>
  <c r="C55" i="8" s="1"/>
  <c r="A56" i="8" a="1"/>
  <c r="A56" i="8" s="1"/>
  <c r="C56" i="8" s="1"/>
  <c r="A57" i="8" a="1"/>
  <c r="A57" i="8" s="1"/>
  <c r="C57" i="8" s="1"/>
  <c r="A58" i="8" a="1"/>
  <c r="A58" i="8" s="1"/>
  <c r="C58" i="8" s="1"/>
  <c r="A59" i="8" a="1"/>
  <c r="A59" i="8" s="1"/>
  <c r="C59" i="8" s="1"/>
  <c r="A60" i="8" a="1"/>
  <c r="A60" i="8" s="1"/>
  <c r="C60" i="8" s="1"/>
  <c r="A61" i="8" a="1"/>
  <c r="A61" i="8" s="1"/>
  <c r="C61" i="8" s="1"/>
  <c r="A62" i="8" a="1"/>
  <c r="A62" i="8" s="1"/>
  <c r="C62" i="8" s="1"/>
  <c r="A63" i="8" a="1"/>
  <c r="A63" i="8" s="1"/>
  <c r="C63" i="8" s="1"/>
  <c r="A64" i="8" a="1"/>
  <c r="A64" i="8" s="1"/>
  <c r="C64" i="8" s="1"/>
  <c r="A65" i="8" a="1"/>
  <c r="A65" i="8" s="1"/>
  <c r="C65" i="8" s="1"/>
  <c r="A66" i="8" a="1"/>
  <c r="A66" i="8" s="1"/>
  <c r="C66" i="8" s="1"/>
  <c r="A67" i="8" a="1"/>
  <c r="A67" i="8" s="1"/>
  <c r="C67" i="8" s="1"/>
  <c r="A68" i="8" a="1"/>
  <c r="A68" i="8" s="1"/>
  <c r="C68" i="8" s="1"/>
  <c r="A69" i="8" a="1"/>
  <c r="A69" i="8" s="1"/>
  <c r="C69" i="8" s="1"/>
  <c r="A70" i="8" a="1"/>
  <c r="A70" i="8" s="1"/>
  <c r="C70" i="8" s="1"/>
  <c r="A71" i="8" a="1"/>
  <c r="A71" i="8" s="1"/>
  <c r="C71" i="8" s="1"/>
  <c r="A72" i="8" a="1"/>
  <c r="A72" i="8" s="1"/>
  <c r="C72" i="8" s="1"/>
  <c r="A73" i="8" a="1"/>
  <c r="A73" i="8" s="1"/>
  <c r="C73" i="8" s="1"/>
  <c r="A74" i="8" a="1"/>
  <c r="A74" i="8" s="1"/>
  <c r="C74" i="8" s="1"/>
  <c r="A75" i="8" a="1"/>
  <c r="A75" i="8" s="1"/>
  <c r="C75" i="8" s="1"/>
  <c r="A76" i="8" a="1"/>
  <c r="A76" i="8" s="1"/>
  <c r="C76" i="8" s="1"/>
  <c r="A77" i="8" a="1"/>
  <c r="A77" i="8" s="1"/>
  <c r="C77" i="8" s="1"/>
  <c r="A78" i="8" a="1"/>
  <c r="A78" i="8" s="1"/>
  <c r="C78" i="8" s="1"/>
  <c r="A79" i="8" a="1"/>
  <c r="A79" i="8" s="1"/>
  <c r="C79" i="8" s="1"/>
  <c r="A80" i="8" a="1"/>
  <c r="A80" i="8" s="1"/>
  <c r="C80" i="8" s="1"/>
  <c r="A81" i="8" a="1"/>
  <c r="A81" i="8" s="1"/>
  <c r="C81" i="8" s="1"/>
  <c r="A82" i="8" a="1"/>
  <c r="A82" i="8" s="1"/>
  <c r="C82" i="8" s="1"/>
  <c r="A83" i="8" a="1"/>
  <c r="A83" i="8" s="1"/>
  <c r="C83" i="8" s="1"/>
  <c r="A84" i="8" a="1"/>
  <c r="A84" i="8" s="1"/>
  <c r="C84" i="8" s="1"/>
  <c r="A85" i="8" a="1"/>
  <c r="A85" i="8" s="1"/>
  <c r="C85" i="8" s="1"/>
  <c r="A86" i="8" a="1"/>
  <c r="A86" i="8" s="1"/>
  <c r="C86" i="8" s="1"/>
  <c r="A87" i="8" a="1"/>
  <c r="A87" i="8" s="1"/>
  <c r="C87" i="8" s="1"/>
  <c r="A88" i="8" a="1"/>
  <c r="A88" i="8" s="1"/>
  <c r="C88" i="8" s="1"/>
  <c r="A89" i="8" a="1"/>
  <c r="A89" i="8" s="1"/>
  <c r="C89" i="8" s="1"/>
  <c r="A90" i="8" a="1"/>
  <c r="A90" i="8" s="1"/>
  <c r="C90" i="8" s="1"/>
  <c r="A91" i="8" a="1"/>
  <c r="A91" i="8" s="1"/>
  <c r="C91" i="8" s="1"/>
  <c r="A92" i="8" a="1"/>
  <c r="A92" i="8" s="1"/>
  <c r="C92" i="8" s="1"/>
  <c r="A93" i="8" a="1"/>
  <c r="A93" i="8" s="1"/>
  <c r="C93" i="8" s="1"/>
  <c r="A94" i="8" a="1"/>
  <c r="A94" i="8" s="1"/>
  <c r="C94" i="8" s="1"/>
  <c r="A95" i="8" a="1"/>
  <c r="A95" i="8" s="1"/>
  <c r="C95" i="8" s="1"/>
  <c r="A96" i="8" a="1"/>
  <c r="A96" i="8" s="1"/>
  <c r="C96" i="8" s="1"/>
  <c r="A97" i="8" a="1"/>
  <c r="A97" i="8" s="1"/>
  <c r="C97" i="8" s="1"/>
  <c r="A98" i="8" a="1"/>
  <c r="A98" i="8" s="1"/>
  <c r="C98" i="8" s="1"/>
  <c r="A99" i="8" a="1"/>
  <c r="A99" i="8" s="1"/>
  <c r="C99" i="8" s="1"/>
  <c r="A100" i="8" a="1"/>
  <c r="A100" i="8" s="1"/>
  <c r="C100" i="8" s="1"/>
  <c r="A101" i="8" a="1"/>
  <c r="A101" i="8" s="1"/>
  <c r="C101" i="8" s="1"/>
  <c r="A102" i="8" a="1"/>
  <c r="A102" i="8" s="1"/>
  <c r="C102" i="8" s="1"/>
  <c r="A103" i="8" a="1"/>
  <c r="A103" i="8" s="1"/>
  <c r="C103" i="8" s="1"/>
  <c r="A104" i="8" a="1"/>
  <c r="A104" i="8" s="1"/>
  <c r="C104" i="8" s="1"/>
  <c r="A105" i="8" a="1"/>
  <c r="A105" i="8" s="1"/>
  <c r="C105" i="8" s="1"/>
  <c r="A106" i="8" a="1"/>
  <c r="A106" i="8" s="1"/>
  <c r="C106" i="8" s="1"/>
  <c r="A107" i="8" a="1"/>
  <c r="A107" i="8" s="1"/>
  <c r="C107" i="8" s="1"/>
  <c r="A108" i="8" a="1"/>
  <c r="A108" i="8" s="1"/>
  <c r="C108" i="8" s="1"/>
  <c r="A109" i="8" a="1"/>
  <c r="A109" i="8" s="1"/>
  <c r="C109" i="8" s="1"/>
  <c r="A110" i="8" a="1"/>
  <c r="A110" i="8" s="1"/>
  <c r="C110" i="8" s="1"/>
  <c r="A111" i="8" a="1"/>
  <c r="A111" i="8" s="1"/>
  <c r="C111" i="8" s="1"/>
  <c r="A112" i="8" a="1"/>
  <c r="A112" i="8" s="1"/>
  <c r="C112" i="8" s="1"/>
  <c r="A113" i="8" a="1"/>
  <c r="A113" i="8" s="1"/>
  <c r="C113" i="8" s="1"/>
  <c r="A114" i="8" a="1"/>
  <c r="A114" i="8" s="1"/>
  <c r="C114" i="8" s="1"/>
  <c r="A115" i="8" a="1"/>
  <c r="A115" i="8" s="1"/>
  <c r="C115" i="8" s="1"/>
  <c r="A116" i="8" a="1"/>
  <c r="A116" i="8" s="1"/>
  <c r="C116" i="8" s="1"/>
  <c r="A117" i="8" a="1"/>
  <c r="A117" i="8" s="1"/>
  <c r="C117" i="8" s="1"/>
  <c r="A118" i="8" a="1"/>
  <c r="A118" i="8" s="1"/>
  <c r="C118" i="8" s="1"/>
  <c r="A119" i="8" a="1"/>
  <c r="A119" i="8" s="1"/>
  <c r="C119" i="8" s="1"/>
  <c r="A120" i="8" a="1"/>
  <c r="A120" i="8" s="1"/>
  <c r="C120" i="8" s="1"/>
  <c r="A121" i="8" a="1"/>
  <c r="A121" i="8" s="1"/>
  <c r="C121" i="8" s="1"/>
  <c r="A122" i="8" a="1"/>
  <c r="A122" i="8" s="1"/>
  <c r="C122" i="8" s="1"/>
  <c r="A123" i="8" a="1"/>
  <c r="A123" i="8" s="1"/>
  <c r="C123" i="8" s="1"/>
  <c r="A124" i="8" a="1"/>
  <c r="A124" i="8" s="1"/>
  <c r="C124" i="8" s="1"/>
  <c r="A125" i="8" a="1"/>
  <c r="A125" i="8" s="1"/>
  <c r="C125" i="8" s="1"/>
  <c r="A126" i="8" a="1"/>
  <c r="A126" i="8" s="1"/>
  <c r="C126" i="8" s="1"/>
  <c r="A127" i="8" a="1"/>
  <c r="A127" i="8" s="1"/>
  <c r="C127" i="8" s="1"/>
  <c r="A128" i="8" a="1"/>
  <c r="A128" i="8" s="1"/>
  <c r="C128" i="8" s="1"/>
  <c r="A129" i="8" a="1"/>
  <c r="A129" i="8" s="1"/>
  <c r="C129" i="8" s="1"/>
  <c r="A130" i="8" a="1"/>
  <c r="A130" i="8" s="1"/>
  <c r="C130" i="8" s="1"/>
  <c r="A131" i="8" a="1"/>
  <c r="A131" i="8" s="1"/>
  <c r="C131" i="8" s="1"/>
  <c r="A132" i="8" a="1"/>
  <c r="A132" i="8" s="1"/>
  <c r="C132" i="8" s="1"/>
  <c r="A133" i="8" a="1"/>
  <c r="A133" i="8" s="1"/>
  <c r="C133" i="8" s="1"/>
  <c r="A134" i="8" a="1"/>
  <c r="A134" i="8" s="1"/>
  <c r="C134" i="8" s="1"/>
  <c r="A135" i="8" a="1"/>
  <c r="A135" i="8" s="1"/>
  <c r="C135" i="8" s="1"/>
  <c r="A136" i="8" a="1"/>
  <c r="A136" i="8" s="1"/>
  <c r="C136" i="8" s="1"/>
  <c r="A137" i="8" a="1"/>
  <c r="A137" i="8" s="1"/>
  <c r="C137" i="8" s="1"/>
  <c r="A138" i="8" a="1"/>
  <c r="A138" i="8" s="1"/>
  <c r="C138" i="8" s="1"/>
  <c r="A139" i="8" a="1"/>
  <c r="A139" i="8" s="1"/>
  <c r="C139" i="8" s="1"/>
  <c r="A140" i="8" a="1"/>
  <c r="A140" i="8" s="1"/>
  <c r="C140" i="8" s="1"/>
  <c r="A141" i="8" a="1"/>
  <c r="A141" i="8" s="1"/>
  <c r="C141" i="8" s="1"/>
  <c r="A142" i="8" a="1"/>
  <c r="A142" i="8" s="1"/>
  <c r="C142" i="8" s="1"/>
  <c r="A143" i="8" a="1"/>
  <c r="A143" i="8" s="1"/>
  <c r="C143" i="8" s="1"/>
  <c r="A144" i="8" a="1"/>
  <c r="A144" i="8" s="1"/>
  <c r="C144" i="8" s="1"/>
  <c r="A145" i="8" a="1"/>
  <c r="A145" i="8" s="1"/>
  <c r="C145" i="8" s="1"/>
  <c r="A146" i="8" a="1"/>
  <c r="A146" i="8" s="1"/>
  <c r="C146" i="8" s="1"/>
  <c r="A147" i="8" a="1"/>
  <c r="A147" i="8" s="1"/>
  <c r="C147" i="8" s="1"/>
  <c r="A148" i="8" a="1"/>
  <c r="A148" i="8" s="1"/>
  <c r="C148" i="8" s="1"/>
  <c r="A149" i="8" a="1"/>
  <c r="A149" i="8" s="1"/>
  <c r="C149" i="8" s="1"/>
  <c r="A150" i="8" a="1"/>
  <c r="A150" i="8" s="1"/>
  <c r="C150" i="8" s="1"/>
  <c r="A151" i="8" a="1"/>
  <c r="A151" i="8" s="1"/>
  <c r="C151" i="8" s="1"/>
  <c r="A152" i="8" a="1"/>
  <c r="A152" i="8" s="1"/>
  <c r="C152" i="8" s="1"/>
  <c r="A153" i="8" a="1"/>
  <c r="A153" i="8" s="1"/>
  <c r="C153" i="8" s="1"/>
  <c r="A154" i="8" a="1"/>
  <c r="A154" i="8" s="1"/>
  <c r="C154" i="8" s="1"/>
  <c r="A155" i="8" a="1"/>
  <c r="A155" i="8" s="1"/>
  <c r="C155" i="8" s="1"/>
  <c r="A156" i="8" a="1"/>
  <c r="A156" i="8" s="1"/>
  <c r="C156" i="8" s="1"/>
  <c r="A157" i="8" a="1"/>
  <c r="A157" i="8" s="1"/>
  <c r="C157" i="8" s="1"/>
  <c r="A158" i="8" a="1"/>
  <c r="A158" i="8" s="1"/>
  <c r="C158" i="8" s="1"/>
  <c r="A159" i="8" a="1"/>
  <c r="A159" i="8" s="1"/>
  <c r="C159" i="8" s="1"/>
  <c r="A160" i="8" a="1"/>
  <c r="A160" i="8" s="1"/>
  <c r="C160" i="8" s="1"/>
  <c r="A161" i="8" a="1"/>
  <c r="A161" i="8" s="1"/>
  <c r="C161" i="8" s="1"/>
  <c r="A162" i="8" a="1"/>
  <c r="A162" i="8" s="1"/>
  <c r="C162" i="8" s="1"/>
  <c r="A163" i="8" a="1"/>
  <c r="A163" i="8" s="1"/>
  <c r="C163" i="8" s="1"/>
  <c r="A164" i="8" a="1"/>
  <c r="A164" i="8" s="1"/>
  <c r="C164" i="8" s="1"/>
  <c r="A165" i="8" a="1"/>
  <c r="A165" i="8" s="1"/>
  <c r="C165" i="8" s="1"/>
  <c r="A166" i="8" a="1"/>
  <c r="A166" i="8" s="1"/>
  <c r="C166" i="8" s="1"/>
  <c r="A167" i="8" a="1"/>
  <c r="A167" i="8" s="1"/>
  <c r="C167" i="8" s="1"/>
  <c r="A168" i="8" a="1"/>
  <c r="A168" i="8" s="1"/>
  <c r="C168" i="8" s="1"/>
  <c r="A169" i="8" a="1"/>
  <c r="A169" i="8" s="1"/>
  <c r="C169" i="8" s="1"/>
  <c r="A170" i="8" a="1"/>
  <c r="A170" i="8" s="1"/>
  <c r="C170" i="8" s="1"/>
  <c r="A171" i="8" a="1"/>
  <c r="A171" i="8" s="1"/>
  <c r="C171" i="8" s="1"/>
  <c r="A172" i="8" a="1"/>
  <c r="A172" i="8" s="1"/>
  <c r="C172" i="8" s="1"/>
  <c r="A173" i="8" a="1"/>
  <c r="A173" i="8" s="1"/>
  <c r="C173" i="8" s="1"/>
  <c r="A174" i="8" a="1"/>
  <c r="A174" i="8" s="1"/>
  <c r="C174" i="8" s="1"/>
  <c r="A175" i="8" a="1"/>
  <c r="A175" i="8" s="1"/>
  <c r="C175" i="8" s="1"/>
  <c r="A176" i="8" a="1"/>
  <c r="A176" i="8" s="1"/>
  <c r="C176" i="8" s="1"/>
  <c r="A177" i="8" a="1"/>
  <c r="A177" i="8" s="1"/>
  <c r="C177" i="8" s="1"/>
  <c r="A178" i="8" a="1"/>
  <c r="A178" i="8" s="1"/>
  <c r="C178" i="8" s="1"/>
  <c r="A179" i="8" a="1"/>
  <c r="A179" i="8" s="1"/>
  <c r="C179" i="8" s="1"/>
  <c r="A180" i="8" a="1"/>
  <c r="A180" i="8" s="1"/>
  <c r="C180" i="8" s="1"/>
  <c r="A181" i="8" a="1"/>
  <c r="A181" i="8" s="1"/>
  <c r="C181" i="8" s="1"/>
  <c r="A182" i="8" a="1"/>
  <c r="A182" i="8" s="1"/>
  <c r="C182" i="8" s="1"/>
  <c r="A183" i="8" a="1"/>
  <c r="A183" i="8" s="1"/>
  <c r="C183" i="8" s="1"/>
  <c r="A184" i="8" a="1"/>
  <c r="A184" i="8" s="1"/>
  <c r="C184" i="8" s="1"/>
  <c r="A185" i="8" a="1"/>
  <c r="A185" i="8" s="1"/>
  <c r="C185" i="8" s="1"/>
  <c r="A186" i="8" a="1"/>
  <c r="A186" i="8" s="1"/>
  <c r="C186" i="8" s="1"/>
  <c r="A187" i="8" a="1"/>
  <c r="A187" i="8" s="1"/>
  <c r="C187" i="8" s="1"/>
  <c r="A188" i="8" a="1"/>
  <c r="A188" i="8" s="1"/>
  <c r="C188" i="8" s="1"/>
  <c r="A189" i="8" a="1"/>
  <c r="A189" i="8" s="1"/>
  <c r="C189" i="8" s="1"/>
  <c r="A190" i="8" a="1"/>
  <c r="A190" i="8" s="1"/>
  <c r="C190" i="8" s="1"/>
  <c r="A191" i="8" a="1"/>
  <c r="A191" i="8" s="1"/>
  <c r="C191" i="8" s="1"/>
  <c r="A192" i="8" a="1"/>
  <c r="A192" i="8" s="1"/>
  <c r="C192" i="8" s="1"/>
  <c r="A193" i="8" a="1"/>
  <c r="A193" i="8" s="1"/>
  <c r="C193" i="8" s="1"/>
  <c r="A194" i="8" a="1"/>
  <c r="A194" i="8" s="1"/>
  <c r="C194" i="8" s="1"/>
  <c r="A195" i="8" a="1"/>
  <c r="A195" i="8" s="1"/>
  <c r="C195" i="8" s="1"/>
  <c r="A196" i="8" a="1"/>
  <c r="A196" i="8" s="1"/>
  <c r="C196" i="8" s="1"/>
  <c r="A197" i="8" a="1"/>
  <c r="A197" i="8" s="1"/>
  <c r="C197" i="8" s="1"/>
  <c r="A198" i="8" a="1"/>
  <c r="A198" i="8" s="1"/>
  <c r="C198" i="8" s="1"/>
  <c r="A199" i="8" a="1"/>
  <c r="A199" i="8" s="1"/>
  <c r="C199" i="8" s="1"/>
  <c r="A200" i="8" a="1"/>
  <c r="A200" i="8" s="1"/>
  <c r="C200" i="8" s="1"/>
  <c r="A201" i="8" a="1"/>
  <c r="A201" i="8" s="1"/>
  <c r="C201" i="8" s="1"/>
  <c r="A202" i="8" a="1"/>
  <c r="A202" i="8" s="1"/>
  <c r="C202" i="8" s="1"/>
  <c r="A203" i="8" a="1"/>
  <c r="A203" i="8" s="1"/>
  <c r="C203" i="8" s="1"/>
  <c r="A204" i="8" a="1"/>
  <c r="A204" i="8" s="1"/>
  <c r="C204" i="8" s="1"/>
  <c r="A205" i="8" a="1"/>
  <c r="A205" i="8" s="1"/>
  <c r="C205" i="8" s="1"/>
  <c r="A206" i="8" a="1"/>
  <c r="A206" i="8" s="1"/>
  <c r="C206" i="8" s="1"/>
  <c r="A207" i="8" a="1"/>
  <c r="A207" i="8" s="1"/>
  <c r="C207" i="8" s="1"/>
  <c r="A208" i="8" a="1"/>
  <c r="A208" i="8" s="1"/>
  <c r="C208" i="8" s="1"/>
  <c r="A209" i="8" a="1"/>
  <c r="A209" i="8" s="1"/>
  <c r="C209" i="8" s="1"/>
  <c r="A210" i="8" a="1"/>
  <c r="A210" i="8" s="1"/>
  <c r="C210" i="8" s="1"/>
  <c r="A211" i="8" a="1"/>
  <c r="A211" i="8" s="1"/>
  <c r="C211" i="8" s="1"/>
  <c r="A212" i="8" a="1"/>
  <c r="A212" i="8" s="1"/>
  <c r="C212" i="8" s="1"/>
  <c r="A213" i="8" a="1"/>
  <c r="A213" i="8" s="1"/>
  <c r="C213" i="8" s="1"/>
  <c r="A214" i="8" a="1"/>
  <c r="A214" i="8" s="1"/>
  <c r="C214" i="8" s="1"/>
  <c r="A215" i="8" a="1"/>
  <c r="A215" i="8" s="1"/>
  <c r="C215" i="8" s="1"/>
  <c r="A216" i="8" a="1"/>
  <c r="A216" i="8" s="1"/>
  <c r="C216" i="8" s="1"/>
  <c r="A217" i="8" a="1"/>
  <c r="A217" i="8" s="1"/>
  <c r="C217" i="8" s="1"/>
  <c r="A218" i="8" a="1"/>
  <c r="A218" i="8" s="1"/>
  <c r="C218" i="8" s="1"/>
  <c r="A219" i="8" a="1"/>
  <c r="A219" i="8" s="1"/>
  <c r="C219" i="8" s="1"/>
  <c r="A220" i="8" a="1"/>
  <c r="A220" i="8" s="1"/>
  <c r="C220" i="8" s="1"/>
  <c r="A221" i="8" a="1"/>
  <c r="A221" i="8" s="1"/>
  <c r="C221" i="8" s="1"/>
  <c r="A222" i="8" a="1"/>
  <c r="A222" i="8" s="1"/>
  <c r="C222" i="8" s="1"/>
  <c r="A223" i="8" a="1"/>
  <c r="A223" i="8" s="1"/>
  <c r="C223" i="8" s="1"/>
  <c r="A224" i="8" a="1"/>
  <c r="A224" i="8" s="1"/>
  <c r="C224" i="8" s="1"/>
  <c r="A225" i="8" a="1"/>
  <c r="A225" i="8" s="1"/>
  <c r="C225" i="8" s="1"/>
  <c r="A226" i="8" a="1"/>
  <c r="A226" i="8" s="1"/>
  <c r="C226" i="8" s="1"/>
  <c r="A227" i="8" a="1"/>
  <c r="A227" i="8" s="1"/>
  <c r="C227" i="8" s="1"/>
  <c r="A228" i="8" a="1"/>
  <c r="A228" i="8" s="1"/>
  <c r="C228" i="8" s="1"/>
  <c r="A229" i="8" a="1"/>
  <c r="A229" i="8" s="1"/>
  <c r="C229" i="8" s="1"/>
  <c r="A230" i="8" a="1"/>
  <c r="A230" i="8" s="1"/>
  <c r="C230" i="8" s="1"/>
  <c r="A231" i="8" a="1"/>
  <c r="A231" i="8" s="1"/>
  <c r="C231" i="8" s="1"/>
  <c r="A232" i="8" a="1"/>
  <c r="A232" i="8" s="1"/>
  <c r="C232" i="8" s="1"/>
  <c r="A233" i="8" a="1"/>
  <c r="A233" i="8" s="1"/>
  <c r="C233" i="8" s="1"/>
  <c r="A234" i="8" a="1"/>
  <c r="A234" i="8" s="1"/>
  <c r="C234" i="8" s="1"/>
  <c r="A235" i="8" a="1"/>
  <c r="A235" i="8" s="1"/>
  <c r="C235" i="8" s="1"/>
  <c r="A236" i="8" a="1"/>
  <c r="A236" i="8" s="1"/>
  <c r="C236" i="8" s="1"/>
  <c r="A237" i="8" a="1"/>
  <c r="A237" i="8" s="1"/>
  <c r="C237" i="8" s="1"/>
  <c r="A238" i="8" a="1"/>
  <c r="A238" i="8" s="1"/>
  <c r="C238" i="8" s="1"/>
  <c r="A239" i="8" a="1"/>
  <c r="A239" i="8" s="1"/>
  <c r="C239" i="8" s="1"/>
  <c r="A240" i="8" a="1"/>
  <c r="A240" i="8" s="1"/>
  <c r="C240" i="8" s="1"/>
  <c r="A241" i="8" a="1"/>
  <c r="A241" i="8" s="1"/>
  <c r="C241" i="8" s="1"/>
  <c r="A242" i="8" a="1"/>
  <c r="A242" i="8" s="1"/>
  <c r="C242" i="8" s="1"/>
  <c r="A243" i="8" a="1"/>
  <c r="A243" i="8" s="1"/>
  <c r="C243" i="8" s="1"/>
  <c r="A244" i="8" a="1"/>
  <c r="A244" i="8" s="1"/>
  <c r="C244" i="8" s="1"/>
  <c r="A245" i="8" a="1"/>
  <c r="A245" i="8" s="1"/>
  <c r="C245" i="8" s="1"/>
  <c r="A246" i="8" a="1"/>
  <c r="A246" i="8" s="1"/>
  <c r="C246" i="8" s="1"/>
  <c r="A247" i="8" a="1"/>
  <c r="A247" i="8" s="1"/>
  <c r="C247" i="8" s="1"/>
  <c r="A248" i="8" a="1"/>
  <c r="A248" i="8" s="1"/>
  <c r="C248" i="8" s="1"/>
  <c r="A249" i="8" a="1"/>
  <c r="A249" i="8" s="1"/>
  <c r="C249" i="8" s="1"/>
  <c r="A250" i="8" a="1"/>
  <c r="A250" i="8" s="1"/>
  <c r="C250" i="8" s="1"/>
  <c r="A251" i="8" a="1"/>
  <c r="A251" i="8" s="1"/>
  <c r="C251" i="8" s="1"/>
  <c r="A252" i="8" a="1"/>
  <c r="A252" i="8" s="1"/>
  <c r="C252" i="8" s="1"/>
  <c r="A253" i="8" a="1"/>
  <c r="A253" i="8" s="1"/>
  <c r="C253" i="8" s="1"/>
  <c r="A254" i="8" a="1"/>
  <c r="A254" i="8" s="1"/>
  <c r="C254" i="8" s="1"/>
  <c r="A255" i="8" a="1"/>
  <c r="A255" i="8" s="1"/>
  <c r="C255" i="8" s="1"/>
  <c r="A256" i="8" a="1"/>
  <c r="A256" i="8" s="1"/>
  <c r="C256" i="8" s="1"/>
  <c r="A257" i="8" a="1"/>
  <c r="A257" i="8" s="1"/>
  <c r="C257" i="8" s="1"/>
  <c r="A258" i="8" a="1"/>
  <c r="A258" i="8" s="1"/>
  <c r="C258" i="8" s="1"/>
  <c r="A259" i="8" a="1"/>
  <c r="A259" i="8" s="1"/>
  <c r="C259" i="8" s="1"/>
  <c r="A260" i="8" a="1"/>
  <c r="A260" i="8" s="1"/>
  <c r="C260" i="8" s="1"/>
  <c r="A261" i="8" a="1"/>
  <c r="A261" i="8" s="1"/>
  <c r="C261" i="8" s="1"/>
  <c r="A262" i="8" a="1"/>
  <c r="A262" i="8" s="1"/>
  <c r="C262" i="8" s="1"/>
  <c r="A263" i="8" a="1"/>
  <c r="A263" i="8" s="1"/>
  <c r="C263" i="8" s="1"/>
  <c r="A264" i="8" a="1"/>
  <c r="A264" i="8" s="1"/>
  <c r="C264" i="8" s="1"/>
  <c r="A265" i="8" a="1"/>
  <c r="A265" i="8" s="1"/>
  <c r="C265" i="8" s="1"/>
  <c r="A266" i="8" a="1"/>
  <c r="A266" i="8" s="1"/>
  <c r="C266" i="8" s="1"/>
  <c r="A267" i="8" a="1"/>
  <c r="A267" i="8" s="1"/>
  <c r="C267" i="8" s="1"/>
  <c r="A268" i="8" a="1"/>
  <c r="A268" i="8" s="1"/>
  <c r="C268" i="8" s="1"/>
  <c r="A269" i="8" a="1"/>
  <c r="A269" i="8" s="1"/>
  <c r="C269" i="8" s="1"/>
  <c r="A270" i="8" a="1"/>
  <c r="A270" i="8" s="1"/>
  <c r="C270" i="8" s="1"/>
  <c r="A271" i="8" a="1"/>
  <c r="A271" i="8" s="1"/>
  <c r="C271" i="8" s="1"/>
  <c r="A272" i="8" a="1"/>
  <c r="A272" i="8" s="1"/>
  <c r="C272" i="8" s="1"/>
  <c r="A273" i="8" a="1"/>
  <c r="A273" i="8" s="1"/>
  <c r="C273" i="8" s="1"/>
  <c r="A274" i="8" a="1"/>
  <c r="A274" i="8" s="1"/>
  <c r="C274" i="8" s="1"/>
  <c r="A275" i="8" a="1"/>
  <c r="A275" i="8" s="1"/>
  <c r="C275" i="8" s="1"/>
  <c r="A276" i="8" a="1"/>
  <c r="A276" i="8" s="1"/>
  <c r="C276" i="8" s="1"/>
  <c r="A277" i="8" a="1"/>
  <c r="A277" i="8" s="1"/>
  <c r="C277" i="8" s="1"/>
  <c r="A278" i="8" a="1"/>
  <c r="A278" i="8" s="1"/>
  <c r="C278" i="8" s="1"/>
  <c r="A279" i="8" a="1"/>
  <c r="A279" i="8" s="1"/>
  <c r="C279" i="8" s="1"/>
  <c r="A280" i="8" a="1"/>
  <c r="A280" i="8" s="1"/>
  <c r="C280" i="8" s="1"/>
  <c r="A281" i="8" a="1"/>
  <c r="A281" i="8" s="1"/>
  <c r="C281" i="8" s="1"/>
  <c r="A282" i="8" a="1"/>
  <c r="A282" i="8" s="1"/>
  <c r="C282" i="8" s="1"/>
  <c r="A283" i="8" a="1"/>
  <c r="A283" i="8" s="1"/>
  <c r="C283" i="8" s="1"/>
  <c r="A284" i="8" a="1"/>
  <c r="A284" i="8" s="1"/>
  <c r="C284" i="8" s="1"/>
  <c r="A285" i="8" a="1"/>
  <c r="A285" i="8" s="1"/>
  <c r="C285" i="8" s="1"/>
  <c r="A286" i="8" a="1"/>
  <c r="A286" i="8" s="1"/>
  <c r="C286" i="8" s="1"/>
  <c r="A287" i="8" a="1"/>
  <c r="A287" i="8" s="1"/>
  <c r="C287" i="8" s="1"/>
  <c r="A288" i="8" a="1"/>
  <c r="A288" i="8" s="1"/>
  <c r="C288" i="8" s="1"/>
  <c r="A289" i="8" a="1"/>
  <c r="A289" i="8" s="1"/>
  <c r="C289" i="8" s="1"/>
  <c r="A290" i="8" a="1"/>
  <c r="A290" i="8" s="1"/>
  <c r="C290" i="8" s="1"/>
  <c r="A291" i="8" a="1"/>
  <c r="A291" i="8" s="1"/>
  <c r="C291" i="8" s="1"/>
  <c r="A292" i="8" a="1"/>
  <c r="A292" i="8" s="1"/>
  <c r="C292" i="8" s="1"/>
  <c r="A293" i="8" a="1"/>
  <c r="A293" i="8" s="1"/>
  <c r="C293" i="8" s="1"/>
  <c r="A294" i="8" a="1"/>
  <c r="A294" i="8" s="1"/>
  <c r="C294" i="8" s="1"/>
  <c r="A295" i="8" a="1"/>
  <c r="A295" i="8" s="1"/>
  <c r="C295" i="8" s="1"/>
  <c r="A296" i="8" a="1"/>
  <c r="A296" i="8" s="1"/>
  <c r="C296" i="8" s="1"/>
  <c r="A297" i="8" a="1"/>
  <c r="A297" i="8" s="1"/>
  <c r="C297" i="8" s="1"/>
  <c r="A298" i="8" a="1"/>
  <c r="A298" i="8" s="1"/>
  <c r="C298" i="8" s="1"/>
  <c r="A299" i="8" a="1"/>
  <c r="A299" i="8" s="1"/>
  <c r="C299" i="8" s="1"/>
  <c r="A300" i="8" a="1"/>
  <c r="A300" i="8" s="1"/>
  <c r="C300" i="8" s="1"/>
  <c r="A301" i="8" a="1"/>
  <c r="A301" i="8" s="1"/>
  <c r="C301" i="8" s="1"/>
  <c r="A302" i="8" a="1"/>
  <c r="A302" i="8" s="1"/>
  <c r="C302" i="8" s="1"/>
  <c r="A303" i="8" a="1"/>
  <c r="A303" i="8" s="1"/>
  <c r="C303" i="8" s="1"/>
  <c r="A304" i="8" a="1"/>
  <c r="A304" i="8" s="1"/>
  <c r="C304" i="8" s="1"/>
  <c r="A305" i="8" a="1"/>
  <c r="A305" i="8" s="1"/>
  <c r="C305" i="8" s="1"/>
  <c r="A306" i="8" a="1"/>
  <c r="A306" i="8" s="1"/>
  <c r="C306" i="8" s="1"/>
  <c r="A307" i="8" a="1"/>
  <c r="A307" i="8" s="1"/>
  <c r="C307" i="8" s="1"/>
  <c r="A308" i="8" a="1"/>
  <c r="A308" i="8" s="1"/>
  <c r="C308" i="8" s="1"/>
  <c r="A309" i="8" a="1"/>
  <c r="A309" i="8" s="1"/>
  <c r="C309" i="8" s="1"/>
  <c r="A310" i="8" a="1"/>
  <c r="A310" i="8" s="1"/>
  <c r="C310" i="8" s="1"/>
  <c r="A311" i="8" a="1"/>
  <c r="A311" i="8" s="1"/>
  <c r="C311" i="8" s="1"/>
  <c r="A312" i="8" a="1"/>
  <c r="A312" i="8" s="1"/>
  <c r="C312" i="8" s="1"/>
  <c r="A313" i="8" a="1"/>
  <c r="A313" i="8" s="1"/>
  <c r="C313" i="8" s="1"/>
  <c r="A314" i="8" a="1"/>
  <c r="A314" i="8" s="1"/>
  <c r="C314" i="8" s="1"/>
  <c r="A315" i="8" a="1"/>
  <c r="A315" i="8" s="1"/>
  <c r="C315" i="8" s="1"/>
  <c r="A316" i="8" a="1"/>
  <c r="A316" i="8" s="1"/>
  <c r="C316" i="8" s="1"/>
  <c r="A317" i="8" a="1"/>
  <c r="A317" i="8" s="1"/>
  <c r="C317" i="8" s="1"/>
  <c r="A318" i="8" a="1"/>
  <c r="A318" i="8" s="1"/>
  <c r="C318" i="8" s="1"/>
  <c r="A319" i="8" a="1"/>
  <c r="A319" i="8" s="1"/>
  <c r="C319" i="8" s="1"/>
  <c r="A320" i="8" a="1"/>
  <c r="A320" i="8" s="1"/>
  <c r="C320" i="8" s="1"/>
  <c r="A321" i="8" a="1"/>
  <c r="A321" i="8" s="1"/>
  <c r="C321" i="8" s="1"/>
  <c r="A322" i="8" a="1"/>
  <c r="A322" i="8" s="1"/>
  <c r="C322" i="8" s="1"/>
  <c r="A323" i="8" a="1"/>
  <c r="A323" i="8" s="1"/>
  <c r="C323" i="8" s="1"/>
  <c r="A324" i="8" a="1"/>
  <c r="A324" i="8" s="1"/>
  <c r="C324" i="8" s="1"/>
  <c r="A325" i="8" a="1"/>
  <c r="A325" i="8" s="1"/>
  <c r="C325" i="8" s="1"/>
  <c r="A326" i="8" a="1"/>
  <c r="A326" i="8" s="1"/>
  <c r="C326" i="8" s="1"/>
  <c r="A327" i="8" a="1"/>
  <c r="A327" i="8" s="1"/>
  <c r="C327" i="8" s="1"/>
  <c r="A328" i="8" a="1"/>
  <c r="A328" i="8" s="1"/>
  <c r="C328" i="8" s="1"/>
  <c r="A329" i="8" a="1"/>
  <c r="A329" i="8" s="1"/>
  <c r="C329" i="8" s="1"/>
  <c r="A330" i="8" a="1"/>
  <c r="A330" i="8" s="1"/>
  <c r="C330" i="8" s="1"/>
  <c r="A331" i="8" a="1"/>
  <c r="A331" i="8" s="1"/>
  <c r="C331" i="8" s="1"/>
  <c r="A332" i="8" a="1"/>
  <c r="A332" i="8" s="1"/>
  <c r="C332" i="8" s="1"/>
  <c r="A333" i="8" a="1"/>
  <c r="A333" i="8" s="1"/>
  <c r="C333" i="8" s="1"/>
  <c r="A334" i="8" a="1"/>
  <c r="A334" i="8" s="1"/>
  <c r="C334" i="8" s="1"/>
  <c r="A335" i="8" a="1"/>
  <c r="A335" i="8" s="1"/>
  <c r="C335" i="8" s="1"/>
  <c r="A336" i="8" a="1"/>
  <c r="A336" i="8" s="1"/>
  <c r="C336" i="8" s="1"/>
  <c r="A337" i="8" a="1"/>
  <c r="A337" i="8" s="1"/>
  <c r="C337" i="8" s="1"/>
  <c r="A338" i="8" a="1"/>
  <c r="A338" i="8" s="1"/>
  <c r="C338" i="8" s="1"/>
  <c r="A339" i="8" a="1"/>
  <c r="A339" i="8" s="1"/>
  <c r="C339" i="8" s="1"/>
  <c r="A340" i="8" a="1"/>
  <c r="A340" i="8" s="1"/>
  <c r="C340" i="8" s="1"/>
  <c r="A341" i="8" a="1"/>
  <c r="A341" i="8" s="1"/>
  <c r="C341" i="8" s="1"/>
  <c r="A342" i="8" a="1"/>
  <c r="A342" i="8" s="1"/>
  <c r="C342" i="8" s="1"/>
  <c r="A343" i="8" a="1"/>
  <c r="A343" i="8" s="1"/>
  <c r="C343" i="8" s="1"/>
  <c r="A344" i="8" a="1"/>
  <c r="A344" i="8" s="1"/>
  <c r="C344" i="8" s="1"/>
  <c r="A345" i="8" a="1"/>
  <c r="A345" i="8" s="1"/>
  <c r="C345" i="8" s="1"/>
  <c r="A346" i="8" a="1"/>
  <c r="A346" i="8" s="1"/>
  <c r="C346" i="8" s="1"/>
  <c r="A347" i="8" a="1"/>
  <c r="A347" i="8" s="1"/>
  <c r="C347" i="8" s="1"/>
  <c r="A348" i="8" a="1"/>
  <c r="A348" i="8" s="1"/>
  <c r="C348" i="8" s="1"/>
  <c r="A349" i="8" a="1"/>
  <c r="A349" i="8" s="1"/>
  <c r="C349" i="8" s="1"/>
  <c r="A350" i="8" a="1"/>
  <c r="A350" i="8" s="1"/>
  <c r="C350" i="8" s="1"/>
  <c r="A351" i="8" a="1"/>
  <c r="A351" i="8" s="1"/>
  <c r="C351" i="8" s="1"/>
  <c r="A352" i="8" a="1"/>
  <c r="A352" i="8" s="1"/>
  <c r="C352" i="8" s="1"/>
  <c r="A353" i="8" a="1"/>
  <c r="A353" i="8" s="1"/>
  <c r="C353" i="8" s="1"/>
  <c r="A354" i="8" a="1"/>
  <c r="A354" i="8" s="1"/>
  <c r="C354" i="8" s="1"/>
  <c r="A355" i="8" a="1"/>
  <c r="A355" i="8" s="1"/>
  <c r="C355" i="8" s="1"/>
  <c r="A356" i="8" a="1"/>
  <c r="A356" i="8" s="1"/>
  <c r="C356" i="8" s="1"/>
  <c r="A357" i="8" a="1"/>
  <c r="A357" i="8" s="1"/>
  <c r="C357" i="8" s="1"/>
  <c r="A358" i="8" a="1"/>
  <c r="A358" i="8" s="1"/>
  <c r="C358" i="8" s="1"/>
  <c r="A359" i="8" a="1"/>
  <c r="A359" i="8" s="1"/>
  <c r="C359" i="8" s="1"/>
  <c r="A360" i="8" a="1"/>
  <c r="A360" i="8" s="1"/>
  <c r="C360" i="8" s="1"/>
  <c r="A361" i="8" a="1"/>
  <c r="A361" i="8" s="1"/>
  <c r="C361" i="8" s="1"/>
  <c r="A362" i="8" a="1"/>
  <c r="A362" i="8" s="1"/>
  <c r="C362" i="8" s="1"/>
  <c r="A363" i="8" a="1"/>
  <c r="A363" i="8" s="1"/>
  <c r="C363" i="8" s="1"/>
  <c r="A364" i="8" a="1"/>
  <c r="A364" i="8" s="1"/>
  <c r="C364" i="8" s="1"/>
  <c r="A365" i="8" a="1"/>
  <c r="A365" i="8" s="1"/>
  <c r="C365" i="8" s="1"/>
  <c r="A366" i="8" a="1"/>
  <c r="A366" i="8" s="1"/>
  <c r="C366" i="8" s="1"/>
  <c r="A367" i="8" a="1"/>
  <c r="A367" i="8" s="1"/>
  <c r="C367" i="8" s="1"/>
  <c r="A368" i="8" a="1"/>
  <c r="A368" i="8" s="1"/>
  <c r="C368" i="8" s="1"/>
  <c r="A369" i="8" a="1"/>
  <c r="A369" i="8" s="1"/>
  <c r="C369" i="8" s="1"/>
  <c r="A370" i="8" a="1"/>
  <c r="A370" i="8" s="1"/>
  <c r="C370" i="8" s="1"/>
  <c r="A371" i="8" a="1"/>
  <c r="A371" i="8" s="1"/>
  <c r="C371" i="8" s="1"/>
  <c r="A372" i="8" a="1"/>
  <c r="A372" i="8" s="1"/>
  <c r="C372" i="8" s="1"/>
  <c r="A373" i="8" a="1"/>
  <c r="A373" i="8" s="1"/>
  <c r="C373" i="8" s="1"/>
  <c r="A374" i="8" a="1"/>
  <c r="A374" i="8" s="1"/>
  <c r="C374" i="8" s="1"/>
  <c r="A375" i="8" a="1"/>
  <c r="A375" i="8" s="1"/>
  <c r="C375" i="8" s="1"/>
  <c r="A376" i="8" a="1"/>
  <c r="A376" i="8" s="1"/>
  <c r="C376" i="8" s="1"/>
  <c r="A377" i="8" a="1"/>
  <c r="A377" i="8" s="1"/>
  <c r="C377" i="8" s="1"/>
  <c r="A378" i="8" a="1"/>
  <c r="A378" i="8" s="1"/>
  <c r="C378" i="8" s="1"/>
  <c r="A379" i="8" a="1"/>
  <c r="A379" i="8" s="1"/>
  <c r="C379" i="8" s="1"/>
  <c r="A380" i="8" a="1"/>
  <c r="A380" i="8" s="1"/>
  <c r="C380" i="8" s="1"/>
  <c r="A381" i="8" a="1"/>
  <c r="A381" i="8" s="1"/>
  <c r="C381" i="8" s="1"/>
  <c r="A382" i="8" a="1"/>
  <c r="A382" i="8" s="1"/>
  <c r="C382" i="8" s="1"/>
  <c r="A383" i="8" a="1"/>
  <c r="A383" i="8" s="1"/>
  <c r="C383" i="8" s="1"/>
  <c r="A384" i="8" a="1"/>
  <c r="A384" i="8" s="1"/>
  <c r="C384" i="8" s="1"/>
  <c r="A385" i="8" a="1"/>
  <c r="A385" i="8" s="1"/>
  <c r="C385" i="8" s="1"/>
  <c r="A386" i="8" a="1"/>
  <c r="A386" i="8" s="1"/>
  <c r="C386" i="8" s="1"/>
  <c r="A387" i="8" a="1"/>
  <c r="A387" i="8" s="1"/>
  <c r="C387" i="8" s="1"/>
  <c r="A388" i="8" a="1"/>
  <c r="A388" i="8" s="1"/>
  <c r="C388" i="8" s="1"/>
  <c r="A389" i="8" a="1"/>
  <c r="A389" i="8" s="1"/>
  <c r="C389" i="8" s="1"/>
  <c r="A390" i="8" a="1"/>
  <c r="A390" i="8" s="1"/>
  <c r="C390" i="8" s="1"/>
  <c r="A391" i="8" a="1"/>
  <c r="A391" i="8" s="1"/>
  <c r="C391" i="8" s="1"/>
  <c r="A392" i="8" a="1"/>
  <c r="A392" i="8" s="1"/>
  <c r="C392" i="8" s="1"/>
  <c r="A393" i="8" a="1"/>
  <c r="A393" i="8" s="1"/>
  <c r="C393" i="8" s="1"/>
  <c r="A394" i="8" a="1"/>
  <c r="A394" i="8" s="1"/>
  <c r="C394" i="8" s="1"/>
  <c r="A395" i="8" a="1"/>
  <c r="A395" i="8" s="1"/>
  <c r="C395" i="8" s="1"/>
  <c r="A396" i="8" a="1"/>
  <c r="A396" i="8" s="1"/>
  <c r="C396" i="8" s="1"/>
  <c r="A397" i="8" a="1"/>
  <c r="A397" i="8" s="1"/>
  <c r="C397" i="8" s="1"/>
  <c r="A398" i="8" a="1"/>
  <c r="A398" i="8" s="1"/>
  <c r="C398" i="8" s="1"/>
  <c r="A399" i="8" a="1"/>
  <c r="A399" i="8" s="1"/>
  <c r="C399" i="8" s="1"/>
  <c r="A400" i="8" a="1"/>
  <c r="A400" i="8" s="1"/>
  <c r="C400" i="8" s="1"/>
  <c r="A401" i="8" a="1"/>
  <c r="A401" i="8" s="1"/>
  <c r="C401" i="8" s="1"/>
  <c r="A402" i="8" a="1"/>
  <c r="A402" i="8" s="1"/>
  <c r="C402" i="8" s="1"/>
  <c r="A403" i="8" a="1"/>
  <c r="A403" i="8" s="1"/>
  <c r="C403" i="8" s="1"/>
  <c r="A404" i="8" a="1"/>
  <c r="A404" i="8" s="1"/>
  <c r="C404" i="8" s="1"/>
  <c r="A405" i="8" a="1"/>
  <c r="A405" i="8" s="1"/>
  <c r="C405" i="8" s="1"/>
  <c r="A406" i="8" a="1"/>
  <c r="A406" i="8" s="1"/>
  <c r="C406" i="8" s="1"/>
  <c r="A407" i="8" a="1"/>
  <c r="A407" i="8" s="1"/>
  <c r="C407" i="8" s="1"/>
  <c r="A408" i="8" a="1"/>
  <c r="A408" i="8" s="1"/>
  <c r="C408" i="8" s="1"/>
  <c r="A409" i="8" a="1"/>
  <c r="A409" i="8" s="1"/>
  <c r="C409" i="8" s="1"/>
  <c r="A410" i="8" a="1"/>
  <c r="A410" i="8" s="1"/>
  <c r="C410" i="8" s="1"/>
  <c r="A411" i="8" a="1"/>
  <c r="A411" i="8" s="1"/>
  <c r="C411" i="8" s="1"/>
  <c r="A412" i="8" a="1"/>
  <c r="A412" i="8" s="1"/>
  <c r="C412" i="8" s="1"/>
  <c r="A413" i="8" a="1"/>
  <c r="A413" i="8" s="1"/>
  <c r="C413" i="8" s="1"/>
  <c r="A414" i="8" a="1"/>
  <c r="A414" i="8" s="1"/>
  <c r="C414" i="8" s="1"/>
  <c r="A415" i="8" a="1"/>
  <c r="A415" i="8" s="1"/>
  <c r="C415" i="8" s="1"/>
  <c r="A416" i="8" a="1"/>
  <c r="A416" i="8" s="1"/>
  <c r="C416" i="8" s="1"/>
  <c r="A417" i="8" a="1"/>
  <c r="A417" i="8" s="1"/>
  <c r="C417" i="8" s="1"/>
  <c r="A418" i="8" a="1"/>
  <c r="A418" i="8" s="1"/>
  <c r="C418" i="8" s="1"/>
  <c r="A419" i="8" a="1"/>
  <c r="A419" i="8" s="1"/>
  <c r="C419" i="8" s="1"/>
  <c r="A420" i="8" a="1"/>
  <c r="A420" i="8" s="1"/>
  <c r="C420" i="8" s="1"/>
  <c r="A421" i="8" a="1"/>
  <c r="A421" i="8" s="1"/>
  <c r="C421" i="8" s="1"/>
  <c r="A422" i="8" a="1"/>
  <c r="A422" i="8" s="1"/>
  <c r="C422" i="8" s="1"/>
  <c r="A423" i="8" a="1"/>
  <c r="A423" i="8" s="1"/>
  <c r="C423" i="8" s="1"/>
  <c r="A424" i="8" a="1"/>
  <c r="A424" i="8" s="1"/>
  <c r="C424" i="8" s="1"/>
  <c r="A425" i="8" a="1"/>
  <c r="A425" i="8" s="1"/>
  <c r="C425" i="8" s="1"/>
  <c r="A426" i="8" a="1"/>
  <c r="A426" i="8" s="1"/>
  <c r="C426" i="8" s="1"/>
  <c r="A427" i="8" a="1"/>
  <c r="A427" i="8" s="1"/>
  <c r="C427" i="8" s="1"/>
  <c r="A428" i="8" a="1"/>
  <c r="A428" i="8" s="1"/>
  <c r="C428" i="8" s="1"/>
  <c r="A429" i="8" a="1"/>
  <c r="A429" i="8" s="1"/>
  <c r="C429" i="8" s="1"/>
  <c r="A430" i="8" a="1"/>
  <c r="A430" i="8" s="1"/>
  <c r="C430" i="8" s="1"/>
  <c r="A431" i="8" a="1"/>
  <c r="A431" i="8" s="1"/>
  <c r="C431" i="8" s="1"/>
  <c r="A432" i="8" a="1"/>
  <c r="A432" i="8" s="1"/>
  <c r="C432" i="8" s="1"/>
  <c r="A433" i="8" a="1"/>
  <c r="A433" i="8" s="1"/>
  <c r="C433" i="8" s="1"/>
  <c r="A434" i="8" a="1"/>
  <c r="A434" i="8" s="1"/>
  <c r="C434" i="8" s="1"/>
  <c r="A435" i="8" a="1"/>
  <c r="A435" i="8" s="1"/>
  <c r="C435" i="8" s="1"/>
  <c r="A436" i="8" a="1"/>
  <c r="A436" i="8" s="1"/>
  <c r="C436" i="8" s="1"/>
  <c r="A437" i="8" a="1"/>
  <c r="A437" i="8" s="1"/>
  <c r="C437" i="8" s="1"/>
  <c r="A438" i="8" a="1"/>
  <c r="A438" i="8" s="1"/>
  <c r="C438" i="8" s="1"/>
  <c r="A439" i="8" a="1"/>
  <c r="A439" i="8" s="1"/>
  <c r="C439" i="8" s="1"/>
  <c r="A440" i="8" a="1"/>
  <c r="A440" i="8" s="1"/>
  <c r="C440" i="8" s="1"/>
  <c r="A441" i="8" a="1"/>
  <c r="A441" i="8" s="1"/>
  <c r="C441" i="8" s="1"/>
  <c r="A442" i="8" a="1"/>
  <c r="A442" i="8" s="1"/>
  <c r="C442" i="8" s="1"/>
  <c r="A443" i="8" a="1"/>
  <c r="A443" i="8" s="1"/>
  <c r="C443" i="8" s="1"/>
  <c r="A444" i="8" a="1"/>
  <c r="A444" i="8" s="1"/>
  <c r="C444" i="8" s="1"/>
  <c r="A445" i="8" a="1"/>
  <c r="A445" i="8" s="1"/>
  <c r="C445" i="8" s="1"/>
  <c r="A446" i="8" a="1"/>
  <c r="A446" i="8" s="1"/>
  <c r="C446" i="8" s="1"/>
  <c r="A447" i="8" a="1"/>
  <c r="A447" i="8" s="1"/>
  <c r="C447" i="8" s="1"/>
  <c r="A448" i="8" a="1"/>
  <c r="A448" i="8" s="1"/>
  <c r="C448" i="8" s="1"/>
  <c r="A449" i="8" a="1"/>
  <c r="A449" i="8" s="1"/>
  <c r="C449" i="8" s="1"/>
  <c r="A450" i="8" a="1"/>
  <c r="A450" i="8" s="1"/>
  <c r="C450" i="8" s="1"/>
  <c r="A451" i="8" a="1"/>
  <c r="A451" i="8" s="1"/>
  <c r="C451" i="8" s="1"/>
  <c r="A452" i="8" a="1"/>
  <c r="A452" i="8" s="1"/>
  <c r="C452" i="8" s="1"/>
  <c r="A453" i="8" a="1"/>
  <c r="A453" i="8" s="1"/>
  <c r="C453" i="8" s="1"/>
  <c r="A454" i="8" a="1"/>
  <c r="A454" i="8" s="1"/>
  <c r="C454" i="8" s="1"/>
  <c r="A455" i="8" a="1"/>
  <c r="A455" i="8" s="1"/>
  <c r="C455" i="8" s="1"/>
  <c r="A456" i="8" a="1"/>
  <c r="A456" i="8" s="1"/>
  <c r="C456" i="8" s="1"/>
  <c r="A457" i="8" a="1"/>
  <c r="A457" i="8" s="1"/>
  <c r="C457" i="8" s="1"/>
  <c r="A458" i="8" a="1"/>
  <c r="A458" i="8" s="1"/>
  <c r="C458" i="8" s="1"/>
  <c r="A459" i="8" a="1"/>
  <c r="A459" i="8" s="1"/>
  <c r="C459" i="8" s="1"/>
  <c r="A460" i="8" a="1"/>
  <c r="A460" i="8" s="1"/>
  <c r="C460" i="8" s="1"/>
  <c r="A461" i="8" a="1"/>
  <c r="A461" i="8" s="1"/>
  <c r="C461" i="8" s="1"/>
  <c r="A462" i="8" a="1"/>
  <c r="A462" i="8" s="1"/>
  <c r="C462" i="8" s="1"/>
  <c r="A463" i="8" a="1"/>
  <c r="A463" i="8" s="1"/>
  <c r="C463" i="8" s="1"/>
  <c r="A464" i="8" a="1"/>
  <c r="A464" i="8" s="1"/>
  <c r="C464" i="8" s="1"/>
  <c r="A465" i="8" a="1"/>
  <c r="A465" i="8" s="1"/>
  <c r="C465" i="8" s="1"/>
  <c r="A466" i="8" a="1"/>
  <c r="A466" i="8" s="1"/>
  <c r="C466" i="8" s="1"/>
  <c r="A467" i="8" a="1"/>
  <c r="A467" i="8" s="1"/>
  <c r="C467" i="8" s="1"/>
  <c r="A468" i="8" a="1"/>
  <c r="A468" i="8" s="1"/>
  <c r="C468" i="8" s="1"/>
  <c r="A469" i="8" a="1"/>
  <c r="A469" i="8" s="1"/>
  <c r="C469" i="8" s="1"/>
  <c r="A470" i="8" a="1"/>
  <c r="A470" i="8" s="1"/>
  <c r="C470" i="8" s="1"/>
  <c r="A471" i="8" a="1"/>
  <c r="A471" i="8" s="1"/>
  <c r="C471" i="8" s="1"/>
  <c r="A472" i="8" a="1"/>
  <c r="A472" i="8" s="1"/>
  <c r="C472" i="8" s="1"/>
  <c r="A473" i="8" a="1"/>
  <c r="A473" i="8" s="1"/>
  <c r="C473" i="8" s="1"/>
  <c r="A474" i="8" a="1"/>
  <c r="A474" i="8" s="1"/>
  <c r="C474" i="8" s="1"/>
  <c r="A475" i="8" a="1"/>
  <c r="A475" i="8" s="1"/>
  <c r="C475" i="8" s="1"/>
  <c r="A476" i="8" a="1"/>
  <c r="A476" i="8" s="1"/>
  <c r="C476" i="8" s="1"/>
  <c r="A477" i="8" a="1"/>
  <c r="A477" i="8" s="1"/>
  <c r="C477" i="8" s="1"/>
  <c r="A478" i="8" a="1"/>
  <c r="A478" i="8" s="1"/>
  <c r="C478" i="8" s="1"/>
  <c r="A479" i="8" a="1"/>
  <c r="A479" i="8" s="1"/>
  <c r="C479" i="8" s="1"/>
  <c r="A480" i="8" a="1"/>
  <c r="A480" i="8" s="1"/>
  <c r="C480" i="8" s="1"/>
  <c r="A481" i="8" a="1"/>
  <c r="A481" i="8" s="1"/>
  <c r="C481" i="8" s="1"/>
  <c r="A482" i="8" a="1"/>
  <c r="A482" i="8" s="1"/>
  <c r="C482" i="8" s="1"/>
  <c r="A483" i="8" a="1"/>
  <c r="A483" i="8" s="1"/>
  <c r="C483" i="8" s="1"/>
  <c r="A484" i="8" a="1"/>
  <c r="A484" i="8" s="1"/>
  <c r="C484" i="8" s="1"/>
  <c r="A485" i="8" a="1"/>
  <c r="A485" i="8" s="1"/>
  <c r="C485" i="8" s="1"/>
  <c r="A486" i="8" a="1"/>
  <c r="A486" i="8" s="1"/>
  <c r="C486" i="8" s="1"/>
  <c r="A487" i="8" a="1"/>
  <c r="A487" i="8" s="1"/>
  <c r="C487" i="8" s="1"/>
  <c r="A488" i="8" a="1"/>
  <c r="A488" i="8" s="1"/>
  <c r="C488" i="8" s="1"/>
  <c r="A489" i="8" a="1"/>
  <c r="A489" i="8" s="1"/>
  <c r="C489" i="8" s="1"/>
  <c r="A490" i="8" a="1"/>
  <c r="A490" i="8" s="1"/>
  <c r="C490" i="8" s="1"/>
  <c r="A491" i="8" a="1"/>
  <c r="A491" i="8" s="1"/>
  <c r="C491" i="8" s="1"/>
  <c r="A492" i="8" a="1"/>
  <c r="A492" i="8" s="1"/>
  <c r="C492" i="8" s="1"/>
  <c r="A493" i="8" a="1"/>
  <c r="A493" i="8" s="1"/>
  <c r="C493" i="8" s="1"/>
  <c r="A494" i="8" a="1"/>
  <c r="A494" i="8" s="1"/>
  <c r="C494" i="8" s="1"/>
  <c r="A495" i="8" a="1"/>
  <c r="A495" i="8" s="1"/>
  <c r="C495" i="8" s="1"/>
  <c r="A496" i="8" a="1"/>
  <c r="A496" i="8" s="1"/>
  <c r="C496" i="8" s="1"/>
  <c r="A497" i="8" a="1"/>
  <c r="A497" i="8" s="1"/>
  <c r="C497" i="8" s="1"/>
  <c r="A498" i="8" a="1"/>
  <c r="A498" i="8" s="1"/>
  <c r="C498" i="8" s="1"/>
  <c r="A499" i="8" a="1"/>
  <c r="A499" i="8" s="1"/>
  <c r="C499" i="8" s="1"/>
  <c r="A500" i="8" a="1"/>
  <c r="A500" i="8" s="1"/>
  <c r="C500" i="8" s="1"/>
  <c r="A501" i="8" a="1"/>
  <c r="A501" i="8" s="1"/>
  <c r="C501" i="8" s="1"/>
  <c r="A502" i="8" a="1"/>
  <c r="A502" i="8" s="1"/>
  <c r="C502" i="8" s="1"/>
  <c r="A503" i="8" a="1"/>
  <c r="A503" i="8" s="1"/>
  <c r="C503" i="8" s="1"/>
  <c r="A504" i="8" a="1"/>
  <c r="A504" i="8" s="1"/>
  <c r="C504" i="8" s="1"/>
  <c r="A505" i="8" a="1"/>
  <c r="A505" i="8" s="1"/>
  <c r="C505" i="8" s="1"/>
  <c r="A506" i="8" a="1"/>
  <c r="A506" i="8" s="1"/>
  <c r="C506" i="8" s="1"/>
  <c r="A507" i="8" a="1"/>
  <c r="A507" i="8" s="1"/>
  <c r="C507" i="8" s="1"/>
  <c r="A508" i="8" a="1"/>
  <c r="A508" i="8" s="1"/>
  <c r="C508" i="8" s="1"/>
  <c r="A509" i="8" a="1"/>
  <c r="A509" i="8" s="1"/>
  <c r="C509" i="8" s="1"/>
  <c r="A510" i="8" a="1"/>
  <c r="A510" i="8" s="1"/>
  <c r="C510" i="8" s="1"/>
  <c r="A511" i="8" a="1"/>
  <c r="A511" i="8" s="1"/>
  <c r="C511" i="8" s="1"/>
  <c r="A512" i="8" a="1"/>
  <c r="A512" i="8" s="1"/>
  <c r="C512" i="8" s="1"/>
  <c r="A513" i="8" a="1"/>
  <c r="A513" i="8" s="1"/>
  <c r="C513" i="8" s="1"/>
  <c r="A514" i="8" a="1"/>
  <c r="A514" i="8" s="1"/>
  <c r="C514" i="8" s="1"/>
  <c r="A515" i="8" a="1"/>
  <c r="A515" i="8" s="1"/>
  <c r="C515" i="8" s="1"/>
  <c r="A516" i="8" a="1"/>
  <c r="A516" i="8" s="1"/>
  <c r="C516" i="8" s="1"/>
  <c r="A517" i="8" a="1"/>
  <c r="A517" i="8" s="1"/>
  <c r="C517" i="8" s="1"/>
  <c r="A518" i="8" a="1"/>
  <c r="A518" i="8" s="1"/>
  <c r="C518" i="8" s="1"/>
  <c r="A519" i="8" a="1"/>
  <c r="A519" i="8" s="1"/>
  <c r="C519" i="8" s="1"/>
  <c r="A520" i="8" a="1"/>
  <c r="A520" i="8" s="1"/>
  <c r="C520" i="8" s="1"/>
  <c r="A521" i="8" a="1"/>
  <c r="A521" i="8" s="1"/>
  <c r="C521" i="8" s="1"/>
  <c r="A522" i="8" a="1"/>
  <c r="A522" i="8" s="1"/>
  <c r="C522" i="8" s="1"/>
  <c r="A523" i="8" a="1"/>
  <c r="A523" i="8" s="1"/>
  <c r="C523" i="8" s="1"/>
  <c r="A524" i="8" a="1"/>
  <c r="A524" i="8" s="1"/>
  <c r="C524" i="8" s="1"/>
  <c r="A525" i="8" a="1"/>
  <c r="A525" i="8" s="1"/>
  <c r="C525" i="8" s="1"/>
  <c r="A526" i="8" a="1"/>
  <c r="A526" i="8" s="1"/>
  <c r="C526" i="8" s="1"/>
  <c r="A527" i="8" a="1"/>
  <c r="A527" i="8" s="1"/>
  <c r="C527" i="8" s="1"/>
  <c r="A528" i="8" a="1"/>
  <c r="A528" i="8" s="1"/>
  <c r="C528" i="8" s="1"/>
  <c r="A529" i="8" a="1"/>
  <c r="A529" i="8" s="1"/>
  <c r="C529" i="8" s="1"/>
  <c r="A530" i="8" a="1"/>
  <c r="A530" i="8" s="1"/>
  <c r="C530" i="8" s="1"/>
  <c r="A531" i="8" a="1"/>
  <c r="A531" i="8" s="1"/>
  <c r="C531" i="8" s="1"/>
  <c r="A532" i="8" a="1"/>
  <c r="A532" i="8" s="1"/>
  <c r="C532" i="8" s="1"/>
  <c r="A533" i="8" a="1"/>
  <c r="A533" i="8" s="1"/>
  <c r="C533" i="8" s="1"/>
  <c r="A534" i="8" a="1"/>
  <c r="A534" i="8" s="1"/>
  <c r="C534" i="8" s="1"/>
  <c r="A535" i="8" a="1"/>
  <c r="A535" i="8" s="1"/>
  <c r="C535" i="8" s="1"/>
  <c r="A536" i="8" a="1"/>
  <c r="A536" i="8" s="1"/>
  <c r="C536" i="8" s="1"/>
  <c r="A537" i="8" a="1"/>
  <c r="A537" i="8" s="1"/>
  <c r="C537" i="8" s="1"/>
  <c r="A538" i="8" a="1"/>
  <c r="A538" i="8" s="1"/>
  <c r="C538" i="8" s="1"/>
  <c r="A539" i="8" a="1"/>
  <c r="A539" i="8" s="1"/>
  <c r="C539" i="8" s="1"/>
  <c r="A540" i="8" a="1"/>
  <c r="A540" i="8" s="1"/>
  <c r="C540" i="8" s="1"/>
  <c r="A541" i="8" a="1"/>
  <c r="A541" i="8" s="1"/>
  <c r="C541" i="8" s="1"/>
  <c r="A542" i="8" a="1"/>
  <c r="A542" i="8" s="1"/>
  <c r="C542" i="8" s="1"/>
  <c r="A543" i="8" a="1"/>
  <c r="A543" i="8" s="1"/>
  <c r="C543" i="8" s="1"/>
  <c r="A544" i="8" a="1"/>
  <c r="A544" i="8" s="1"/>
  <c r="C544" i="8" s="1"/>
  <c r="A545" i="8" a="1"/>
  <c r="A545" i="8" s="1"/>
  <c r="C545" i="8" s="1"/>
  <c r="A546" i="8" a="1"/>
  <c r="A546" i="8" s="1"/>
  <c r="C546" i="8" s="1"/>
  <c r="A547" i="8" a="1"/>
  <c r="A547" i="8" s="1"/>
  <c r="C547" i="8" s="1"/>
  <c r="A548" i="8" a="1"/>
  <c r="A548" i="8" s="1"/>
  <c r="C548" i="8" s="1"/>
  <c r="A549" i="8" a="1"/>
  <c r="A549" i="8" s="1"/>
  <c r="C549" i="8" s="1"/>
  <c r="A550" i="8" a="1"/>
  <c r="A550" i="8" s="1"/>
  <c r="C550" i="8" s="1"/>
  <c r="A551" i="8" a="1"/>
  <c r="A551" i="8" s="1"/>
  <c r="C551" i="8" s="1"/>
  <c r="A552" i="8" a="1"/>
  <c r="A552" i="8" s="1"/>
  <c r="C552" i="8" s="1"/>
  <c r="A553" i="8" a="1"/>
  <c r="A553" i="8" s="1"/>
  <c r="C553" i="8" s="1"/>
  <c r="A554" i="8" a="1"/>
  <c r="A554" i="8" s="1"/>
  <c r="C554" i="8" s="1"/>
  <c r="A555" i="8" a="1"/>
  <c r="A555" i="8" s="1"/>
  <c r="C555" i="8" s="1"/>
  <c r="A556" i="8" a="1"/>
  <c r="A556" i="8" s="1"/>
  <c r="C556" i="8" s="1"/>
  <c r="A557" i="8" a="1"/>
  <c r="A557" i="8" s="1"/>
  <c r="C557" i="8" s="1"/>
  <c r="A558" i="8" a="1"/>
  <c r="A558" i="8" s="1"/>
  <c r="C558" i="8" s="1"/>
  <c r="A559" i="8" a="1"/>
  <c r="A559" i="8" s="1"/>
  <c r="C559" i="8" s="1"/>
  <c r="A560" i="8" a="1"/>
  <c r="A560" i="8" s="1"/>
  <c r="C560" i="8" s="1"/>
  <c r="A561" i="8" a="1"/>
  <c r="A561" i="8" s="1"/>
  <c r="C561" i="8" s="1"/>
  <c r="A562" i="8" a="1"/>
  <c r="A562" i="8" s="1"/>
  <c r="C562" i="8" s="1"/>
  <c r="A563" i="8" a="1"/>
  <c r="A563" i="8" s="1"/>
  <c r="C563" i="8" s="1"/>
  <c r="A564" i="8" a="1"/>
  <c r="A564" i="8" s="1"/>
  <c r="C564" i="8" s="1"/>
  <c r="A565" i="8" a="1"/>
  <c r="A565" i="8" s="1"/>
  <c r="C565" i="8" s="1"/>
  <c r="A566" i="8" a="1"/>
  <c r="A566" i="8" s="1"/>
  <c r="C566" i="8" s="1"/>
  <c r="A567" i="8" a="1"/>
  <c r="A567" i="8" s="1"/>
  <c r="C567" i="8" s="1"/>
  <c r="A568" i="8" a="1"/>
  <c r="A568" i="8" s="1"/>
  <c r="C568" i="8" s="1"/>
  <c r="A569" i="8" a="1"/>
  <c r="A569" i="8" s="1"/>
  <c r="C569" i="8" s="1"/>
  <c r="A570" i="8" a="1"/>
  <c r="A570" i="8" s="1"/>
  <c r="C570" i="8" s="1"/>
  <c r="A571" i="8" a="1"/>
  <c r="A571" i="8" s="1"/>
  <c r="C571" i="8" s="1"/>
  <c r="A572" i="8" a="1"/>
  <c r="A572" i="8" s="1"/>
  <c r="C572" i="8" s="1"/>
  <c r="A573" i="8" a="1"/>
  <c r="A573" i="8" s="1"/>
  <c r="C573" i="8" s="1"/>
  <c r="A574" i="8" a="1"/>
  <c r="A574" i="8" s="1"/>
  <c r="C574" i="8" s="1"/>
  <c r="A575" i="8" a="1"/>
  <c r="A575" i="8" s="1"/>
  <c r="C575" i="8" s="1"/>
  <c r="A576" i="8" a="1"/>
  <c r="A576" i="8" s="1"/>
  <c r="C576" i="8" s="1"/>
  <c r="A577" i="8" a="1"/>
  <c r="A577" i="8" s="1"/>
  <c r="C577" i="8" s="1"/>
  <c r="A578" i="8" a="1"/>
  <c r="A578" i="8" s="1"/>
  <c r="C578" i="8" s="1"/>
  <c r="A579" i="8" a="1"/>
  <c r="A579" i="8" s="1"/>
  <c r="C579" i="8" s="1"/>
  <c r="A580" i="8" a="1"/>
  <c r="A580" i="8" s="1"/>
  <c r="C580" i="8" s="1"/>
  <c r="A581" i="8" a="1"/>
  <c r="A581" i="8" s="1"/>
  <c r="C581" i="8" s="1"/>
  <c r="A582" i="8" a="1"/>
  <c r="A582" i="8" s="1"/>
  <c r="C582" i="8" s="1"/>
  <c r="A583" i="8" a="1"/>
  <c r="A583" i="8" s="1"/>
  <c r="C583" i="8" s="1"/>
  <c r="A584" i="8" a="1"/>
  <c r="A584" i="8" s="1"/>
  <c r="C584" i="8" s="1"/>
  <c r="A585" i="8" a="1"/>
  <c r="A585" i="8" s="1"/>
  <c r="C585" i="8" s="1"/>
  <c r="A586" i="8" a="1"/>
  <c r="A586" i="8" s="1"/>
  <c r="C586" i="8" s="1"/>
  <c r="A587" i="8" a="1"/>
  <c r="A587" i="8" s="1"/>
  <c r="C587" i="8" s="1"/>
  <c r="A588" i="8" a="1"/>
  <c r="A588" i="8" s="1"/>
  <c r="C588" i="8" s="1"/>
  <c r="A589" i="8" a="1"/>
  <c r="A589" i="8" s="1"/>
  <c r="C589" i="8" s="1"/>
  <c r="A590" i="8" a="1"/>
  <c r="A590" i="8" s="1"/>
  <c r="C590" i="8" s="1"/>
  <c r="A591" i="8" a="1"/>
  <c r="A591" i="8" s="1"/>
  <c r="C591" i="8" s="1"/>
  <c r="A592" i="8" a="1"/>
  <c r="A592" i="8" s="1"/>
  <c r="C592" i="8" s="1"/>
  <c r="A593" i="8" a="1"/>
  <c r="A593" i="8" s="1"/>
  <c r="C593" i="8" s="1"/>
  <c r="A594" i="8" a="1"/>
  <c r="A594" i="8" s="1"/>
  <c r="C594" i="8" s="1"/>
  <c r="A595" i="8" a="1"/>
  <c r="A595" i="8" s="1"/>
  <c r="C595" i="8" s="1"/>
  <c r="A596" i="8" a="1"/>
  <c r="A596" i="8" s="1"/>
  <c r="C596" i="8" s="1"/>
  <c r="A597" i="8" a="1"/>
  <c r="A597" i="8" s="1"/>
  <c r="C597" i="8" s="1"/>
  <c r="A598" i="8" a="1"/>
  <c r="A598" i="8" s="1"/>
  <c r="C598" i="8" s="1"/>
  <c r="A599" i="8" a="1"/>
  <c r="A599" i="8" s="1"/>
  <c r="C599" i="8" s="1"/>
  <c r="A600" i="8" a="1"/>
  <c r="A600" i="8" s="1"/>
  <c r="C600" i="8" s="1"/>
  <c r="A601" i="8" a="1"/>
  <c r="A601" i="8" s="1"/>
  <c r="C601" i="8" s="1"/>
  <c r="A602" i="8" a="1"/>
  <c r="A602" i="8" s="1"/>
  <c r="C602" i="8" s="1"/>
  <c r="A603" i="8" a="1"/>
  <c r="A603" i="8" s="1"/>
  <c r="C603" i="8" s="1"/>
  <c r="A604" i="8" a="1"/>
  <c r="A604" i="8" s="1"/>
  <c r="C604" i="8" s="1"/>
  <c r="A605" i="8" a="1"/>
  <c r="A605" i="8" s="1"/>
  <c r="C605" i="8" s="1"/>
  <c r="A606" i="8" a="1"/>
  <c r="A606" i="8" s="1"/>
  <c r="C606" i="8" s="1"/>
  <c r="A607" i="8" a="1"/>
  <c r="A607" i="8" s="1"/>
  <c r="C607" i="8" s="1"/>
  <c r="A608" i="8" a="1"/>
  <c r="A608" i="8" s="1"/>
  <c r="C608" i="8" s="1"/>
  <c r="A609" i="8" a="1"/>
  <c r="A609" i="8" s="1"/>
  <c r="C609" i="8" s="1"/>
  <c r="A610" i="8" a="1"/>
  <c r="A610" i="8" s="1"/>
  <c r="C610" i="8" s="1"/>
  <c r="A611" i="8" a="1"/>
  <c r="A611" i="8" s="1"/>
  <c r="C611" i="8" s="1"/>
  <c r="A612" i="8" a="1"/>
  <c r="A612" i="8" s="1"/>
  <c r="C612" i="8" s="1"/>
  <c r="A613" i="8" a="1"/>
  <c r="A613" i="8" s="1"/>
  <c r="C613" i="8" s="1"/>
  <c r="A614" i="8" a="1"/>
  <c r="A614" i="8" s="1"/>
  <c r="C614" i="8" s="1"/>
  <c r="A615" i="8" a="1"/>
  <c r="A615" i="8" s="1"/>
  <c r="C615" i="8" s="1"/>
  <c r="A616" i="8" a="1"/>
  <c r="A616" i="8" s="1"/>
  <c r="C616" i="8" s="1"/>
  <c r="A617" i="8" a="1"/>
  <c r="A617" i="8" s="1"/>
  <c r="C617" i="8" s="1"/>
  <c r="A618" i="8" a="1"/>
  <c r="A618" i="8" s="1"/>
  <c r="C618" i="8" s="1"/>
  <c r="A619" i="8" a="1"/>
  <c r="A619" i="8" s="1"/>
  <c r="C619" i="8" s="1"/>
  <c r="A620" i="8" a="1"/>
  <c r="A620" i="8" s="1"/>
  <c r="C620" i="8" s="1"/>
  <c r="A621" i="8" a="1"/>
  <c r="A621" i="8" s="1"/>
  <c r="C621" i="8" s="1"/>
  <c r="A622" i="8" a="1"/>
  <c r="A622" i="8" s="1"/>
  <c r="C622" i="8" s="1"/>
  <c r="A623" i="8" a="1"/>
  <c r="A623" i="8" s="1"/>
  <c r="C623" i="8" s="1"/>
  <c r="A624" i="8" a="1"/>
  <c r="A624" i="8" s="1"/>
  <c r="C624" i="8" s="1"/>
  <c r="A625" i="8" a="1"/>
  <c r="A625" i="8" s="1"/>
  <c r="C625" i="8" s="1"/>
  <c r="A626" i="8" a="1"/>
  <c r="A626" i="8" s="1"/>
  <c r="C626" i="8" s="1"/>
  <c r="A627" i="8" a="1"/>
  <c r="A627" i="8" s="1"/>
  <c r="C627" i="8" s="1"/>
  <c r="A628" i="8" a="1"/>
  <c r="A628" i="8" s="1"/>
  <c r="C628" i="8" s="1"/>
  <c r="A629" i="8" a="1"/>
  <c r="A629" i="8" s="1"/>
  <c r="C629" i="8" s="1"/>
  <c r="A630" i="8" a="1"/>
  <c r="A630" i="8" s="1"/>
  <c r="C630" i="8" s="1"/>
  <c r="A631" i="8" a="1"/>
  <c r="A631" i="8" s="1"/>
  <c r="C631" i="8" s="1"/>
  <c r="A632" i="8" a="1"/>
  <c r="A632" i="8" s="1"/>
  <c r="C632" i="8" s="1"/>
  <c r="A633" i="8" a="1"/>
  <c r="A633" i="8" s="1"/>
  <c r="C633" i="8" s="1"/>
  <c r="A634" i="8" a="1"/>
  <c r="A634" i="8" s="1"/>
  <c r="C634" i="8" s="1"/>
  <c r="A635" i="8" a="1"/>
  <c r="A635" i="8" s="1"/>
  <c r="C635" i="8" s="1"/>
  <c r="A636" i="8" a="1"/>
  <c r="A636" i="8" s="1"/>
  <c r="C636" i="8" s="1"/>
  <c r="A637" i="8" a="1"/>
  <c r="A637" i="8" s="1"/>
  <c r="C637" i="8" s="1"/>
  <c r="A638" i="8" a="1"/>
  <c r="A638" i="8" s="1"/>
  <c r="C638" i="8" s="1"/>
  <c r="A639" i="8" a="1"/>
  <c r="A639" i="8" s="1"/>
  <c r="C639" i="8" s="1"/>
  <c r="A640" i="8" a="1"/>
  <c r="A640" i="8" s="1"/>
  <c r="C640" i="8" s="1"/>
  <c r="A641" i="8" a="1"/>
  <c r="A641" i="8" s="1"/>
  <c r="C641" i="8" s="1"/>
  <c r="A642" i="8" a="1"/>
  <c r="A642" i="8" s="1"/>
  <c r="C642" i="8" s="1"/>
  <c r="A643" i="8" a="1"/>
  <c r="A643" i="8" s="1"/>
  <c r="C643" i="8" s="1"/>
  <c r="A644" i="8" a="1"/>
  <c r="A644" i="8" s="1"/>
  <c r="C644" i="8" s="1"/>
  <c r="A645" i="8" a="1"/>
  <c r="A645" i="8" s="1"/>
  <c r="C645" i="8" s="1"/>
  <c r="A646" i="8" a="1"/>
  <c r="A646" i="8" s="1"/>
  <c r="C646" i="8" s="1"/>
  <c r="A647" i="8" a="1"/>
  <c r="A647" i="8" s="1"/>
  <c r="C647" i="8" s="1"/>
  <c r="A648" i="8" a="1"/>
  <c r="A648" i="8" s="1"/>
  <c r="C648" i="8" s="1"/>
  <c r="A649" i="8" a="1"/>
  <c r="A649" i="8" s="1"/>
  <c r="C649" i="8" s="1"/>
  <c r="A650" i="8" a="1"/>
  <c r="A650" i="8" s="1"/>
  <c r="C650" i="8" s="1"/>
  <c r="A651" i="8" a="1"/>
  <c r="A651" i="8" s="1"/>
  <c r="C651" i="8" s="1"/>
  <c r="A652" i="8" a="1"/>
  <c r="A652" i="8" s="1"/>
  <c r="C652" i="8" s="1"/>
  <c r="A653" i="8" a="1"/>
  <c r="A653" i="8" s="1"/>
  <c r="C653" i="8" s="1"/>
  <c r="A654" i="8" a="1"/>
  <c r="A654" i="8" s="1"/>
  <c r="C654" i="8" s="1"/>
  <c r="A655" i="8" a="1"/>
  <c r="A655" i="8" s="1"/>
  <c r="C655" i="8" s="1"/>
  <c r="A656" i="8" a="1"/>
  <c r="A656" i="8" s="1"/>
  <c r="C656" i="8" s="1"/>
  <c r="A657" i="8" a="1"/>
  <c r="A657" i="8" s="1"/>
  <c r="C657" i="8" s="1"/>
  <c r="A658" i="8" a="1"/>
  <c r="A658" i="8" s="1"/>
  <c r="C658" i="8" s="1"/>
  <c r="A659" i="8" a="1"/>
  <c r="A659" i="8" s="1"/>
  <c r="C659" i="8" s="1"/>
  <c r="A660" i="8" a="1"/>
  <c r="A660" i="8" s="1"/>
  <c r="C660" i="8" s="1"/>
  <c r="A661" i="8" a="1"/>
  <c r="A661" i="8" s="1"/>
  <c r="C661" i="8" s="1"/>
  <c r="A662" i="8" a="1"/>
  <c r="A662" i="8" s="1"/>
  <c r="C662" i="8" s="1"/>
  <c r="A663" i="8" a="1"/>
  <c r="A663" i="8" s="1"/>
  <c r="C663" i="8" s="1"/>
  <c r="A664" i="8" a="1"/>
  <c r="A664" i="8" s="1"/>
  <c r="C664" i="8" s="1"/>
  <c r="A665" i="8" a="1"/>
  <c r="A665" i="8" s="1"/>
  <c r="C665" i="8" s="1"/>
  <c r="A666" i="8" a="1"/>
  <c r="A666" i="8" s="1"/>
  <c r="C666" i="8" s="1"/>
  <c r="A667" i="8" a="1"/>
  <c r="A667" i="8" s="1"/>
  <c r="C667" i="8" s="1"/>
  <c r="A668" i="8" a="1"/>
  <c r="A668" i="8" s="1"/>
  <c r="C668" i="8" s="1"/>
  <c r="A669" i="8" a="1"/>
  <c r="A669" i="8" s="1"/>
  <c r="C669" i="8" s="1"/>
  <c r="A670" i="8" a="1"/>
  <c r="A670" i="8" s="1"/>
  <c r="C670" i="8" s="1"/>
  <c r="A671" i="8" a="1"/>
  <c r="A671" i="8" s="1"/>
  <c r="C671" i="8" s="1"/>
  <c r="A672" i="8" a="1"/>
  <c r="A672" i="8" s="1"/>
  <c r="C672" i="8" s="1"/>
  <c r="A673" i="8" a="1"/>
  <c r="A673" i="8" s="1"/>
  <c r="C673" i="8" s="1"/>
  <c r="A674" i="8" a="1"/>
  <c r="A674" i="8" s="1"/>
  <c r="C674" i="8" s="1"/>
  <c r="A675" i="8" a="1"/>
  <c r="A675" i="8" s="1"/>
  <c r="C675" i="8" s="1"/>
  <c r="A676" i="8" a="1"/>
  <c r="A676" i="8" s="1"/>
  <c r="C676" i="8" s="1"/>
  <c r="A677" i="8" a="1"/>
  <c r="A677" i="8" s="1"/>
  <c r="C677" i="8" s="1"/>
  <c r="A678" i="8" a="1"/>
  <c r="A678" i="8" s="1"/>
  <c r="C678" i="8" s="1"/>
  <c r="A679" i="8" a="1"/>
  <c r="A679" i="8" s="1"/>
  <c r="C679" i="8" s="1"/>
  <c r="A680" i="8" a="1"/>
  <c r="A680" i="8" s="1"/>
  <c r="C680" i="8" s="1"/>
  <c r="A681" i="8" a="1"/>
  <c r="A681" i="8" s="1"/>
  <c r="C681" i="8" s="1"/>
  <c r="A682" i="8" a="1"/>
  <c r="A682" i="8" s="1"/>
  <c r="C682" i="8" s="1"/>
  <c r="A683" i="8" a="1"/>
  <c r="A683" i="8" s="1"/>
  <c r="C683" i="8" s="1"/>
  <c r="A684" i="8" a="1"/>
  <c r="A684" i="8" s="1"/>
  <c r="C684" i="8" s="1"/>
  <c r="A685" i="8" a="1"/>
  <c r="A685" i="8" s="1"/>
  <c r="C685" i="8" s="1"/>
  <c r="A686" i="8" a="1"/>
  <c r="A686" i="8" s="1"/>
  <c r="C686" i="8" s="1"/>
  <c r="A687" i="8" a="1"/>
  <c r="A687" i="8" s="1"/>
  <c r="C687" i="8" s="1"/>
  <c r="A688" i="8" a="1"/>
  <c r="A688" i="8" s="1"/>
  <c r="C688" i="8" s="1"/>
  <c r="A689" i="8" a="1"/>
  <c r="A689" i="8" s="1"/>
  <c r="C689" i="8" s="1"/>
  <c r="A690" i="8" a="1"/>
  <c r="A690" i="8" s="1"/>
  <c r="C690" i="8" s="1"/>
  <c r="A691" i="8" a="1"/>
  <c r="A691" i="8" s="1"/>
  <c r="C691" i="8" s="1"/>
  <c r="A692" i="8" a="1"/>
  <c r="A692" i="8" s="1"/>
  <c r="C692" i="8" s="1"/>
  <c r="A693" i="8" a="1"/>
  <c r="A693" i="8" s="1"/>
  <c r="C693" i="8" s="1"/>
  <c r="A694" i="8" a="1"/>
  <c r="A694" i="8" s="1"/>
  <c r="C694" i="8" s="1"/>
  <c r="A695" i="8" a="1"/>
  <c r="A695" i="8" s="1"/>
  <c r="C695" i="8" s="1"/>
  <c r="A696" i="8" a="1"/>
  <c r="A696" i="8" s="1"/>
  <c r="C696" i="8" s="1"/>
  <c r="A697" i="8" a="1"/>
  <c r="A697" i="8" s="1"/>
  <c r="C697" i="8" s="1"/>
  <c r="A698" i="8" a="1"/>
  <c r="A698" i="8" s="1"/>
  <c r="C698" i="8" s="1"/>
  <c r="A699" i="8" a="1"/>
  <c r="A699" i="8" s="1"/>
  <c r="C699" i="8" s="1"/>
  <c r="A700" i="8" a="1"/>
  <c r="A700" i="8" s="1"/>
  <c r="C700" i="8" s="1"/>
  <c r="A701" i="8" a="1"/>
  <c r="A701" i="8" s="1"/>
  <c r="C701" i="8" s="1"/>
  <c r="A702" i="8" a="1"/>
  <c r="A702" i="8" s="1"/>
  <c r="C702" i="8" s="1"/>
  <c r="A703" i="8" a="1"/>
  <c r="A703" i="8" s="1"/>
  <c r="C703" i="8" s="1"/>
  <c r="A704" i="8" a="1"/>
  <c r="A704" i="8" s="1"/>
  <c r="C704" i="8" s="1"/>
  <c r="A705" i="8" a="1"/>
  <c r="A705" i="8" s="1"/>
  <c r="C705" i="8" s="1"/>
  <c r="A706" i="8" a="1"/>
  <c r="A706" i="8" s="1"/>
  <c r="C706" i="8" s="1"/>
  <c r="A707" i="8" a="1"/>
  <c r="A707" i="8" s="1"/>
  <c r="C707" i="8" s="1"/>
  <c r="A708" i="8" a="1"/>
  <c r="A708" i="8" s="1"/>
  <c r="C708" i="8" s="1"/>
  <c r="A709" i="8" a="1"/>
  <c r="A709" i="8" s="1"/>
  <c r="C709" i="8" s="1"/>
  <c r="A710" i="8" a="1"/>
  <c r="A710" i="8" s="1"/>
  <c r="C710" i="8" s="1"/>
  <c r="A711" i="8" a="1"/>
  <c r="A711" i="8" s="1"/>
  <c r="C711" i="8" s="1"/>
  <c r="A712" i="8" a="1"/>
  <c r="A712" i="8" s="1"/>
  <c r="C712" i="8" s="1"/>
  <c r="A713" i="8" a="1"/>
  <c r="A713" i="8" s="1"/>
  <c r="C713" i="8" s="1"/>
  <c r="A714" i="8" a="1"/>
  <c r="A714" i="8" s="1"/>
  <c r="C714" i="8" s="1"/>
  <c r="A715" i="8" a="1"/>
  <c r="A715" i="8" s="1"/>
  <c r="C715" i="8" s="1"/>
  <c r="A716" i="8" a="1"/>
  <c r="A716" i="8" s="1"/>
  <c r="C716" i="8" s="1"/>
  <c r="A717" i="8" a="1"/>
  <c r="A717" i="8" s="1"/>
  <c r="C717" i="8" s="1"/>
  <c r="A718" i="8" a="1"/>
  <c r="A718" i="8" s="1"/>
  <c r="C718" i="8" s="1"/>
  <c r="A719" i="8" a="1"/>
  <c r="A719" i="8" s="1"/>
  <c r="C719" i="8" s="1"/>
  <c r="A720" i="8" a="1"/>
  <c r="A720" i="8" s="1"/>
  <c r="C720" i="8" s="1"/>
  <c r="A721" i="8" a="1"/>
  <c r="A721" i="8" s="1"/>
  <c r="C721" i="8" s="1"/>
  <c r="A722" i="8" a="1"/>
  <c r="A722" i="8" s="1"/>
  <c r="C722" i="8" s="1"/>
  <c r="A723" i="8" a="1"/>
  <c r="A723" i="8" s="1"/>
  <c r="C723" i="8" s="1"/>
  <c r="A724" i="8" a="1"/>
  <c r="A724" i="8" s="1"/>
  <c r="C724" i="8" s="1"/>
  <c r="A725" i="8" a="1"/>
  <c r="A725" i="8" s="1"/>
  <c r="C725" i="8" s="1"/>
  <c r="A726" i="8" a="1"/>
  <c r="A726" i="8" s="1"/>
  <c r="C726" i="8" s="1"/>
  <c r="A727" i="8" a="1"/>
  <c r="A727" i="8" s="1"/>
  <c r="C727" i="8" s="1"/>
  <c r="A728" i="8" a="1"/>
  <c r="A728" i="8" s="1"/>
  <c r="C728" i="8" s="1"/>
  <c r="A729" i="8" a="1"/>
  <c r="A729" i="8" s="1"/>
  <c r="C729" i="8" s="1"/>
  <c r="A730" i="8" a="1"/>
  <c r="A730" i="8" s="1"/>
  <c r="C730" i="8" s="1"/>
  <c r="A731" i="8" a="1"/>
  <c r="A731" i="8" s="1"/>
  <c r="C731" i="8" s="1"/>
  <c r="A732" i="8" a="1"/>
  <c r="A732" i="8" s="1"/>
  <c r="C732" i="8" s="1"/>
  <c r="A733" i="8" a="1"/>
  <c r="A733" i="8" s="1"/>
  <c r="C733" i="8" s="1"/>
  <c r="A734" i="8" a="1"/>
  <c r="A734" i="8" s="1"/>
  <c r="C734" i="8" s="1"/>
  <c r="A735" i="8" a="1"/>
  <c r="A735" i="8" s="1"/>
  <c r="C735" i="8" s="1"/>
  <c r="A736" i="8" a="1"/>
  <c r="A736" i="8" s="1"/>
  <c r="C736" i="8" s="1"/>
  <c r="A737" i="8" a="1"/>
  <c r="A737" i="8" s="1"/>
  <c r="C737" i="8" s="1"/>
  <c r="A738" i="8" a="1"/>
  <c r="A738" i="8" s="1"/>
  <c r="C738" i="8" s="1"/>
  <c r="A739" i="8" a="1"/>
  <c r="A739" i="8" s="1"/>
  <c r="C739" i="8" s="1"/>
  <c r="A740" i="8" a="1"/>
  <c r="A740" i="8" s="1"/>
  <c r="C740" i="8" s="1"/>
  <c r="A741" i="8" a="1"/>
  <c r="A741" i="8" s="1"/>
  <c r="C741" i="8" s="1"/>
  <c r="A742" i="8" a="1"/>
  <c r="A742" i="8" s="1"/>
  <c r="C742" i="8" s="1"/>
  <c r="A743" i="8" a="1"/>
  <c r="A743" i="8" s="1"/>
  <c r="C743" i="8" s="1"/>
  <c r="A744" i="8" a="1"/>
  <c r="A744" i="8" s="1"/>
  <c r="C744" i="8" s="1"/>
  <c r="A745" i="8" a="1"/>
  <c r="A745" i="8" s="1"/>
  <c r="C745" i="8" s="1"/>
  <c r="A746" i="8" a="1"/>
  <c r="A746" i="8" s="1"/>
  <c r="C746" i="8" s="1"/>
  <c r="A747" i="8" a="1"/>
  <c r="A747" i="8" s="1"/>
  <c r="C747" i="8" s="1"/>
  <c r="A748" i="8" a="1"/>
  <c r="A748" i="8" s="1"/>
  <c r="C748" i="8" s="1"/>
  <c r="A749" i="8" a="1"/>
  <c r="A749" i="8" s="1"/>
  <c r="C749" i="8" s="1"/>
  <c r="A750" i="8" a="1"/>
  <c r="A750" i="8" s="1"/>
  <c r="C750" i="8" s="1"/>
  <c r="A751" i="8" a="1"/>
  <c r="A751" i="8" s="1"/>
  <c r="C751" i="8" s="1"/>
  <c r="A752" i="8" a="1"/>
  <c r="A752" i="8" s="1"/>
  <c r="C752" i="8" s="1"/>
  <c r="A753" i="8" a="1"/>
  <c r="A753" i="8" s="1"/>
  <c r="C753" i="8" s="1"/>
  <c r="A754" i="8" a="1"/>
  <c r="A754" i="8" s="1"/>
  <c r="C754" i="8" s="1"/>
  <c r="A755" i="8" a="1"/>
  <c r="A755" i="8" s="1"/>
  <c r="C755" i="8" s="1"/>
  <c r="A756" i="8" a="1"/>
  <c r="A756" i="8" s="1"/>
  <c r="C756" i="8" s="1"/>
  <c r="A757" i="8" a="1"/>
  <c r="A757" i="8" s="1"/>
  <c r="C757" i="8" s="1"/>
  <c r="A758" i="8" a="1"/>
  <c r="A758" i="8" s="1"/>
  <c r="C758" i="8" s="1"/>
  <c r="A759" i="8" a="1"/>
  <c r="A759" i="8" s="1"/>
  <c r="C759" i="8" s="1"/>
  <c r="A760" i="8" a="1"/>
  <c r="A760" i="8" s="1"/>
  <c r="C760" i="8" s="1"/>
  <c r="A761" i="8" a="1"/>
  <c r="A761" i="8" s="1"/>
  <c r="C761" i="8" s="1"/>
  <c r="A762" i="8" a="1"/>
  <c r="A762" i="8" s="1"/>
  <c r="C762" i="8" s="1"/>
  <c r="A763" i="8" a="1"/>
  <c r="A763" i="8" s="1"/>
  <c r="C763" i="8" s="1"/>
  <c r="A764" i="8" a="1"/>
  <c r="A764" i="8" s="1"/>
  <c r="C764" i="8" s="1"/>
  <c r="A765" i="8" a="1"/>
  <c r="A765" i="8" s="1"/>
  <c r="C765" i="8" s="1"/>
  <c r="A766" i="8" a="1"/>
  <c r="A766" i="8" s="1"/>
  <c r="C766" i="8" s="1"/>
  <c r="A767" i="8" a="1"/>
  <c r="A767" i="8" s="1"/>
  <c r="C767" i="8" s="1"/>
  <c r="A768" i="8" a="1"/>
  <c r="A768" i="8" s="1"/>
  <c r="C768" i="8" s="1"/>
  <c r="A769" i="8" a="1"/>
  <c r="A769" i="8" s="1"/>
  <c r="C769" i="8" s="1"/>
  <c r="A770" i="8" a="1"/>
  <c r="A770" i="8" s="1"/>
  <c r="C770" i="8" s="1"/>
  <c r="A771" i="8" a="1"/>
  <c r="A771" i="8" s="1"/>
  <c r="C771" i="8" s="1"/>
  <c r="A772" i="8" a="1"/>
  <c r="A772" i="8" s="1"/>
  <c r="C772" i="8" s="1"/>
  <c r="A773" i="8" a="1"/>
  <c r="A773" i="8" s="1"/>
  <c r="C773" i="8" s="1"/>
  <c r="A774" i="8" a="1"/>
  <c r="A774" i="8" s="1"/>
  <c r="C774" i="8" s="1"/>
  <c r="A775" i="8" a="1"/>
  <c r="A775" i="8" s="1"/>
  <c r="C775" i="8" s="1"/>
  <c r="A776" i="8" a="1"/>
  <c r="A776" i="8" s="1"/>
  <c r="C776" i="8" s="1"/>
  <c r="A777" i="8" a="1"/>
  <c r="A777" i="8" s="1"/>
  <c r="C777" i="8" s="1"/>
  <c r="A778" i="8" a="1"/>
  <c r="A778" i="8" s="1"/>
  <c r="C778" i="8" s="1"/>
  <c r="A779" i="8" a="1"/>
  <c r="A779" i="8" s="1"/>
  <c r="C779" i="8" s="1"/>
  <c r="A780" i="8" a="1"/>
  <c r="A780" i="8" s="1"/>
  <c r="C780" i="8" s="1"/>
  <c r="A781" i="8" a="1"/>
  <c r="A781" i="8" s="1"/>
  <c r="C781" i="8" s="1"/>
  <c r="A782" i="8" a="1"/>
  <c r="A782" i="8" s="1"/>
  <c r="C782" i="8" s="1"/>
  <c r="A783" i="8" a="1"/>
  <c r="A783" i="8" s="1"/>
  <c r="C783" i="8" s="1"/>
  <c r="A784" i="8" a="1"/>
  <c r="A784" i="8" s="1"/>
  <c r="C784" i="8" s="1"/>
  <c r="A785" i="8" a="1"/>
  <c r="A785" i="8" s="1"/>
  <c r="C785" i="8" s="1"/>
  <c r="A786" i="8" a="1"/>
  <c r="A786" i="8" s="1"/>
  <c r="C786" i="8" s="1"/>
  <c r="A787" i="8" a="1"/>
  <c r="A787" i="8" s="1"/>
  <c r="C787" i="8" s="1"/>
  <c r="A788" i="8" a="1"/>
  <c r="A788" i="8" s="1"/>
  <c r="C788" i="8" s="1"/>
  <c r="A789" i="8" a="1"/>
  <c r="A789" i="8" s="1"/>
  <c r="C789" i="8" s="1"/>
  <c r="A790" i="8" a="1"/>
  <c r="A790" i="8" s="1"/>
  <c r="C790" i="8" s="1"/>
  <c r="A791" i="8" a="1"/>
  <c r="A791" i="8" s="1"/>
  <c r="C791" i="8" s="1"/>
  <c r="A792" i="8" a="1"/>
  <c r="A792" i="8" s="1"/>
  <c r="C792" i="8" s="1"/>
  <c r="A793" i="8" a="1"/>
  <c r="A793" i="8" s="1"/>
  <c r="C793" i="8" s="1"/>
  <c r="A794" i="8" a="1"/>
  <c r="A794" i="8" s="1"/>
  <c r="C794" i="8" s="1"/>
  <c r="A795" i="8" a="1"/>
  <c r="A795" i="8" s="1"/>
  <c r="C795" i="8" s="1"/>
  <c r="A796" i="8" a="1"/>
  <c r="A796" i="8" s="1"/>
  <c r="C796" i="8" s="1"/>
  <c r="A797" i="8" a="1"/>
  <c r="A797" i="8" s="1"/>
  <c r="C797" i="8" s="1"/>
  <c r="A798" i="8" a="1"/>
  <c r="A798" i="8" s="1"/>
  <c r="C798" i="8" s="1"/>
  <c r="A799" i="8" a="1"/>
  <c r="A799" i="8" s="1"/>
  <c r="C799" i="8" s="1"/>
  <c r="A800" i="8" a="1"/>
  <c r="A800" i="8" s="1"/>
  <c r="C800" i="8" s="1"/>
  <c r="A801" i="8" a="1"/>
  <c r="A801" i="8" s="1"/>
  <c r="C801" i="8" s="1"/>
  <c r="A802" i="8" a="1"/>
  <c r="A802" i="8" s="1"/>
  <c r="C802" i="8" s="1"/>
  <c r="A803" i="8" a="1"/>
  <c r="A803" i="8" s="1"/>
  <c r="C803" i="8" s="1"/>
  <c r="A804" i="8" a="1"/>
  <c r="A804" i="8" s="1"/>
  <c r="C804" i="8" s="1"/>
  <c r="A805" i="8" a="1"/>
  <c r="A805" i="8" s="1"/>
  <c r="C805" i="8" s="1"/>
  <c r="A806" i="8" a="1"/>
  <c r="A806" i="8" s="1"/>
  <c r="C806" i="8" s="1"/>
  <c r="A807" i="8" a="1"/>
  <c r="A807" i="8" s="1"/>
  <c r="C807" i="8" s="1"/>
  <c r="A808" i="8" a="1"/>
  <c r="A808" i="8" s="1"/>
  <c r="C808" i="8" s="1"/>
  <c r="A809" i="8" a="1"/>
  <c r="A809" i="8" s="1"/>
  <c r="C809" i="8" s="1"/>
  <c r="A810" i="8" a="1"/>
  <c r="A810" i="8" s="1"/>
  <c r="C810" i="8" s="1"/>
  <c r="A811" i="8" a="1"/>
  <c r="A811" i="8" s="1"/>
  <c r="C811" i="8" s="1"/>
  <c r="A812" i="8" a="1"/>
  <c r="A812" i="8" s="1"/>
  <c r="C812" i="8" s="1"/>
  <c r="A813" i="8" a="1"/>
  <c r="A813" i="8" s="1"/>
  <c r="C813" i="8" s="1"/>
  <c r="A814" i="8" a="1"/>
  <c r="A814" i="8" s="1"/>
  <c r="C814" i="8" s="1"/>
  <c r="A815" i="8" a="1"/>
  <c r="A815" i="8" s="1"/>
  <c r="C815" i="8" s="1"/>
  <c r="A816" i="8" a="1"/>
  <c r="A816" i="8" s="1"/>
  <c r="C816" i="8" s="1"/>
  <c r="A817" i="8" a="1"/>
  <c r="A817" i="8" s="1"/>
  <c r="C817" i="8" s="1"/>
  <c r="A818" i="8" a="1"/>
  <c r="A818" i="8" s="1"/>
  <c r="C818" i="8" s="1"/>
  <c r="A819" i="8" a="1"/>
  <c r="A819" i="8" s="1"/>
  <c r="C819" i="8" s="1"/>
  <c r="A820" i="8" a="1"/>
  <c r="A820" i="8" s="1"/>
  <c r="C820" i="8" s="1"/>
  <c r="A821" i="8" a="1"/>
  <c r="A821" i="8" s="1"/>
  <c r="C821" i="8" s="1"/>
  <c r="A822" i="8" a="1"/>
  <c r="A822" i="8" s="1"/>
  <c r="C822" i="8" s="1"/>
  <c r="A823" i="8" a="1"/>
  <c r="A823" i="8" s="1"/>
  <c r="C823" i="8" s="1"/>
  <c r="A824" i="8" a="1"/>
  <c r="A824" i="8" s="1"/>
  <c r="C824" i="8" s="1"/>
  <c r="A825" i="8" a="1"/>
  <c r="A825" i="8" s="1"/>
  <c r="C825" i="8" s="1"/>
  <c r="A826" i="8" a="1"/>
  <c r="A826" i="8" s="1"/>
  <c r="C826" i="8" s="1"/>
  <c r="A827" i="8" a="1"/>
  <c r="A827" i="8" s="1"/>
  <c r="C827" i="8" s="1"/>
  <c r="A828" i="8" a="1"/>
  <c r="A828" i="8" s="1"/>
  <c r="C828" i="8" s="1"/>
  <c r="A829" i="8" a="1"/>
  <c r="A829" i="8" s="1"/>
  <c r="C829" i="8" s="1"/>
  <c r="A830" i="8" a="1"/>
  <c r="A830" i="8" s="1"/>
  <c r="C830" i="8" s="1"/>
  <c r="A831" i="8" a="1"/>
  <c r="A831" i="8" s="1"/>
  <c r="C831" i="8" s="1"/>
  <c r="A832" i="8" a="1"/>
  <c r="A832" i="8" s="1"/>
  <c r="C832" i="8" s="1"/>
  <c r="A833" i="8" a="1"/>
  <c r="A833" i="8" s="1"/>
  <c r="C833" i="8" s="1"/>
  <c r="A834" i="8" a="1"/>
  <c r="A834" i="8" s="1"/>
  <c r="C834" i="8" s="1"/>
  <c r="A835" i="8" a="1"/>
  <c r="A835" i="8" s="1"/>
  <c r="C835" i="8" s="1"/>
  <c r="A836" i="8" a="1"/>
  <c r="A836" i="8" s="1"/>
  <c r="C836" i="8" s="1"/>
  <c r="A837" i="8" a="1"/>
  <c r="A837" i="8" s="1"/>
  <c r="C837" i="8" s="1"/>
  <c r="A838" i="8" a="1"/>
  <c r="A838" i="8" s="1"/>
  <c r="C838" i="8" s="1"/>
  <c r="A839" i="8" a="1"/>
  <c r="A839" i="8" s="1"/>
  <c r="C839" i="8" s="1"/>
  <c r="A840" i="8" a="1"/>
  <c r="A840" i="8" s="1"/>
  <c r="C840" i="8" s="1"/>
  <c r="A841" i="8" a="1"/>
  <c r="A841" i="8" s="1"/>
  <c r="C841" i="8" s="1"/>
  <c r="A842" i="8" a="1"/>
  <c r="A842" i="8" s="1"/>
  <c r="C842" i="8" s="1"/>
  <c r="A843" i="8" a="1"/>
  <c r="A843" i="8" s="1"/>
  <c r="C843" i="8" s="1"/>
  <c r="A844" i="8" a="1"/>
  <c r="A844" i="8" s="1"/>
  <c r="C844" i="8" s="1"/>
  <c r="A845" i="8" a="1"/>
  <c r="A845" i="8" s="1"/>
  <c r="C845" i="8" s="1"/>
  <c r="A846" i="8" a="1"/>
  <c r="A846" i="8" s="1"/>
  <c r="C846" i="8" s="1"/>
  <c r="A847" i="8" a="1"/>
  <c r="A847" i="8" s="1"/>
  <c r="C847" i="8" s="1"/>
  <c r="A848" i="8" a="1"/>
  <c r="A848" i="8" s="1"/>
  <c r="C848" i="8" s="1"/>
  <c r="A849" i="8" a="1"/>
  <c r="A849" i="8" s="1"/>
  <c r="C849" i="8" s="1"/>
  <c r="A850" i="8" a="1"/>
  <c r="A850" i="8" s="1"/>
  <c r="C850" i="8" s="1"/>
  <c r="A851" i="8" a="1"/>
  <c r="A851" i="8" s="1"/>
  <c r="C851" i="8" s="1"/>
  <c r="A852" i="8" a="1"/>
  <c r="A852" i="8" s="1"/>
  <c r="C852" i="8" s="1"/>
  <c r="A853" i="8" a="1"/>
  <c r="A853" i="8" s="1"/>
  <c r="C853" i="8" s="1"/>
  <c r="A854" i="8" a="1"/>
  <c r="A854" i="8" s="1"/>
  <c r="C854" i="8" s="1"/>
  <c r="A855" i="8" a="1"/>
  <c r="A855" i="8" s="1"/>
  <c r="C855" i="8" s="1"/>
  <c r="A856" i="8" a="1"/>
  <c r="A856" i="8" s="1"/>
  <c r="C856" i="8" s="1"/>
  <c r="A857" i="8" a="1"/>
  <c r="A857" i="8" s="1"/>
  <c r="C857" i="8" s="1"/>
  <c r="A858" i="8" a="1"/>
  <c r="A858" i="8" s="1"/>
  <c r="C858" i="8" s="1"/>
  <c r="A859" i="8" a="1"/>
  <c r="A859" i="8" s="1"/>
  <c r="C859" i="8" s="1"/>
  <c r="A860" i="8" a="1"/>
  <c r="A860" i="8" s="1"/>
  <c r="C860" i="8" s="1"/>
  <c r="A861" i="8" a="1"/>
  <c r="A861" i="8" s="1"/>
  <c r="C861" i="8" s="1"/>
  <c r="A862" i="8" a="1"/>
  <c r="A862" i="8" s="1"/>
  <c r="C862" i="8" s="1"/>
  <c r="A863" i="8" a="1"/>
  <c r="A863" i="8" s="1"/>
  <c r="C863" i="8" s="1"/>
  <c r="A864" i="8" a="1"/>
  <c r="A864" i="8" s="1"/>
  <c r="C864" i="8" s="1"/>
  <c r="A865" i="8" a="1"/>
  <c r="A865" i="8" s="1"/>
  <c r="C865" i="8" s="1"/>
  <c r="A866" i="8" a="1"/>
  <c r="A866" i="8" s="1"/>
  <c r="C866" i="8" s="1"/>
  <c r="A867" i="8" a="1"/>
  <c r="A867" i="8" s="1"/>
  <c r="C867" i="8" s="1"/>
  <c r="A868" i="8" a="1"/>
  <c r="A868" i="8" s="1"/>
  <c r="C868" i="8" s="1"/>
  <c r="A869" i="8" a="1"/>
  <c r="A869" i="8" s="1"/>
  <c r="C869" i="8" s="1"/>
  <c r="A870" i="8" a="1"/>
  <c r="A870" i="8" s="1"/>
  <c r="C870" i="8" s="1"/>
  <c r="A871" i="8" a="1"/>
  <c r="A871" i="8" s="1"/>
  <c r="C871" i="8" s="1"/>
  <c r="A872" i="8" a="1"/>
  <c r="A872" i="8" s="1"/>
  <c r="C872" i="8" s="1"/>
  <c r="A873" i="8" a="1"/>
  <c r="A873" i="8" s="1"/>
  <c r="C873" i="8" s="1"/>
  <c r="A874" i="8" a="1"/>
  <c r="A874" i="8" s="1"/>
  <c r="C874" i="8" s="1"/>
  <c r="A875" i="8" a="1"/>
  <c r="A875" i="8" s="1"/>
  <c r="C875" i="8" s="1"/>
  <c r="A876" i="8" a="1"/>
  <c r="A876" i="8" s="1"/>
  <c r="C876" i="8" s="1"/>
  <c r="A877" i="8" a="1"/>
  <c r="A877" i="8" s="1"/>
  <c r="C877" i="8" s="1"/>
  <c r="A878" i="8" a="1"/>
  <c r="A878" i="8" s="1"/>
  <c r="C878" i="8" s="1"/>
  <c r="A879" i="8" a="1"/>
  <c r="A879" i="8" s="1"/>
  <c r="C879" i="8" s="1"/>
  <c r="A880" i="8" a="1"/>
  <c r="A880" i="8" s="1"/>
  <c r="C880" i="8" s="1"/>
  <c r="A881" i="8" a="1"/>
  <c r="A881" i="8" s="1"/>
  <c r="C881" i="8" s="1"/>
  <c r="A882" i="8" a="1"/>
  <c r="A882" i="8" s="1"/>
  <c r="C882" i="8" s="1"/>
  <c r="A883" i="8" a="1"/>
  <c r="A883" i="8" s="1"/>
  <c r="C883" i="8" s="1"/>
  <c r="A884" i="8" a="1"/>
  <c r="A884" i="8" s="1"/>
  <c r="C884" i="8" s="1"/>
  <c r="A885" i="8" a="1"/>
  <c r="A885" i="8" s="1"/>
  <c r="C885" i="8" s="1"/>
  <c r="A886" i="8" a="1"/>
  <c r="A886" i="8" s="1"/>
  <c r="C886" i="8" s="1"/>
  <c r="A887" i="8" a="1"/>
  <c r="A887" i="8" s="1"/>
  <c r="C887" i="8" s="1"/>
  <c r="A888" i="8" a="1"/>
  <c r="A888" i="8" s="1"/>
  <c r="C888" i="8" s="1"/>
  <c r="A889" i="8" a="1"/>
  <c r="A889" i="8" s="1"/>
  <c r="C889" i="8" s="1"/>
  <c r="A890" i="8" a="1"/>
  <c r="A890" i="8" s="1"/>
  <c r="C890" i="8" s="1"/>
  <c r="A891" i="8" a="1"/>
  <c r="A891" i="8" s="1"/>
  <c r="C891" i="8" s="1"/>
  <c r="A892" i="8" a="1"/>
  <c r="A892" i="8" s="1"/>
  <c r="C892" i="8" s="1"/>
  <c r="A893" i="8" a="1"/>
  <c r="A893" i="8" s="1"/>
  <c r="C893" i="8" s="1"/>
  <c r="A894" i="8" a="1"/>
  <c r="A894" i="8" s="1"/>
  <c r="C894" i="8" s="1"/>
  <c r="A895" i="8" a="1"/>
  <c r="A895" i="8" s="1"/>
  <c r="C895" i="8" s="1"/>
  <c r="A896" i="8" a="1"/>
  <c r="A896" i="8" s="1"/>
  <c r="C896" i="8" s="1"/>
  <c r="A897" i="8" a="1"/>
  <c r="A897" i="8" s="1"/>
  <c r="C897" i="8" s="1"/>
  <c r="A898" i="8" a="1"/>
  <c r="A898" i="8" s="1"/>
  <c r="C898" i="8" s="1"/>
  <c r="A899" i="8" a="1"/>
  <c r="A899" i="8" s="1"/>
  <c r="C899" i="8" s="1"/>
  <c r="A900" i="8" a="1"/>
  <c r="A900" i="8" s="1"/>
  <c r="C900" i="8" s="1"/>
  <c r="A901" i="8" a="1"/>
  <c r="A901" i="8" s="1"/>
  <c r="C901" i="8" s="1"/>
  <c r="A902" i="8" a="1"/>
  <c r="A902" i="8" s="1"/>
  <c r="C902" i="8" s="1"/>
  <c r="A903" i="8" a="1"/>
  <c r="A903" i="8" s="1"/>
  <c r="C903" i="8" s="1"/>
  <c r="A904" i="8" a="1"/>
  <c r="A904" i="8" s="1"/>
  <c r="C904" i="8" s="1"/>
  <c r="A905" i="8" a="1"/>
  <c r="A905" i="8" s="1"/>
  <c r="C905" i="8" s="1"/>
  <c r="A906" i="8" a="1"/>
  <c r="A906" i="8" s="1"/>
  <c r="C906" i="8" s="1"/>
  <c r="A907" i="8" a="1"/>
  <c r="A907" i="8" s="1"/>
  <c r="C907" i="8" s="1"/>
  <c r="A908" i="8" a="1"/>
  <c r="A908" i="8" s="1"/>
  <c r="C908" i="8" s="1"/>
  <c r="A909" i="8" a="1"/>
  <c r="A909" i="8" s="1"/>
  <c r="C909" i="8" s="1"/>
  <c r="A910" i="8" a="1"/>
  <c r="A910" i="8" s="1"/>
  <c r="C910" i="8" s="1"/>
  <c r="A911" i="8" a="1"/>
  <c r="A911" i="8" s="1"/>
  <c r="C911" i="8" s="1"/>
  <c r="A912" i="8" a="1"/>
  <c r="A912" i="8" s="1"/>
  <c r="C912" i="8" s="1"/>
  <c r="A913" i="8" a="1"/>
  <c r="A913" i="8" s="1"/>
  <c r="C913" i="8" s="1"/>
  <c r="A914" i="8" a="1"/>
  <c r="A914" i="8" s="1"/>
  <c r="C914" i="8" s="1"/>
  <c r="A915" i="8" a="1"/>
  <c r="A915" i="8" s="1"/>
  <c r="C915" i="8" s="1"/>
  <c r="A916" i="8" a="1"/>
  <c r="A916" i="8" s="1"/>
  <c r="C916" i="8" s="1"/>
  <c r="A917" i="8" a="1"/>
  <c r="A917" i="8" s="1"/>
  <c r="C917" i="8" s="1"/>
  <c r="A918" i="8" a="1"/>
  <c r="A918" i="8" s="1"/>
  <c r="C918" i="8" s="1"/>
  <c r="A919" i="8" a="1"/>
  <c r="A919" i="8" s="1"/>
  <c r="C919" i="8" s="1"/>
  <c r="A920" i="8" a="1"/>
  <c r="A920" i="8" s="1"/>
  <c r="C920" i="8" s="1"/>
  <c r="A921" i="8" a="1"/>
  <c r="A921" i="8" s="1"/>
  <c r="C921" i="8" s="1"/>
  <c r="A922" i="8" a="1"/>
  <c r="A922" i="8" s="1"/>
  <c r="C922" i="8" s="1"/>
  <c r="A923" i="8" a="1"/>
  <c r="A923" i="8" s="1"/>
  <c r="C923" i="8" s="1"/>
  <c r="A924" i="8" a="1"/>
  <c r="A924" i="8" s="1"/>
  <c r="C924" i="8" s="1"/>
  <c r="A925" i="8" a="1"/>
  <c r="A925" i="8" s="1"/>
  <c r="C925" i="8" s="1"/>
  <c r="A926" i="8" a="1"/>
  <c r="A926" i="8" s="1"/>
  <c r="C926" i="8" s="1"/>
  <c r="A927" i="8" a="1"/>
  <c r="A927" i="8" s="1"/>
  <c r="C927" i="8" s="1"/>
  <c r="A928" i="8" a="1"/>
  <c r="A928" i="8" s="1"/>
  <c r="C928" i="8" s="1"/>
  <c r="A929" i="8" a="1"/>
  <c r="A929" i="8" s="1"/>
  <c r="C929" i="8" s="1"/>
  <c r="A930" i="8" a="1"/>
  <c r="A930" i="8" s="1"/>
  <c r="C930" i="8" s="1"/>
  <c r="A931" i="8" a="1"/>
  <c r="A931" i="8" s="1"/>
  <c r="C931" i="8" s="1"/>
  <c r="A932" i="8" a="1"/>
  <c r="A932" i="8" s="1"/>
  <c r="C932" i="8" s="1"/>
  <c r="A933" i="8" a="1"/>
  <c r="A933" i="8" s="1"/>
  <c r="C933" i="8" s="1"/>
  <c r="A934" i="8" a="1"/>
  <c r="A934" i="8" s="1"/>
  <c r="C934" i="8" s="1"/>
  <c r="A935" i="8" a="1"/>
  <c r="A935" i="8" s="1"/>
  <c r="C935" i="8" s="1"/>
  <c r="A936" i="8" a="1"/>
  <c r="A936" i="8" s="1"/>
  <c r="C936" i="8" s="1"/>
  <c r="A937" i="8" a="1"/>
  <c r="A937" i="8" s="1"/>
  <c r="C937" i="8" s="1"/>
  <c r="A938" i="8" a="1"/>
  <c r="A938" i="8" s="1"/>
  <c r="C938" i="8" s="1"/>
  <c r="A939" i="8" a="1"/>
  <c r="A939" i="8" s="1"/>
  <c r="C939" i="8" s="1"/>
  <c r="A940" i="8" a="1"/>
  <c r="A940" i="8" s="1"/>
  <c r="C940" i="8" s="1"/>
  <c r="A941" i="8" a="1"/>
  <c r="A941" i="8" s="1"/>
  <c r="C941" i="8" s="1"/>
  <c r="A942" i="8" a="1"/>
  <c r="A942" i="8" s="1"/>
  <c r="C942" i="8" s="1"/>
  <c r="A943" i="8" a="1"/>
  <c r="A943" i="8" s="1"/>
  <c r="C943" i="8" s="1"/>
  <c r="A944" i="8" a="1"/>
  <c r="A944" i="8" s="1"/>
  <c r="C944" i="8" s="1"/>
  <c r="A945" i="8" a="1"/>
  <c r="A945" i="8" s="1"/>
  <c r="C945" i="8" s="1"/>
  <c r="A946" i="8" a="1"/>
  <c r="A946" i="8" s="1"/>
  <c r="C946" i="8" s="1"/>
  <c r="A947" i="8" a="1"/>
  <c r="A947" i="8" s="1"/>
  <c r="C947" i="8" s="1"/>
  <c r="A948" i="8" a="1"/>
  <c r="A948" i="8" s="1"/>
  <c r="C948" i="8" s="1"/>
  <c r="A949" i="8" a="1"/>
  <c r="A949" i="8" s="1"/>
  <c r="C949" i="8" s="1"/>
  <c r="A950" i="8" a="1"/>
  <c r="A950" i="8" s="1"/>
  <c r="C950" i="8" s="1"/>
  <c r="A951" i="8" a="1"/>
  <c r="A951" i="8" s="1"/>
  <c r="C951" i="8" s="1"/>
  <c r="A952" i="8" a="1"/>
  <c r="A952" i="8" s="1"/>
  <c r="C952" i="8" s="1"/>
  <c r="A953" i="8" a="1"/>
  <c r="A953" i="8" s="1"/>
  <c r="C953" i="8" s="1"/>
  <c r="A954" i="8" a="1"/>
  <c r="A954" i="8" s="1"/>
  <c r="C954" i="8" s="1"/>
  <c r="A955" i="8" a="1"/>
  <c r="A955" i="8" s="1"/>
  <c r="C955" i="8" s="1"/>
  <c r="A956" i="8" a="1"/>
  <c r="A956" i="8" s="1"/>
  <c r="C956" i="8" s="1"/>
  <c r="A957" i="8" a="1"/>
  <c r="A957" i="8" s="1"/>
  <c r="C957" i="8" s="1"/>
  <c r="A958" i="8" a="1"/>
  <c r="A958" i="8" s="1"/>
  <c r="C958" i="8" s="1"/>
  <c r="A959" i="8" a="1"/>
  <c r="A959" i="8" s="1"/>
  <c r="C959" i="8" s="1"/>
  <c r="A960" i="8" a="1"/>
  <c r="A960" i="8" s="1"/>
  <c r="C960" i="8" s="1"/>
  <c r="A961" i="8" a="1"/>
  <c r="A961" i="8" s="1"/>
  <c r="C961" i="8" s="1"/>
  <c r="A962" i="8" a="1"/>
  <c r="A962" i="8" s="1"/>
  <c r="C962" i="8" s="1"/>
  <c r="A963" i="8" a="1"/>
  <c r="A963" i="8" s="1"/>
  <c r="C963" i="8" s="1"/>
  <c r="A964" i="8" a="1"/>
  <c r="A964" i="8" s="1"/>
  <c r="C964" i="8" s="1"/>
  <c r="A965" i="8" a="1"/>
  <c r="A965" i="8" s="1"/>
  <c r="C965" i="8" s="1"/>
  <c r="A966" i="8" a="1"/>
  <c r="A966" i="8" s="1"/>
  <c r="C966" i="8" s="1"/>
  <c r="A967" i="8" a="1"/>
  <c r="A967" i="8" s="1"/>
  <c r="C967" i="8" s="1"/>
  <c r="A968" i="8" a="1"/>
  <c r="A968" i="8" s="1"/>
  <c r="C968" i="8" s="1"/>
  <c r="A969" i="8" a="1"/>
  <c r="A969" i="8" s="1"/>
  <c r="C969" i="8" s="1"/>
  <c r="A970" i="8" a="1"/>
  <c r="A970" i="8" s="1"/>
  <c r="C970" i="8" s="1"/>
  <c r="A971" i="8" a="1"/>
  <c r="A971" i="8" s="1"/>
  <c r="C971" i="8" s="1"/>
  <c r="A972" i="8" a="1"/>
  <c r="A972" i="8" s="1"/>
  <c r="C972" i="8" s="1"/>
  <c r="A973" i="8" a="1"/>
  <c r="A973" i="8" s="1"/>
  <c r="C973" i="8" s="1"/>
  <c r="A974" i="8" a="1"/>
  <c r="A974" i="8" s="1"/>
  <c r="C974" i="8" s="1"/>
  <c r="A975" i="8" a="1"/>
  <c r="A975" i="8" s="1"/>
  <c r="C975" i="8" s="1"/>
  <c r="A976" i="8" a="1"/>
  <c r="A976" i="8" s="1"/>
  <c r="C976" i="8" s="1"/>
  <c r="A977" i="8" a="1"/>
  <c r="A977" i="8" s="1"/>
  <c r="C977" i="8" s="1"/>
  <c r="A978" i="8" a="1"/>
  <c r="A978" i="8" s="1"/>
  <c r="C978" i="8" s="1"/>
  <c r="A979" i="8" a="1"/>
  <c r="A979" i="8" s="1"/>
  <c r="C979" i="8" s="1"/>
  <c r="A980" i="8" a="1"/>
  <c r="A980" i="8" s="1"/>
  <c r="C980" i="8" s="1"/>
  <c r="A981" i="8" a="1"/>
  <c r="A981" i="8" s="1"/>
  <c r="C981" i="8" s="1"/>
  <c r="A982" i="8" a="1"/>
  <c r="A982" i="8" s="1"/>
  <c r="C982" i="8" s="1"/>
  <c r="A983" i="8" a="1"/>
  <c r="A983" i="8" s="1"/>
  <c r="C983" i="8" s="1"/>
  <c r="A984" i="8" a="1"/>
  <c r="A984" i="8" s="1"/>
  <c r="C984" i="8" s="1"/>
  <c r="A985" i="8" a="1"/>
  <c r="A985" i="8" s="1"/>
  <c r="C985" i="8" s="1"/>
  <c r="A986" i="8" a="1"/>
  <c r="A986" i="8" s="1"/>
  <c r="C986" i="8" s="1"/>
  <c r="A987" i="8" a="1"/>
  <c r="A987" i="8" s="1"/>
  <c r="C987" i="8" s="1"/>
  <c r="A988" i="8" a="1"/>
  <c r="A988" i="8" s="1"/>
  <c r="C988" i="8" s="1"/>
  <c r="A989" i="8" a="1"/>
  <c r="A989" i="8" s="1"/>
  <c r="C989" i="8" s="1"/>
  <c r="A990" i="8" a="1"/>
  <c r="A990" i="8" s="1"/>
  <c r="C990" i="8" s="1"/>
  <c r="A991" i="8" a="1"/>
  <c r="A991" i="8" s="1"/>
  <c r="C991" i="8" s="1"/>
  <c r="A992" i="8" a="1"/>
  <c r="A992" i="8" s="1"/>
  <c r="C992" i="8" s="1"/>
  <c r="A993" i="8" a="1"/>
  <c r="A993" i="8" s="1"/>
  <c r="C993" i="8" s="1"/>
  <c r="A994" i="8" a="1"/>
  <c r="A994" i="8" s="1"/>
  <c r="C994" i="8" s="1"/>
  <c r="A995" i="8" a="1"/>
  <c r="A995" i="8" s="1"/>
  <c r="C995" i="8" s="1"/>
  <c r="A996" i="8" a="1"/>
  <c r="A996" i="8" s="1"/>
  <c r="C996" i="8" s="1"/>
  <c r="A997" i="8" a="1"/>
  <c r="A997" i="8" s="1"/>
  <c r="C997" i="8" s="1"/>
  <c r="A998" i="8" a="1"/>
  <c r="A998" i="8" s="1"/>
  <c r="C998" i="8" s="1"/>
  <c r="A999" i="8" a="1"/>
  <c r="A999" i="8" s="1"/>
  <c r="C999" i="8" s="1"/>
  <c r="A1000" i="8" a="1"/>
  <c r="A1000" i="8" s="1"/>
  <c r="C1000" i="8" s="1"/>
  <c r="A1001" i="8" a="1"/>
  <c r="A1001" i="8" s="1"/>
  <c r="C1001" i="8" s="1"/>
  <c r="A1002" i="8" a="1"/>
  <c r="A1002" i="8" s="1"/>
  <c r="C1002" i="8" s="1"/>
  <c r="A1003" i="8" a="1"/>
  <c r="A1003" i="8" s="1"/>
  <c r="C1003" i="8" s="1"/>
  <c r="A1004" i="8" a="1"/>
  <c r="A1004" i="8" s="1"/>
  <c r="C1004" i="8" s="1"/>
  <c r="A1005" i="8" a="1"/>
  <c r="A1005" i="8" s="1"/>
  <c r="C1005" i="8" s="1"/>
  <c r="A1006" i="8" a="1"/>
  <c r="A1006" i="8" s="1"/>
  <c r="C1006" i="8" s="1"/>
  <c r="A1007" i="8" a="1"/>
  <c r="A1007" i="8" s="1"/>
  <c r="C1007" i="8" s="1"/>
  <c r="A1008" i="8" a="1"/>
  <c r="A1008" i="8" s="1"/>
  <c r="C1008" i="8" s="1"/>
  <c r="B11" i="8"/>
  <c r="B12" i="8"/>
  <c r="B14" i="8"/>
  <c r="B15" i="8"/>
  <c r="B16" i="8"/>
  <c r="B18" i="8"/>
  <c r="B19" i="8"/>
  <c r="B20" i="8"/>
  <c r="B22" i="8"/>
  <c r="B23" i="8"/>
  <c r="B24" i="8"/>
  <c r="B26" i="8"/>
  <c r="B27" i="8"/>
  <c r="B28" i="8"/>
  <c r="B30" i="8"/>
  <c r="B31" i="8"/>
  <c r="B32" i="8"/>
  <c r="B34" i="8"/>
  <c r="B36" i="8"/>
  <c r="B38" i="8"/>
  <c r="B40" i="8"/>
  <c r="B42" i="8"/>
  <c r="B44" i="8"/>
  <c r="B46" i="8"/>
  <c r="B48" i="8"/>
  <c r="B50" i="8"/>
  <c r="B52" i="8"/>
  <c r="B54" i="8"/>
  <c r="B56" i="8"/>
  <c r="B58" i="8"/>
  <c r="B60" i="8"/>
  <c r="B62" i="8"/>
  <c r="B63" i="8"/>
  <c r="B64" i="8"/>
  <c r="B66" i="8"/>
  <c r="B68" i="8"/>
  <c r="B70" i="8"/>
  <c r="B72" i="8"/>
  <c r="B74" i="8"/>
  <c r="B76" i="8"/>
  <c r="B78" i="8"/>
  <c r="B80" i="8"/>
  <c r="B82" i="8"/>
  <c r="B84" i="8"/>
  <c r="B86" i="8"/>
  <c r="B88" i="8"/>
  <c r="B90" i="8"/>
  <c r="B92" i="8"/>
  <c r="B94" i="8"/>
  <c r="B96" i="8"/>
  <c r="B98" i="8"/>
  <c r="B100" i="8"/>
  <c r="B102" i="8"/>
  <c r="B103" i="8"/>
  <c r="B104" i="8"/>
  <c r="B106" i="8"/>
  <c r="B108" i="8"/>
  <c r="B110" i="8"/>
  <c r="B112" i="8"/>
  <c r="B114" i="8"/>
  <c r="B116" i="8"/>
  <c r="B118" i="8"/>
  <c r="B119" i="8"/>
  <c r="B120" i="8"/>
  <c r="B122" i="8"/>
  <c r="B124" i="8"/>
  <c r="B126" i="8"/>
  <c r="B128" i="8"/>
  <c r="B130" i="8"/>
  <c r="B131" i="8"/>
  <c r="B132" i="8"/>
  <c r="B134" i="8"/>
  <c r="B136" i="8"/>
  <c r="B138" i="8"/>
  <c r="B140" i="8"/>
  <c r="B142" i="8"/>
  <c r="B144" i="8"/>
  <c r="B146" i="8"/>
  <c r="B147" i="8"/>
  <c r="B148" i="8"/>
  <c r="B150" i="8"/>
  <c r="B154" i="8"/>
  <c r="B158" i="8"/>
  <c r="B162" i="8"/>
  <c r="B166" i="8"/>
  <c r="B170" i="8"/>
  <c r="B171" i="8"/>
  <c r="B174" i="8"/>
  <c r="B178" i="8"/>
  <c r="B182" i="8"/>
  <c r="B186" i="8"/>
  <c r="B190" i="8"/>
  <c r="B194" i="8"/>
  <c r="B198" i="8"/>
  <c r="B199" i="8"/>
  <c r="B202" i="8"/>
  <c r="B206" i="8"/>
  <c r="B207" i="8"/>
  <c r="B210" i="8"/>
  <c r="B214" i="8"/>
  <c r="B218" i="8"/>
  <c r="B222" i="8"/>
  <c r="B226" i="8"/>
  <c r="B230" i="8"/>
  <c r="B234" i="8"/>
  <c r="B235" i="8"/>
  <c r="B238" i="8"/>
  <c r="B242" i="8"/>
  <c r="B246" i="8"/>
  <c r="B250" i="8"/>
  <c r="B254" i="8"/>
  <c r="B258" i="8"/>
  <c r="B262" i="8"/>
  <c r="B264" i="8"/>
  <c r="B266" i="8"/>
  <c r="B270" i="8"/>
  <c r="B274" i="8"/>
  <c r="B278" i="8"/>
  <c r="B282" i="8"/>
  <c r="B286" i="8"/>
  <c r="B287" i="8"/>
  <c r="B290" i="8"/>
  <c r="B294" i="8"/>
  <c r="B295" i="8"/>
  <c r="B298" i="8"/>
  <c r="B302" i="8"/>
  <c r="B303" i="8"/>
  <c r="B306" i="8"/>
  <c r="B310" i="8"/>
  <c r="B311" i="8"/>
  <c r="B314" i="8"/>
  <c r="B318" i="8"/>
  <c r="B319" i="8"/>
  <c r="B322" i="8"/>
  <c r="B326" i="8"/>
  <c r="B327" i="8"/>
  <c r="B330" i="8"/>
  <c r="B334" i="8"/>
  <c r="B335" i="8"/>
  <c r="B338" i="8"/>
  <c r="B342" i="8"/>
  <c r="B343" i="8"/>
  <c r="B346" i="8"/>
  <c r="B350" i="8"/>
  <c r="B351" i="8"/>
  <c r="B354" i="8"/>
  <c r="B358" i="8"/>
  <c r="B359" i="8"/>
  <c r="B362" i="8"/>
  <c r="B366" i="8"/>
  <c r="B367" i="8"/>
  <c r="B370" i="8"/>
  <c r="B374" i="8"/>
  <c r="B375" i="8"/>
  <c r="B382" i="8"/>
  <c r="B387" i="8"/>
  <c r="B390" i="8"/>
  <c r="B398" i="8"/>
  <c r="B399" i="8"/>
  <c r="B406" i="8"/>
  <c r="B411" i="8"/>
  <c r="B414" i="8"/>
  <c r="B422" i="8"/>
  <c r="B430" i="8"/>
  <c r="B438" i="8"/>
  <c r="B446" i="8"/>
  <c r="B454" i="8"/>
  <c r="B462" i="8"/>
  <c r="B463" i="8"/>
  <c r="B470" i="8"/>
  <c r="B475" i="8"/>
  <c r="B478" i="8"/>
  <c r="B506" i="8"/>
  <c r="B511" i="8"/>
  <c r="B514" i="8"/>
  <c r="B566" i="8"/>
  <c r="B590" i="8"/>
  <c r="A9" i="8" a="1"/>
  <c r="A9" i="8" s="1"/>
  <c r="C9" i="8" s="1"/>
  <c r="B619" i="8" l="1"/>
  <c r="B559" i="8"/>
  <c r="B35" i="8"/>
  <c r="B539" i="8"/>
  <c r="B471" i="8"/>
  <c r="B439" i="8"/>
  <c r="B275" i="8"/>
  <c r="B259" i="8"/>
  <c r="B251" i="8"/>
  <c r="B223" i="8"/>
  <c r="B215" i="8"/>
  <c r="B187" i="8"/>
  <c r="B159" i="8"/>
  <c r="B151" i="8"/>
  <c r="B135" i="8"/>
  <c r="B519" i="8"/>
  <c r="B363" i="8"/>
  <c r="B347" i="8"/>
  <c r="B331" i="8"/>
  <c r="B315" i="8"/>
  <c r="B307" i="8"/>
  <c r="B291" i="8"/>
  <c r="B239" i="8"/>
  <c r="B231" i="8"/>
  <c r="B203" i="8"/>
  <c r="B175" i="8"/>
  <c r="B167" i="8"/>
  <c r="B139" i="8"/>
  <c r="B111" i="8"/>
  <c r="B95" i="8"/>
  <c r="B83" i="8"/>
  <c r="B71" i="8"/>
  <c r="B55" i="8"/>
  <c r="B43" i="8"/>
  <c r="B67" i="8"/>
  <c r="B39" i="8"/>
  <c r="B571" i="8"/>
  <c r="B495" i="8"/>
  <c r="B391" i="8"/>
  <c r="B371" i="8"/>
  <c r="B355" i="8"/>
  <c r="B339" i="8"/>
  <c r="B323" i="8"/>
  <c r="B299" i="8"/>
  <c r="B467" i="8"/>
  <c r="B451" i="8"/>
  <c r="B435" i="8"/>
  <c r="B403" i="8"/>
  <c r="B379" i="8"/>
  <c r="B279" i="8"/>
  <c r="B271" i="8"/>
  <c r="B263" i="8"/>
  <c r="B255" i="8"/>
  <c r="B247" i="8"/>
  <c r="B219" i="8"/>
  <c r="B191" i="8"/>
  <c r="B183" i="8"/>
  <c r="B155" i="8"/>
  <c r="B143" i="8"/>
  <c r="B127" i="8"/>
  <c r="B115" i="8"/>
  <c r="B99" i="8"/>
  <c r="B87" i="8"/>
  <c r="B59" i="8"/>
  <c r="B47" i="8"/>
  <c r="B423" i="8"/>
  <c r="B407" i="8"/>
  <c r="B383" i="8"/>
  <c r="B107" i="8"/>
  <c r="B79" i="8"/>
  <c r="B603" i="8"/>
  <c r="B527" i="8"/>
  <c r="B639" i="8"/>
  <c r="B587" i="8"/>
  <c r="B543" i="8"/>
  <c r="B491" i="8"/>
  <c r="B455" i="8"/>
  <c r="B443" i="8"/>
  <c r="B431" i="8"/>
  <c r="B419" i="8"/>
  <c r="B395" i="8"/>
  <c r="B611" i="8"/>
  <c r="B579" i="8"/>
  <c r="B547" i="8"/>
  <c r="B523" i="8"/>
  <c r="B507" i="8"/>
  <c r="B487" i="8"/>
  <c r="B627" i="8"/>
  <c r="B591" i="8"/>
  <c r="B575" i="8"/>
  <c r="B555" i="8"/>
  <c r="B535" i="8"/>
  <c r="B503" i="8"/>
  <c r="B479" i="8"/>
  <c r="B459" i="8"/>
  <c r="B447" i="8"/>
  <c r="B427" i="8"/>
  <c r="B415" i="8"/>
  <c r="B767" i="8"/>
  <c r="B655" i="8"/>
  <c r="B623" i="8"/>
  <c r="B607" i="8"/>
  <c r="B631" i="8"/>
  <c r="B615" i="8"/>
  <c r="B599" i="8"/>
  <c r="B583" i="8"/>
  <c r="B567" i="8"/>
  <c r="B551" i="8"/>
  <c r="B647" i="8"/>
  <c r="B679" i="8"/>
  <c r="B598" i="8"/>
  <c r="B542" i="8"/>
  <c r="B510" i="8"/>
  <c r="B502" i="8"/>
  <c r="B482" i="8"/>
  <c r="B474" i="8"/>
  <c r="B466" i="8"/>
  <c r="B458" i="8"/>
  <c r="B450" i="8"/>
  <c r="B442" i="8"/>
  <c r="B434" i="8"/>
  <c r="B426" i="8"/>
  <c r="B418" i="8"/>
  <c r="B410" i="8"/>
  <c r="B402" i="8"/>
  <c r="B394" i="8"/>
  <c r="B386" i="8"/>
  <c r="B378" i="8"/>
  <c r="B530" i="8"/>
  <c r="B522" i="8"/>
  <c r="B494" i="8"/>
  <c r="B486" i="8"/>
  <c r="B582" i="8"/>
  <c r="B526" i="8"/>
  <c r="B518" i="8"/>
  <c r="B498" i="8"/>
  <c r="B490" i="8"/>
  <c r="B695" i="8"/>
  <c r="B751" i="8"/>
  <c r="B747" i="8"/>
  <c r="B29" i="8"/>
  <c r="B145" i="8"/>
  <c r="B113" i="8"/>
  <c r="B109" i="8"/>
  <c r="B105" i="8"/>
  <c r="B45" i="8"/>
  <c r="B41" i="8"/>
  <c r="B37" i="8"/>
  <c r="B13" i="8"/>
  <c r="B325" i="8"/>
  <c r="B217" i="8"/>
  <c r="B337" i="8"/>
  <c r="B97" i="8"/>
  <c r="B53" i="8"/>
  <c r="B21" i="8"/>
  <c r="B393" i="8"/>
  <c r="B313" i="8"/>
  <c r="B169" i="8"/>
  <c r="B137" i="8"/>
  <c r="B369" i="8"/>
  <c r="B489" i="8"/>
  <c r="B481" i="8"/>
  <c r="B437" i="8"/>
  <c r="B409" i="8"/>
  <c r="B593" i="8"/>
  <c r="B529" i="8"/>
  <c r="B449" i="8"/>
  <c r="B421" i="8"/>
  <c r="B572" i="8"/>
  <c r="B528" i="8"/>
  <c r="B564" i="8"/>
  <c r="B672" i="8"/>
  <c r="B568" i="8"/>
  <c r="B771" i="8"/>
  <c r="B807" i="8"/>
  <c r="B763" i="8"/>
  <c r="B703" i="8"/>
  <c r="B779" i="8"/>
  <c r="B759" i="8"/>
  <c r="B699" i="8"/>
  <c r="B663" i="8"/>
  <c r="B537" i="8"/>
  <c r="B453" i="8"/>
  <c r="B441" i="8"/>
  <c r="B425" i="8"/>
  <c r="B397" i="8"/>
  <c r="B361" i="8"/>
  <c r="B305" i="8"/>
  <c r="B249" i="8"/>
  <c r="B241" i="8"/>
  <c r="B229" i="8"/>
  <c r="B209" i="8"/>
  <c r="B545" i="8"/>
  <c r="B329" i="8"/>
  <c r="B553" i="8"/>
  <c r="B465" i="8"/>
  <c r="B429" i="8"/>
  <c r="B401" i="8"/>
  <c r="B385" i="8"/>
  <c r="B353" i="8"/>
  <c r="B297" i="8"/>
  <c r="B281" i="8"/>
  <c r="B233" i="8"/>
  <c r="B201" i="8"/>
  <c r="B193" i="8"/>
  <c r="B577" i="8"/>
  <c r="B561" i="8"/>
  <c r="B469" i="8"/>
  <c r="B433" i="8"/>
  <c r="B417" i="8"/>
  <c r="B405" i="8"/>
  <c r="B389" i="8"/>
  <c r="B377" i="8"/>
  <c r="B345" i="8"/>
  <c r="B321" i="8"/>
  <c r="B273" i="8"/>
  <c r="B265" i="8"/>
  <c r="B225" i="8"/>
  <c r="B213" i="8"/>
  <c r="B185" i="8"/>
  <c r="B177" i="8"/>
  <c r="B165" i="8"/>
  <c r="B157" i="8"/>
  <c r="B812" i="8"/>
  <c r="B740" i="8"/>
  <c r="B709" i="8"/>
  <c r="B629" i="8"/>
  <c r="B549" i="8"/>
  <c r="B501" i="8"/>
  <c r="B473" i="8"/>
  <c r="B601" i="8"/>
  <c r="B533" i="8"/>
  <c r="B521" i="8"/>
  <c r="B513" i="8"/>
  <c r="B457" i="8"/>
  <c r="B841" i="8"/>
  <c r="B641" i="8"/>
  <c r="B581" i="8"/>
  <c r="B505" i="8"/>
  <c r="B485" i="8"/>
  <c r="B461" i="8"/>
  <c r="B658" i="8"/>
  <c r="B602" i="8"/>
  <c r="B570" i="8"/>
  <c r="B546" i="8"/>
  <c r="B594" i="8"/>
  <c r="B558" i="8"/>
  <c r="B725" i="8"/>
  <c r="B574" i="8"/>
  <c r="B550" i="8"/>
  <c r="B538" i="8"/>
  <c r="B734" i="8"/>
  <c r="B678" i="8"/>
  <c r="B534" i="8"/>
  <c r="B618" i="8"/>
  <c r="B610" i="8"/>
  <c r="B586" i="8"/>
  <c r="B562" i="8"/>
  <c r="B781" i="8"/>
  <c r="B745" i="8"/>
  <c r="B713" i="8"/>
  <c r="B670" i="8"/>
  <c r="B649" i="8"/>
  <c r="B633" i="8"/>
  <c r="B626" i="8"/>
  <c r="B617" i="8"/>
  <c r="B578" i="8"/>
  <c r="B554" i="8"/>
  <c r="B899" i="8"/>
  <c r="B795" i="8"/>
  <c r="B823" i="8"/>
  <c r="B787" i="8"/>
  <c r="B769" i="8"/>
  <c r="B755" i="8"/>
  <c r="B687" i="8"/>
  <c r="B671" i="8"/>
  <c r="B674" i="8"/>
  <c r="B686" i="8"/>
  <c r="B666" i="8"/>
  <c r="B654" i="8"/>
  <c r="B638" i="8"/>
  <c r="B630" i="8"/>
  <c r="B682" i="8"/>
  <c r="B646" i="8"/>
  <c r="B694" i="8"/>
  <c r="B662" i="8"/>
  <c r="B650" i="8"/>
  <c r="B642" i="8"/>
  <c r="B634" i="8"/>
  <c r="B622" i="8"/>
  <c r="B606" i="8"/>
  <c r="B793" i="8"/>
  <c r="B753" i="8"/>
  <c r="B613" i="8"/>
  <c r="B585" i="8"/>
  <c r="B565" i="8"/>
  <c r="B721" i="8"/>
  <c r="B685" i="8"/>
  <c r="B569" i="8"/>
  <c r="B809" i="8"/>
  <c r="B789" i="8"/>
  <c r="B761" i="8"/>
  <c r="B737" i="8"/>
  <c r="B718" i="8"/>
  <c r="B701" i="8"/>
  <c r="B693" i="8"/>
  <c r="B673" i="8"/>
  <c r="B669" i="8"/>
  <c r="B661" i="8"/>
  <c r="B637" i="8"/>
  <c r="B625" i="8"/>
  <c r="B517" i="8"/>
  <c r="B497" i="8"/>
  <c r="B817" i="8"/>
  <c r="B797" i="8"/>
  <c r="B665" i="8"/>
  <c r="B653" i="8"/>
  <c r="B777" i="8"/>
  <c r="B741" i="8"/>
  <c r="B733" i="8"/>
  <c r="B705" i="8"/>
  <c r="B697" i="8"/>
  <c r="B689" i="8"/>
  <c r="B677" i="8"/>
  <c r="B845" i="8"/>
  <c r="B785" i="8"/>
  <c r="B773" i="8"/>
  <c r="B765" i="8"/>
  <c r="B757" i="8"/>
  <c r="B749" i="8"/>
  <c r="B729" i="8"/>
  <c r="B717" i="8"/>
  <c r="B681" i="8"/>
  <c r="B657" i="8"/>
  <c r="B645" i="8"/>
  <c r="B621" i="8"/>
  <c r="B609" i="8"/>
  <c r="B597" i="8"/>
  <c r="B863" i="8"/>
  <c r="B997" i="8"/>
  <c r="B949" i="8"/>
  <c r="B933" i="8"/>
  <c r="B885" i="8"/>
  <c r="B881" i="8"/>
  <c r="B869" i="8"/>
  <c r="B865" i="8"/>
  <c r="B861" i="8"/>
  <c r="B857" i="8"/>
  <c r="B849" i="8"/>
  <c r="B837" i="8"/>
  <c r="B833" i="8"/>
  <c r="B829" i="8"/>
  <c r="B825" i="8"/>
  <c r="B821" i="8"/>
  <c r="B813" i="8"/>
  <c r="B805" i="8"/>
  <c r="B801" i="8"/>
  <c r="B373" i="8"/>
  <c r="B365" i="8"/>
  <c r="B357" i="8"/>
  <c r="B341" i="8"/>
  <c r="B333" i="8"/>
  <c r="B309" i="8"/>
  <c r="B301" i="8"/>
  <c r="B293" i="8"/>
  <c r="B285" i="8"/>
  <c r="B269" i="8"/>
  <c r="B257" i="8"/>
  <c r="B253" i="8"/>
  <c r="B245" i="8"/>
  <c r="B237" i="8"/>
  <c r="B221" i="8"/>
  <c r="B205" i="8"/>
  <c r="B197" i="8"/>
  <c r="B189" i="8"/>
  <c r="B181" i="8"/>
  <c r="B173" i="8"/>
  <c r="B161" i="8"/>
  <c r="B153" i="8"/>
  <c r="B149" i="8"/>
  <c r="B133" i="8"/>
  <c r="B125" i="8"/>
  <c r="B121" i="8"/>
  <c r="B93" i="8"/>
  <c r="B89" i="8"/>
  <c r="B85" i="8"/>
  <c r="B77" i="8"/>
  <c r="B73" i="8"/>
  <c r="B65" i="8"/>
  <c r="B61" i="8"/>
  <c r="B57" i="8"/>
  <c r="B49" i="8"/>
  <c r="B33" i="8"/>
  <c r="B25" i="8"/>
  <c r="B17" i="8"/>
  <c r="B985" i="8"/>
  <c r="B953" i="8"/>
  <c r="B909" i="8"/>
  <c r="B980" i="8"/>
  <c r="B964" i="8"/>
  <c r="B944" i="8"/>
  <c r="B936" i="8"/>
  <c r="B912" i="8"/>
  <c r="B900" i="8"/>
  <c r="B896" i="8"/>
  <c r="B868" i="8"/>
  <c r="B860" i="8"/>
  <c r="B848" i="8"/>
  <c r="B844" i="8"/>
  <c r="B836" i="8"/>
  <c r="B832" i="8"/>
  <c r="B820" i="8"/>
  <c r="B816" i="8"/>
  <c r="B804" i="8"/>
  <c r="B800" i="8"/>
  <c r="B788" i="8"/>
  <c r="B784" i="8"/>
  <c r="B780" i="8"/>
  <c r="B776" i="8"/>
  <c r="B772" i="8"/>
  <c r="B768" i="8"/>
  <c r="B752" i="8"/>
  <c r="B724" i="8"/>
  <c r="B720" i="8"/>
  <c r="B712" i="8"/>
  <c r="B708" i="8"/>
  <c r="B700" i="8"/>
  <c r="B688" i="8"/>
  <c r="B664" i="8"/>
  <c r="B660" i="8"/>
  <c r="B656" i="8"/>
  <c r="B644" i="8"/>
  <c r="B640" i="8"/>
  <c r="B592" i="8"/>
  <c r="B588" i="8"/>
  <c r="B584" i="8"/>
  <c r="B580" i="8"/>
  <c r="B576" i="8"/>
  <c r="B560" i="8"/>
  <c r="B556" i="8"/>
  <c r="B552" i="8"/>
  <c r="B548" i="8"/>
  <c r="B544" i="8"/>
  <c r="B524" i="8"/>
  <c r="B520" i="8"/>
  <c r="B516" i="8"/>
  <c r="B496" i="8"/>
  <c r="B492" i="8"/>
  <c r="B488" i="8"/>
  <c r="B484" i="8"/>
  <c r="B444" i="8"/>
  <c r="B440" i="8"/>
  <c r="B436" i="8"/>
  <c r="B432" i="8"/>
  <c r="B428" i="8"/>
  <c r="B424" i="8"/>
  <c r="B420" i="8"/>
  <c r="B416" i="8"/>
  <c r="B412" i="8"/>
  <c r="B408" i="8"/>
  <c r="B404" i="8"/>
  <c r="B400" i="8"/>
  <c r="B396" i="8"/>
  <c r="B392" i="8"/>
  <c r="B388" i="8"/>
  <c r="B384" i="8"/>
  <c r="B372" i="8"/>
  <c r="B368" i="8"/>
  <c r="B356" i="8"/>
  <c r="B352" i="8"/>
  <c r="B316" i="8"/>
  <c r="B312" i="8"/>
  <c r="B308" i="8"/>
  <c r="B304" i="8"/>
  <c r="B300" i="8"/>
  <c r="B296" i="8"/>
  <c r="B292" i="8"/>
  <c r="B280" i="8"/>
  <c r="B240" i="8"/>
  <c r="B236" i="8"/>
  <c r="B232" i="8"/>
  <c r="B228" i="8"/>
  <c r="B208" i="8"/>
  <c r="B196" i="8"/>
  <c r="B176" i="8"/>
  <c r="B172" i="8"/>
  <c r="B168" i="8"/>
  <c r="B164" i="8"/>
  <c r="B961" i="8"/>
  <c r="B925" i="8"/>
  <c r="B905" i="8"/>
  <c r="B889" i="8"/>
  <c r="B1008" i="8"/>
  <c r="B1007" i="8"/>
  <c r="B999" i="8"/>
  <c r="B995" i="8"/>
  <c r="B991" i="8"/>
  <c r="B971" i="8"/>
  <c r="B967" i="8"/>
  <c r="B963" i="8"/>
  <c r="B959" i="8"/>
  <c r="B947" i="8"/>
  <c r="B943" i="8"/>
  <c r="B935" i="8"/>
  <c r="B931" i="8"/>
  <c r="B927" i="8"/>
  <c r="B919" i="8"/>
  <c r="B915" i="8"/>
  <c r="B911" i="8"/>
  <c r="B907" i="8"/>
  <c r="B903" i="8"/>
  <c r="B891" i="8"/>
  <c r="B883" i="8"/>
  <c r="B879" i="8"/>
  <c r="B871" i="8"/>
  <c r="B867" i="8"/>
  <c r="B859" i="8"/>
  <c r="B843" i="8"/>
  <c r="B839" i="8"/>
  <c r="B835" i="8"/>
  <c r="B831" i="8"/>
  <c r="B827" i="8"/>
  <c r="B819" i="8"/>
  <c r="B811" i="8"/>
  <c r="B799" i="8"/>
  <c r="B791" i="8"/>
  <c r="B783" i="8"/>
  <c r="B775" i="8"/>
  <c r="B743" i="8"/>
  <c r="B739" i="8"/>
  <c r="B735" i="8"/>
  <c r="B731" i="8"/>
  <c r="B727" i="8"/>
  <c r="B723" i="8"/>
  <c r="B719" i="8"/>
  <c r="B715" i="8"/>
  <c r="B711" i="8"/>
  <c r="B707" i="8"/>
  <c r="B691" i="8"/>
  <c r="B683" i="8"/>
  <c r="B675" i="8"/>
  <c r="B667" i="8"/>
  <c r="B659" i="8"/>
  <c r="B651" i="8"/>
  <c r="B643" i="8"/>
  <c r="B635" i="8"/>
  <c r="B1005" i="8"/>
  <c r="B989" i="8"/>
  <c r="B957" i="8"/>
  <c r="B945" i="8"/>
  <c r="B913" i="8"/>
  <c r="B992" i="8"/>
  <c r="B9" i="8"/>
  <c r="E9" i="8" s="1"/>
  <c r="G9" i="8" s="1"/>
  <c r="B998" i="8"/>
  <c r="B990" i="8"/>
  <c r="B986" i="8"/>
  <c r="B982" i="8"/>
  <c r="B978" i="8"/>
  <c r="B974" i="8"/>
  <c r="B970" i="8"/>
  <c r="B966" i="8"/>
  <c r="B962" i="8"/>
  <c r="B958" i="8"/>
  <c r="B950" i="8"/>
  <c r="B946" i="8"/>
  <c r="B938" i="8"/>
  <c r="B934" i="8"/>
  <c r="B926" i="8"/>
  <c r="B922" i="8"/>
  <c r="B914" i="8"/>
  <c r="B910" i="8"/>
  <c r="B906" i="8"/>
  <c r="B902" i="8"/>
  <c r="B898" i="8"/>
  <c r="B894" i="8"/>
  <c r="B890" i="8"/>
  <c r="B886" i="8"/>
  <c r="B882" i="8"/>
  <c r="B878" i="8"/>
  <c r="B874" i="8"/>
  <c r="B870" i="8"/>
  <c r="B866" i="8"/>
  <c r="B862" i="8"/>
  <c r="B858" i="8"/>
  <c r="B854" i="8"/>
  <c r="B850" i="8"/>
  <c r="B846" i="8"/>
  <c r="B842" i="8"/>
  <c r="B838" i="8"/>
  <c r="B834" i="8"/>
  <c r="B830" i="8"/>
  <c r="B826" i="8"/>
  <c r="B822" i="8"/>
  <c r="B818" i="8"/>
  <c r="B814" i="8"/>
  <c r="B810" i="8"/>
  <c r="B806" i="8"/>
  <c r="B802" i="8"/>
  <c r="B798" i="8"/>
  <c r="B794" i="8"/>
  <c r="B790" i="8"/>
  <c r="B786" i="8"/>
  <c r="B782" i="8"/>
  <c r="B778" i="8"/>
  <c r="B774" i="8"/>
  <c r="B770" i="8"/>
  <c r="B766" i="8"/>
  <c r="B762" i="8"/>
  <c r="B758" i="8"/>
  <c r="B754" i="8"/>
  <c r="B750" i="8"/>
  <c r="B746" i="8"/>
  <c r="B742" i="8"/>
  <c r="B738" i="8"/>
  <c r="B730" i="8"/>
  <c r="B726" i="8"/>
  <c r="B722" i="8"/>
  <c r="B714" i="8"/>
  <c r="B710" i="8"/>
  <c r="B875" i="8"/>
  <c r="B855" i="8"/>
  <c r="B803" i="8"/>
  <c r="B851" i="8"/>
  <c r="B887" i="8"/>
  <c r="B853" i="8"/>
  <c r="B897" i="8"/>
  <c r="B941" i="8"/>
  <c r="B632" i="8"/>
  <c r="B604" i="8"/>
  <c r="B540" i="8"/>
  <c r="B508" i="8"/>
  <c r="B476" i="8"/>
  <c r="B460" i="8"/>
  <c r="B268" i="8"/>
  <c r="B252" i="8"/>
  <c r="B192" i="8"/>
  <c r="B756" i="8"/>
  <c r="B612" i="8"/>
  <c r="B608" i="8"/>
  <c r="B512" i="8"/>
  <c r="B276" i="8"/>
  <c r="B272" i="8"/>
  <c r="B628" i="8"/>
  <c r="B600" i="8"/>
  <c r="B536" i="8"/>
  <c r="B504" i="8"/>
  <c r="B472" i="8"/>
  <c r="B456" i="8"/>
  <c r="B248" i="8"/>
  <c r="B220" i="8"/>
  <c r="B152" i="8"/>
  <c r="B908" i="8"/>
  <c r="B748" i="8"/>
  <c r="B464" i="8"/>
  <c r="B448" i="8"/>
  <c r="B336" i="8"/>
  <c r="B288" i="8"/>
  <c r="B216" i="8"/>
  <c r="B188" i="8"/>
  <c r="B880" i="8"/>
  <c r="B480" i="8"/>
  <c r="B380" i="8"/>
  <c r="B376" i="8"/>
  <c r="B364" i="8"/>
  <c r="B360" i="8"/>
  <c r="B348" i="8"/>
  <c r="B344" i="8"/>
  <c r="B332" i="8"/>
  <c r="B328" i="8"/>
  <c r="B324" i="8"/>
  <c r="B320" i="8"/>
  <c r="B256" i="8"/>
  <c r="B244" i="8"/>
  <c r="B204" i="8"/>
  <c r="B200" i="8"/>
  <c r="B180" i="8"/>
  <c r="B160" i="8"/>
  <c r="B156" i="8"/>
  <c r="B884" i="8"/>
  <c r="B852" i="8"/>
  <c r="B676" i="8"/>
  <c r="B624" i="8"/>
  <c r="B596" i="8"/>
  <c r="B532" i="8"/>
  <c r="B500" i="8"/>
  <c r="B468" i="8"/>
  <c r="B452" i="8"/>
  <c r="B340" i="8"/>
  <c r="B260" i="8"/>
  <c r="B224" i="8"/>
  <c r="B212" i="8"/>
  <c r="B184" i="8"/>
  <c r="B744" i="8"/>
  <c r="B736" i="8"/>
  <c r="B284" i="8"/>
  <c r="B942" i="8"/>
  <c r="B929" i="8"/>
  <c r="B973" i="8"/>
  <c r="B960" i="8"/>
  <c r="B873" i="8"/>
  <c r="B976" i="8"/>
  <c r="B876" i="8"/>
  <c r="B864" i="8"/>
  <c r="B243" i="8"/>
  <c r="B939" i="8"/>
  <c r="B895" i="8"/>
  <c r="B1003" i="8"/>
  <c r="B930" i="8"/>
  <c r="B680" i="8"/>
  <c r="B413" i="8"/>
  <c r="B954" i="8"/>
  <c r="B1006" i="8"/>
  <c r="B921" i="8"/>
  <c r="B877" i="8"/>
  <c r="B893" i="8"/>
  <c r="B847" i="8"/>
  <c r="B815" i="8"/>
  <c r="B892" i="8"/>
  <c r="B696" i="8"/>
  <c r="B289" i="8"/>
  <c r="B993" i="8"/>
  <c r="B983" i="8"/>
  <c r="B979" i="8"/>
  <c r="B923" i="8"/>
  <c r="B808" i="8"/>
  <c r="B764" i="8"/>
  <c r="B605" i="8"/>
  <c r="B509" i="8"/>
  <c r="B940" i="8"/>
  <c r="B648" i="8"/>
  <c r="B179" i="8"/>
  <c r="B1002" i="8"/>
  <c r="B975" i="8"/>
  <c r="B951" i="8"/>
  <c r="B928" i="8"/>
  <c r="B994" i="8"/>
  <c r="B684" i="8"/>
  <c r="B381" i="8"/>
  <c r="B227" i="8"/>
  <c r="B493" i="8"/>
  <c r="B129" i="8"/>
  <c r="B984" i="8"/>
  <c r="B856" i="8"/>
  <c r="B824" i="8"/>
  <c r="B702" i="8"/>
  <c r="B277" i="8"/>
  <c r="B163" i="8"/>
  <c r="B932" i="8"/>
  <c r="B904" i="8"/>
  <c r="B760" i="8"/>
  <c r="B716" i="8"/>
  <c r="B141" i="8"/>
  <c r="B690" i="8"/>
  <c r="B636" i="8"/>
  <c r="B557" i="8"/>
  <c r="B987" i="8"/>
  <c r="B977" i="8"/>
  <c r="B965" i="8"/>
  <c r="B704" i="8"/>
  <c r="B541" i="8"/>
  <c r="B525" i="8"/>
  <c r="B349" i="8"/>
  <c r="B317" i="8"/>
  <c r="B117" i="8"/>
  <c r="B101" i="8"/>
  <c r="B81" i="8"/>
  <c r="B69" i="8"/>
  <c r="B972" i="8"/>
  <c r="B948" i="8"/>
  <c r="B888" i="8"/>
  <c r="B796" i="8"/>
  <c r="B792" i="8"/>
  <c r="B668" i="8"/>
  <c r="B652" i="8"/>
  <c r="B614" i="8"/>
  <c r="B595" i="8"/>
  <c r="B563" i="8"/>
  <c r="B706" i="8"/>
  <c r="B692" i="8"/>
  <c r="B477" i="8"/>
  <c r="B445" i="8"/>
  <c r="B261" i="8"/>
  <c r="B211" i="8"/>
  <c r="B195" i="8"/>
  <c r="B91" i="8"/>
  <c r="B1004" i="8"/>
  <c r="B920" i="8"/>
  <c r="B916" i="8"/>
  <c r="B840" i="8"/>
  <c r="B828" i="8"/>
  <c r="B732" i="8"/>
  <c r="B728" i="8"/>
  <c r="B698" i="8"/>
  <c r="B620" i="8"/>
  <c r="B616" i="8"/>
  <c r="B589" i="8"/>
  <c r="B573" i="8"/>
  <c r="B955" i="8"/>
  <c r="B981" i="8"/>
  <c r="B952" i="8"/>
  <c r="B996" i="8"/>
  <c r="B901" i="8"/>
  <c r="B483" i="8"/>
  <c r="B267" i="8"/>
  <c r="B918" i="8"/>
  <c r="B531" i="8"/>
  <c r="B123" i="8"/>
  <c r="B75" i="8"/>
  <c r="B515" i="8"/>
  <c r="B51" i="8"/>
  <c r="B872" i="8"/>
  <c r="B499" i="8"/>
  <c r="B283" i="8"/>
  <c r="B969" i="8"/>
  <c r="B924" i="8"/>
  <c r="B1000" i="8"/>
  <c r="B968" i="8"/>
  <c r="B988" i="8"/>
  <c r="B956" i="8"/>
  <c r="B1001" i="8"/>
  <c r="B937" i="8"/>
  <c r="B917" i="8"/>
  <c r="E10" i="8" l="1"/>
  <c r="F9" i="8"/>
  <c r="E11" i="8" l="1"/>
  <c r="G11" i="8" s="1"/>
  <c r="G10" i="8"/>
  <c r="F10" i="8"/>
  <c r="F11" i="8" l="1"/>
  <c r="E12" i="8"/>
  <c r="G12" i="8" s="1"/>
  <c r="F12" i="8" l="1"/>
  <c r="E13" i="8"/>
  <c r="G13" i="8" s="1"/>
  <c r="F13" i="8" l="1"/>
  <c r="E14" i="8"/>
  <c r="G14" i="8" s="1"/>
  <c r="F14" i="8" l="1"/>
  <c r="E15" i="8"/>
  <c r="G15" i="8" s="1"/>
  <c r="F15" i="8" l="1"/>
  <c r="E16" i="8"/>
  <c r="G16" i="8" s="1"/>
  <c r="F16" i="8" l="1"/>
  <c r="E17" i="8"/>
  <c r="G17" i="8" s="1"/>
  <c r="F17" i="8" l="1"/>
  <c r="E18" i="8"/>
  <c r="G18" i="8" s="1"/>
  <c r="F18" i="8" l="1"/>
  <c r="E19" i="8"/>
  <c r="G19" i="8" s="1"/>
  <c r="F19" i="8" l="1"/>
  <c r="E20" i="8"/>
  <c r="G20" i="8" s="1"/>
  <c r="F20" i="8" l="1"/>
  <c r="E21" i="8"/>
  <c r="G21" i="8" s="1"/>
  <c r="F21" i="8" l="1"/>
  <c r="E22" i="8"/>
  <c r="G22" i="8" s="1"/>
  <c r="F22" i="8" l="1"/>
  <c r="E23" i="8"/>
  <c r="G23" i="8" s="1"/>
  <c r="F23" i="8" l="1"/>
  <c r="E24" i="8"/>
  <c r="G24" i="8" s="1"/>
  <c r="F24" i="8" l="1"/>
  <c r="E25" i="8"/>
  <c r="G25" i="8" s="1"/>
  <c r="F25" i="8" l="1"/>
  <c r="E26" i="8"/>
  <c r="G26" i="8" s="1"/>
  <c r="F26" i="8" l="1"/>
  <c r="E27" i="8"/>
  <c r="G27" i="8" s="1"/>
  <c r="F27" i="8" l="1"/>
  <c r="E28" i="8"/>
  <c r="G28" i="8" s="1"/>
  <c r="F28" i="8" l="1"/>
  <c r="E29" i="8"/>
  <c r="G29" i="8" s="1"/>
  <c r="F29" i="8" l="1"/>
  <c r="E30" i="8"/>
  <c r="G30" i="8" s="1"/>
  <c r="F30" i="8" l="1"/>
  <c r="E31" i="8"/>
  <c r="G31" i="8" s="1"/>
  <c r="F31" i="8" l="1"/>
  <c r="E32" i="8"/>
  <c r="G32" i="8" s="1"/>
  <c r="E33" i="8" l="1"/>
  <c r="G33" i="8" s="1"/>
  <c r="F32" i="8"/>
  <c r="E34" i="8" l="1"/>
  <c r="G34" i="8" s="1"/>
  <c r="F33" i="8"/>
  <c r="F34" i="8" l="1"/>
  <c r="E35" i="8"/>
  <c r="G35" i="8" s="1"/>
  <c r="F35" i="8" l="1"/>
  <c r="E36" i="8"/>
  <c r="G36" i="8" s="1"/>
  <c r="F36" i="8" l="1"/>
  <c r="E37" i="8"/>
  <c r="G37" i="8" s="1"/>
  <c r="F37" i="8" l="1"/>
  <c r="E38" i="8"/>
  <c r="G38" i="8" s="1"/>
  <c r="F38" i="8" l="1"/>
  <c r="E39" i="8"/>
  <c r="G39" i="8" s="1"/>
  <c r="F39" i="8" l="1"/>
  <c r="E40" i="8"/>
  <c r="G40" i="8" s="1"/>
  <c r="F40" i="8" l="1"/>
  <c r="E41" i="8"/>
  <c r="G41" i="8" s="1"/>
  <c r="F41" i="8" l="1"/>
  <c r="E42" i="8"/>
  <c r="G42" i="8" s="1"/>
  <c r="F42" i="8" l="1"/>
  <c r="E43" i="8"/>
  <c r="G43" i="8" s="1"/>
  <c r="F43" i="8" l="1"/>
  <c r="E44" i="8"/>
  <c r="G44" i="8" s="1"/>
  <c r="F44" i="8" l="1"/>
  <c r="E45" i="8"/>
  <c r="G45" i="8" s="1"/>
  <c r="F45" i="8" l="1"/>
  <c r="E46" i="8"/>
  <c r="G46" i="8" s="1"/>
  <c r="F46" i="8" l="1"/>
  <c r="E47" i="8"/>
  <c r="G47" i="8" s="1"/>
  <c r="F47" i="8" l="1"/>
  <c r="E48" i="8"/>
  <c r="G48" i="8" s="1"/>
  <c r="F48" i="8" l="1"/>
  <c r="E49" i="8"/>
  <c r="G49" i="8" s="1"/>
  <c r="F49" i="8" l="1"/>
  <c r="E50" i="8"/>
  <c r="G50" i="8" s="1"/>
  <c r="F50" i="8" l="1"/>
  <c r="E51" i="8"/>
  <c r="G51" i="8" s="1"/>
  <c r="F51" i="8" l="1"/>
  <c r="E52" i="8"/>
  <c r="G52" i="8" s="1"/>
  <c r="F52" i="8" l="1"/>
  <c r="E53" i="8"/>
  <c r="G53" i="8" s="1"/>
  <c r="F53" i="8" l="1"/>
  <c r="E54" i="8"/>
  <c r="G54" i="8" s="1"/>
  <c r="F54" i="8" l="1"/>
  <c r="E55" i="8"/>
  <c r="G55" i="8" s="1"/>
  <c r="F55" i="8" l="1"/>
  <c r="E56" i="8"/>
  <c r="G56" i="8" s="1"/>
  <c r="F56" i="8" l="1"/>
  <c r="E57" i="8"/>
  <c r="G57" i="8" s="1"/>
  <c r="F57" i="8" l="1"/>
  <c r="E58" i="8"/>
  <c r="G58" i="8" s="1"/>
  <c r="F58" i="8" l="1"/>
  <c r="E59" i="8"/>
  <c r="G59" i="8" s="1"/>
  <c r="F59" i="8" l="1"/>
  <c r="E60" i="8"/>
  <c r="G60" i="8" s="1"/>
  <c r="F60" i="8" l="1"/>
  <c r="E61" i="8"/>
  <c r="G61" i="8" s="1"/>
  <c r="F61" i="8" l="1"/>
  <c r="E62" i="8"/>
  <c r="G62" i="8" s="1"/>
  <c r="F62" i="8" l="1"/>
  <c r="E63" i="8"/>
  <c r="G63" i="8" s="1"/>
  <c r="F63" i="8" l="1"/>
  <c r="E64" i="8"/>
  <c r="G64" i="8" s="1"/>
  <c r="F64" i="8" l="1"/>
  <c r="E65" i="8"/>
  <c r="G65" i="8" s="1"/>
  <c r="F65" i="8" l="1"/>
  <c r="E66" i="8"/>
  <c r="G66" i="8" s="1"/>
  <c r="F66" i="8" l="1"/>
  <c r="E67" i="8"/>
  <c r="G67" i="8" s="1"/>
  <c r="F67" i="8" l="1"/>
  <c r="E68" i="8"/>
  <c r="G68" i="8" s="1"/>
  <c r="F68" i="8" l="1"/>
  <c r="E69" i="8"/>
  <c r="G69" i="8" s="1"/>
  <c r="F69" i="8" l="1"/>
  <c r="E70" i="8"/>
  <c r="G70" i="8" s="1"/>
  <c r="F70" i="8" l="1"/>
  <c r="E71" i="8"/>
  <c r="G71" i="8" s="1"/>
  <c r="F71" i="8" l="1"/>
  <c r="E72" i="8"/>
  <c r="G72" i="8" s="1"/>
  <c r="F72" i="8" l="1"/>
  <c r="E73" i="8"/>
  <c r="G73" i="8" s="1"/>
  <c r="F73" i="8" l="1"/>
  <c r="E74" i="8"/>
  <c r="G74" i="8" s="1"/>
  <c r="F74" i="8" l="1"/>
  <c r="E75" i="8"/>
  <c r="G75" i="8" s="1"/>
  <c r="F75" i="8" l="1"/>
  <c r="E76" i="8"/>
  <c r="G76" i="8" s="1"/>
  <c r="E77" i="8" l="1"/>
  <c r="G77" i="8" s="1"/>
  <c r="F76" i="8"/>
  <c r="F77" i="8" l="1"/>
  <c r="E78" i="8"/>
  <c r="G78" i="8" s="1"/>
  <c r="F78" i="8" l="1"/>
  <c r="E79" i="8"/>
  <c r="G79" i="8" s="1"/>
  <c r="F79" i="8" l="1"/>
  <c r="E80" i="8"/>
  <c r="G80" i="8" s="1"/>
  <c r="F80" i="8" l="1"/>
  <c r="E81" i="8"/>
  <c r="G81" i="8" s="1"/>
  <c r="F81" i="8" l="1"/>
  <c r="E82" i="8"/>
  <c r="G82" i="8" s="1"/>
  <c r="F82" i="8" l="1"/>
  <c r="E83" i="8"/>
  <c r="G83" i="8" s="1"/>
  <c r="F83" i="8" l="1"/>
  <c r="E84" i="8"/>
  <c r="G84" i="8" s="1"/>
  <c r="F84" i="8" l="1"/>
  <c r="E85" i="8"/>
  <c r="G85" i="8" s="1"/>
  <c r="F85" i="8" l="1"/>
  <c r="E86" i="8"/>
  <c r="G86" i="8" s="1"/>
  <c r="F86" i="8" l="1"/>
  <c r="E87" i="8"/>
  <c r="G87" i="8" s="1"/>
  <c r="F87" i="8" l="1"/>
  <c r="E88" i="8"/>
  <c r="G88" i="8" s="1"/>
  <c r="F88" i="8" l="1"/>
  <c r="E89" i="8"/>
  <c r="G89" i="8" s="1"/>
  <c r="F89" i="8" l="1"/>
  <c r="E90" i="8"/>
  <c r="G90" i="8" s="1"/>
  <c r="F90" i="8" l="1"/>
  <c r="E91" i="8"/>
  <c r="G91" i="8" s="1"/>
  <c r="F91" i="8" l="1"/>
  <c r="E92" i="8"/>
  <c r="G92" i="8" s="1"/>
  <c r="F92" i="8" l="1"/>
  <c r="E93" i="8"/>
  <c r="G93" i="8" s="1"/>
  <c r="F93" i="8" l="1"/>
  <c r="E94" i="8"/>
  <c r="G94" i="8" s="1"/>
  <c r="F94" i="8" l="1"/>
  <c r="E95" i="8"/>
  <c r="G95" i="8" s="1"/>
  <c r="F95" i="8" l="1"/>
  <c r="E96" i="8"/>
  <c r="G96" i="8" s="1"/>
  <c r="F96" i="8" l="1"/>
  <c r="E97" i="8"/>
  <c r="G97" i="8" s="1"/>
  <c r="F97" i="8" l="1"/>
  <c r="E98" i="8"/>
  <c r="G98" i="8" s="1"/>
  <c r="F98" i="8" l="1"/>
  <c r="E99" i="8"/>
  <c r="G99" i="8" s="1"/>
  <c r="F99" i="8" l="1"/>
  <c r="E100" i="8"/>
  <c r="G100" i="8" s="1"/>
  <c r="F100" i="8" l="1"/>
  <c r="E101" i="8"/>
  <c r="G101" i="8" s="1"/>
  <c r="F101" i="8" l="1"/>
  <c r="E102" i="8"/>
  <c r="G102" i="8" s="1"/>
  <c r="F102" i="8" l="1"/>
  <c r="E103" i="8"/>
  <c r="G103" i="8" s="1"/>
  <c r="F103" i="8" l="1"/>
  <c r="E104" i="8"/>
  <c r="G104" i="8" s="1"/>
  <c r="F104" i="8" l="1"/>
  <c r="E105" i="8"/>
  <c r="G105" i="8" s="1"/>
  <c r="F105" i="8" l="1"/>
  <c r="E106" i="8"/>
  <c r="G106" i="8" s="1"/>
  <c r="F106" i="8" l="1"/>
  <c r="E107" i="8"/>
  <c r="G107" i="8" s="1"/>
  <c r="F107" i="8" l="1"/>
  <c r="E108" i="8"/>
  <c r="G108" i="8" s="1"/>
  <c r="F108" i="8" l="1"/>
  <c r="E109" i="8"/>
  <c r="G109" i="8" s="1"/>
  <c r="F109" i="8" l="1"/>
  <c r="E110" i="8"/>
  <c r="G110" i="8" s="1"/>
  <c r="F110" i="8" l="1"/>
  <c r="E111" i="8"/>
  <c r="G111" i="8" s="1"/>
  <c r="F111" i="8" l="1"/>
  <c r="E112" i="8"/>
  <c r="G112" i="8" s="1"/>
  <c r="F112" i="8" l="1"/>
  <c r="E113" i="8"/>
  <c r="G113" i="8" s="1"/>
  <c r="F113" i="8" l="1"/>
  <c r="E114" i="8"/>
  <c r="G114" i="8" s="1"/>
  <c r="F114" i="8" l="1"/>
  <c r="E115" i="8"/>
  <c r="G115" i="8" s="1"/>
  <c r="F115" i="8" l="1"/>
  <c r="E116" i="8"/>
  <c r="G116" i="8" s="1"/>
  <c r="F116" i="8" l="1"/>
  <c r="E117" i="8"/>
  <c r="G117" i="8" s="1"/>
  <c r="F117" i="8" l="1"/>
  <c r="E118" i="8"/>
  <c r="G118" i="8" s="1"/>
  <c r="F118" i="8" l="1"/>
  <c r="E119" i="8"/>
  <c r="G119" i="8" s="1"/>
  <c r="F119" i="8" l="1"/>
  <c r="E120" i="8"/>
  <c r="G120" i="8" s="1"/>
  <c r="F120" i="8" l="1"/>
  <c r="E121" i="8"/>
  <c r="G121" i="8" s="1"/>
  <c r="F121" i="8" l="1"/>
  <c r="E122" i="8"/>
  <c r="G122" i="8" s="1"/>
  <c r="F122" i="8" l="1"/>
  <c r="E123" i="8"/>
  <c r="G123" i="8" s="1"/>
  <c r="F123" i="8" l="1"/>
  <c r="E124" i="8"/>
  <c r="G124" i="8" s="1"/>
  <c r="F124" i="8" l="1"/>
  <c r="E125" i="8"/>
  <c r="G125" i="8" s="1"/>
  <c r="F125" i="8" l="1"/>
  <c r="E126" i="8"/>
  <c r="G126" i="8" s="1"/>
  <c r="F126" i="8" l="1"/>
  <c r="E127" i="8"/>
  <c r="G127" i="8" s="1"/>
  <c r="F127" i="8" l="1"/>
  <c r="E128" i="8"/>
  <c r="G128" i="8" s="1"/>
  <c r="F128" i="8" l="1"/>
  <c r="E129" i="8"/>
  <c r="G129" i="8" s="1"/>
  <c r="F129" i="8" l="1"/>
  <c r="E130" i="8"/>
  <c r="G130" i="8" s="1"/>
  <c r="F130" i="8" l="1"/>
  <c r="E131" i="8"/>
  <c r="G131" i="8" s="1"/>
  <c r="F131" i="8" l="1"/>
  <c r="E132" i="8"/>
  <c r="G132" i="8" s="1"/>
  <c r="F132" i="8" l="1"/>
  <c r="E133" i="8"/>
  <c r="G133" i="8" s="1"/>
  <c r="F133" i="8" l="1"/>
  <c r="E134" i="8"/>
  <c r="G134" i="8" s="1"/>
  <c r="F134" i="8" l="1"/>
  <c r="E135" i="8"/>
  <c r="G135" i="8" s="1"/>
  <c r="F135" i="8" l="1"/>
  <c r="E136" i="8"/>
  <c r="G136" i="8" s="1"/>
  <c r="F136" i="8" l="1"/>
  <c r="E137" i="8"/>
  <c r="G137" i="8" s="1"/>
  <c r="F137" i="8" l="1"/>
  <c r="E138" i="8"/>
  <c r="G138" i="8" s="1"/>
  <c r="F138" i="8" l="1"/>
  <c r="E139" i="8"/>
  <c r="G139" i="8" s="1"/>
  <c r="F139" i="8" l="1"/>
  <c r="E140" i="8"/>
  <c r="G140" i="8" s="1"/>
  <c r="F140" i="8" l="1"/>
  <c r="E141" i="8"/>
  <c r="G141" i="8" s="1"/>
  <c r="F141" i="8" l="1"/>
  <c r="E142" i="8"/>
  <c r="G142" i="8" s="1"/>
  <c r="F142" i="8" l="1"/>
  <c r="E143" i="8"/>
  <c r="G143" i="8" s="1"/>
  <c r="F143" i="8" l="1"/>
  <c r="E144" i="8"/>
  <c r="G144" i="8" s="1"/>
  <c r="F144" i="8" l="1"/>
  <c r="E145" i="8"/>
  <c r="G145" i="8" s="1"/>
  <c r="F145" i="8" l="1"/>
  <c r="E146" i="8"/>
  <c r="G146" i="8" s="1"/>
  <c r="F146" i="8" l="1"/>
  <c r="E147" i="8"/>
  <c r="G147" i="8" s="1"/>
  <c r="F147" i="8" l="1"/>
  <c r="E148" i="8"/>
  <c r="G148" i="8" s="1"/>
  <c r="F148" i="8" l="1"/>
  <c r="E149" i="8"/>
  <c r="G149" i="8" s="1"/>
  <c r="F149" i="8" l="1"/>
  <c r="E150" i="8"/>
  <c r="G150" i="8" s="1"/>
  <c r="F150" i="8" l="1"/>
  <c r="E151" i="8"/>
  <c r="G151" i="8" s="1"/>
  <c r="F151" i="8" l="1"/>
  <c r="E152" i="8"/>
  <c r="G152" i="8" s="1"/>
  <c r="F152" i="8" l="1"/>
  <c r="E153" i="8"/>
  <c r="G153" i="8" s="1"/>
  <c r="F153" i="8" l="1"/>
  <c r="E154" i="8"/>
  <c r="G154" i="8" s="1"/>
  <c r="F154" i="8" l="1"/>
  <c r="E155" i="8"/>
  <c r="G155" i="8" s="1"/>
  <c r="F155" i="8" l="1"/>
  <c r="E156" i="8"/>
  <c r="G156" i="8" s="1"/>
  <c r="F156" i="8" l="1"/>
  <c r="E157" i="8"/>
  <c r="G157" i="8" s="1"/>
  <c r="F157" i="8" l="1"/>
  <c r="E158" i="8"/>
  <c r="G158" i="8" s="1"/>
  <c r="F158" i="8" l="1"/>
  <c r="E159" i="8"/>
  <c r="G159" i="8" s="1"/>
  <c r="F159" i="8" l="1"/>
  <c r="E160" i="8"/>
  <c r="G160" i="8" s="1"/>
  <c r="F160" i="8" l="1"/>
  <c r="E161" i="8"/>
  <c r="G161" i="8" s="1"/>
  <c r="F161" i="8" l="1"/>
  <c r="E162" i="8"/>
  <c r="G162" i="8" s="1"/>
  <c r="F162" i="8" l="1"/>
  <c r="E163" i="8"/>
  <c r="G163" i="8" s="1"/>
  <c r="F163" i="8" l="1"/>
  <c r="E164" i="8"/>
  <c r="G164" i="8" s="1"/>
  <c r="F164" i="8" l="1"/>
  <c r="E165" i="8"/>
  <c r="G165" i="8" s="1"/>
  <c r="F165" i="8" l="1"/>
  <c r="E166" i="8"/>
  <c r="G166" i="8" s="1"/>
  <c r="F166" i="8" l="1"/>
  <c r="E167" i="8"/>
  <c r="G167" i="8" s="1"/>
  <c r="F167" i="8" l="1"/>
  <c r="E168" i="8"/>
  <c r="G168" i="8" s="1"/>
  <c r="F168" i="8" l="1"/>
  <c r="E169" i="8"/>
  <c r="G169" i="8" s="1"/>
  <c r="F169" i="8" l="1"/>
  <c r="E170" i="8"/>
  <c r="G170" i="8" s="1"/>
  <c r="F170" i="8" l="1"/>
  <c r="E171" i="8"/>
  <c r="G171" i="8" s="1"/>
  <c r="F171" i="8" l="1"/>
  <c r="E172" i="8"/>
  <c r="G172" i="8" s="1"/>
  <c r="F172" i="8" l="1"/>
  <c r="E173" i="8"/>
  <c r="G173" i="8" s="1"/>
  <c r="F173" i="8" l="1"/>
  <c r="E174" i="8"/>
  <c r="G174" i="8" s="1"/>
  <c r="F174" i="8" l="1"/>
  <c r="E175" i="8"/>
  <c r="G175" i="8" s="1"/>
  <c r="F175" i="8" l="1"/>
  <c r="E176" i="8"/>
  <c r="G176" i="8" s="1"/>
  <c r="F176" i="8" l="1"/>
  <c r="E177" i="8"/>
  <c r="G177" i="8" s="1"/>
  <c r="F177" i="8" l="1"/>
  <c r="E178" i="8"/>
  <c r="G178" i="8" s="1"/>
  <c r="F178" i="8" l="1"/>
  <c r="E179" i="8"/>
  <c r="G179" i="8" s="1"/>
  <c r="F179" i="8" l="1"/>
  <c r="E180" i="8"/>
  <c r="G180" i="8" s="1"/>
  <c r="F180" i="8" l="1"/>
  <c r="E181" i="8"/>
  <c r="G181" i="8" s="1"/>
  <c r="F181" i="8" l="1"/>
  <c r="E182" i="8"/>
  <c r="G182" i="8" s="1"/>
  <c r="F182" i="8" l="1"/>
  <c r="E183" i="8"/>
  <c r="G183" i="8" s="1"/>
  <c r="F183" i="8" l="1"/>
  <c r="E184" i="8"/>
  <c r="G184" i="8" s="1"/>
  <c r="F184" i="8" l="1"/>
  <c r="E185" i="8"/>
  <c r="G185" i="8" s="1"/>
  <c r="F185" i="8" l="1"/>
  <c r="E186" i="8"/>
  <c r="G186" i="8" s="1"/>
  <c r="F186" i="8" l="1"/>
  <c r="E187" i="8"/>
  <c r="G187" i="8" s="1"/>
  <c r="F187" i="8" l="1"/>
  <c r="E188" i="8"/>
  <c r="G188" i="8" s="1"/>
  <c r="F188" i="8" l="1"/>
  <c r="E189" i="8"/>
  <c r="G189" i="8" s="1"/>
  <c r="F189" i="8" l="1"/>
  <c r="E190" i="8"/>
  <c r="G190" i="8" s="1"/>
  <c r="F190" i="8" l="1"/>
  <c r="E191" i="8"/>
  <c r="G191" i="8" s="1"/>
  <c r="F191" i="8" l="1"/>
  <c r="E192" i="8"/>
  <c r="G192" i="8" s="1"/>
  <c r="F192" i="8" l="1"/>
  <c r="E193" i="8"/>
  <c r="G193" i="8" s="1"/>
  <c r="F193" i="8" l="1"/>
  <c r="E194" i="8"/>
  <c r="G194" i="8" s="1"/>
  <c r="F194" i="8" l="1"/>
  <c r="E195" i="8"/>
  <c r="G195" i="8" s="1"/>
  <c r="F195" i="8" l="1"/>
  <c r="E196" i="8"/>
  <c r="G196" i="8" s="1"/>
  <c r="F196" i="8" l="1"/>
  <c r="E197" i="8"/>
  <c r="G197" i="8" s="1"/>
  <c r="F197" i="8" l="1"/>
  <c r="E198" i="8"/>
  <c r="G198" i="8" s="1"/>
  <c r="F198" i="8" l="1"/>
  <c r="E199" i="8"/>
  <c r="G199" i="8" s="1"/>
  <c r="F199" i="8" l="1"/>
  <c r="E200" i="8"/>
  <c r="G200" i="8" s="1"/>
  <c r="F200" i="8" l="1"/>
  <c r="E201" i="8"/>
  <c r="G201" i="8" s="1"/>
  <c r="F201" i="8" l="1"/>
  <c r="E202" i="8"/>
  <c r="G202" i="8" s="1"/>
  <c r="F202" i="8" l="1"/>
  <c r="E203" i="8"/>
  <c r="G203" i="8" s="1"/>
  <c r="F203" i="8" l="1"/>
  <c r="E204" i="8"/>
  <c r="G204" i="8" s="1"/>
  <c r="F204" i="8" l="1"/>
  <c r="E205" i="8"/>
  <c r="G205" i="8" s="1"/>
  <c r="F205" i="8" l="1"/>
  <c r="E206" i="8"/>
  <c r="G206" i="8" s="1"/>
  <c r="F206" i="8" l="1"/>
  <c r="E207" i="8"/>
  <c r="G207" i="8" s="1"/>
  <c r="F207" i="8" l="1"/>
  <c r="E208" i="8"/>
  <c r="G208" i="8" s="1"/>
  <c r="F208" i="8" l="1"/>
  <c r="E209" i="8"/>
  <c r="G209" i="8" s="1"/>
  <c r="F209" i="8" l="1"/>
  <c r="E210" i="8"/>
  <c r="G210" i="8" s="1"/>
  <c r="F210" i="8" l="1"/>
  <c r="E211" i="8"/>
  <c r="G211" i="8" s="1"/>
  <c r="F211" i="8" l="1"/>
  <c r="E212" i="8"/>
  <c r="G212" i="8" s="1"/>
  <c r="F212" i="8" l="1"/>
  <c r="E213" i="8"/>
  <c r="G213" i="8" s="1"/>
  <c r="F213" i="8" l="1"/>
  <c r="E214" i="8"/>
  <c r="G214" i="8" s="1"/>
  <c r="F214" i="8" l="1"/>
  <c r="E215" i="8"/>
  <c r="G215" i="8" s="1"/>
  <c r="F215" i="8" l="1"/>
  <c r="E216" i="8"/>
  <c r="G216" i="8" s="1"/>
  <c r="F216" i="8" l="1"/>
  <c r="E217" i="8"/>
  <c r="G217" i="8" s="1"/>
  <c r="F217" i="8" l="1"/>
  <c r="E218" i="8"/>
  <c r="G218" i="8" s="1"/>
  <c r="F218" i="8" l="1"/>
  <c r="E219" i="8"/>
  <c r="G219" i="8" s="1"/>
  <c r="F219" i="8" l="1"/>
  <c r="E220" i="8"/>
  <c r="G220" i="8" s="1"/>
  <c r="F220" i="8" l="1"/>
  <c r="E221" i="8"/>
  <c r="G221" i="8" s="1"/>
  <c r="F221" i="8" l="1"/>
  <c r="E222" i="8"/>
  <c r="G222" i="8" s="1"/>
  <c r="F222" i="8" l="1"/>
  <c r="E223" i="8"/>
  <c r="G223" i="8" s="1"/>
  <c r="F223" i="8" l="1"/>
  <c r="E224" i="8"/>
  <c r="G224" i="8" s="1"/>
  <c r="F224" i="8" l="1"/>
  <c r="E225" i="8"/>
  <c r="G225" i="8" s="1"/>
  <c r="F225" i="8" l="1"/>
  <c r="E226" i="8"/>
  <c r="G226" i="8" s="1"/>
  <c r="F226" i="8" l="1"/>
  <c r="E227" i="8"/>
  <c r="G227" i="8" s="1"/>
  <c r="F227" i="8" l="1"/>
  <c r="E228" i="8"/>
  <c r="G228" i="8" s="1"/>
  <c r="F228" i="8" l="1"/>
  <c r="E229" i="8"/>
  <c r="G229" i="8" s="1"/>
  <c r="F229" i="8" l="1"/>
  <c r="E230" i="8"/>
  <c r="G230" i="8" s="1"/>
  <c r="F230" i="8" l="1"/>
  <c r="E231" i="8"/>
  <c r="G231" i="8" s="1"/>
  <c r="F231" i="8" l="1"/>
  <c r="E232" i="8"/>
  <c r="G232" i="8" s="1"/>
  <c r="E233" i="8" l="1"/>
  <c r="G233" i="8" s="1"/>
  <c r="F232" i="8"/>
  <c r="E234" i="8" l="1"/>
  <c r="G234" i="8" s="1"/>
  <c r="F233" i="8"/>
  <c r="F234" i="8" l="1"/>
  <c r="E235" i="8"/>
  <c r="G235" i="8" s="1"/>
  <c r="F235" i="8" l="1"/>
  <c r="E236" i="8"/>
  <c r="G236" i="8" s="1"/>
  <c r="F236" i="8" l="1"/>
  <c r="E237" i="8"/>
  <c r="G237" i="8" s="1"/>
  <c r="F237" i="8" l="1"/>
  <c r="E238" i="8"/>
  <c r="G238" i="8" s="1"/>
  <c r="F238" i="8" l="1"/>
  <c r="E239" i="8"/>
  <c r="G239" i="8" s="1"/>
  <c r="E240" i="8" l="1"/>
  <c r="G240" i="8" s="1"/>
  <c r="F239" i="8"/>
  <c r="F240" i="8" l="1"/>
  <c r="E241" i="8"/>
  <c r="G241" i="8" s="1"/>
  <c r="F241" i="8" l="1"/>
  <c r="E242" i="8"/>
  <c r="G242" i="8" s="1"/>
  <c r="E243" i="8" l="1"/>
  <c r="G243" i="8" s="1"/>
  <c r="F242" i="8"/>
  <c r="F243" i="8" l="1"/>
  <c r="E244" i="8"/>
  <c r="G244" i="8" s="1"/>
  <c r="F244" i="8" l="1"/>
  <c r="E245" i="8"/>
  <c r="G245" i="8" s="1"/>
  <c r="E246" i="8" l="1"/>
  <c r="G246" i="8" s="1"/>
  <c r="F245" i="8"/>
  <c r="E247" i="8" l="1"/>
  <c r="G247" i="8" s="1"/>
  <c r="F246" i="8"/>
  <c r="F247" i="8" l="1"/>
  <c r="E248" i="8"/>
  <c r="G248" i="8" s="1"/>
  <c r="E249" i="8" l="1"/>
  <c r="G249" i="8" s="1"/>
  <c r="F248" i="8"/>
  <c r="F249" i="8" l="1"/>
  <c r="E250" i="8"/>
  <c r="G250" i="8" s="1"/>
  <c r="F250" i="8" l="1"/>
  <c r="E251" i="8"/>
  <c r="G251" i="8" s="1"/>
  <c r="F251" i="8" l="1"/>
  <c r="E252" i="8"/>
  <c r="G252" i="8" s="1"/>
  <c r="F252" i="8" l="1"/>
  <c r="E253" i="8"/>
  <c r="G253" i="8" s="1"/>
  <c r="E254" i="8" l="1"/>
  <c r="G254" i="8" s="1"/>
  <c r="F253" i="8"/>
  <c r="E255" i="8" l="1"/>
  <c r="G255" i="8" s="1"/>
  <c r="F254" i="8"/>
  <c r="E256" i="8" l="1"/>
  <c r="G256" i="8" s="1"/>
  <c r="F255" i="8"/>
  <c r="E257" i="8" l="1"/>
  <c r="G257" i="8" s="1"/>
  <c r="F256" i="8"/>
  <c r="E258" i="8" l="1"/>
  <c r="G258" i="8" s="1"/>
  <c r="F257" i="8"/>
  <c r="F258" i="8" l="1"/>
  <c r="E259" i="8"/>
  <c r="G259" i="8" s="1"/>
  <c r="E260" i="8" l="1"/>
  <c r="G260" i="8" s="1"/>
  <c r="F259" i="8"/>
  <c r="E261" i="8" l="1"/>
  <c r="G261" i="8" s="1"/>
  <c r="F260" i="8"/>
  <c r="E262" i="8" l="1"/>
  <c r="G262" i="8" s="1"/>
  <c r="F261" i="8"/>
  <c r="E263" i="8" l="1"/>
  <c r="G263" i="8" s="1"/>
  <c r="F262" i="8"/>
  <c r="E264" i="8" l="1"/>
  <c r="G264" i="8" s="1"/>
  <c r="F263" i="8"/>
  <c r="E265" i="8" l="1"/>
  <c r="G265" i="8" s="1"/>
  <c r="F264" i="8"/>
  <c r="E266" i="8" l="1"/>
  <c r="G266" i="8" s="1"/>
  <c r="F265" i="8"/>
  <c r="E267" i="8" l="1"/>
  <c r="G267" i="8" s="1"/>
  <c r="F266" i="8"/>
  <c r="F267" i="8" l="1"/>
  <c r="E268" i="8"/>
  <c r="G268" i="8" s="1"/>
  <c r="F268" i="8" l="1"/>
  <c r="E269" i="8"/>
  <c r="G269" i="8" s="1"/>
  <c r="F269" i="8" l="1"/>
  <c r="E270" i="8"/>
  <c r="G270" i="8" s="1"/>
  <c r="E271" i="8" l="1"/>
  <c r="G271" i="8" s="1"/>
  <c r="F270" i="8"/>
  <c r="E272" i="8" l="1"/>
  <c r="G272" i="8" s="1"/>
  <c r="F271" i="8"/>
  <c r="F272" i="8" l="1"/>
  <c r="E273" i="8"/>
  <c r="G273" i="8" s="1"/>
  <c r="E274" i="8" l="1"/>
  <c r="G274" i="8" s="1"/>
  <c r="F273" i="8"/>
  <c r="E275" i="8" l="1"/>
  <c r="G275" i="8" s="1"/>
  <c r="F274" i="8"/>
  <c r="E276" i="8" l="1"/>
  <c r="G276" i="8" s="1"/>
  <c r="F275" i="8"/>
  <c r="F276" i="8" l="1"/>
  <c r="E277" i="8"/>
  <c r="G277" i="8" s="1"/>
  <c r="E278" i="8" l="1"/>
  <c r="G278" i="8" s="1"/>
  <c r="F277" i="8"/>
  <c r="F278" i="8" l="1"/>
  <c r="E279" i="8"/>
  <c r="G279" i="8" s="1"/>
  <c r="F279" i="8" l="1"/>
  <c r="E280" i="8"/>
  <c r="G280" i="8" s="1"/>
  <c r="E281" i="8" l="1"/>
  <c r="G281" i="8" s="1"/>
  <c r="F280" i="8"/>
  <c r="F281" i="8" l="1"/>
  <c r="E282" i="8"/>
  <c r="G282" i="8" s="1"/>
  <c r="F282" i="8" l="1"/>
  <c r="E283" i="8"/>
  <c r="G283" i="8" s="1"/>
  <c r="F283" i="8" l="1"/>
  <c r="E284" i="8"/>
  <c r="G284" i="8" s="1"/>
  <c r="F284" i="8" l="1"/>
  <c r="E285" i="8"/>
  <c r="G285" i="8" s="1"/>
  <c r="F285" i="8" l="1"/>
  <c r="E286" i="8"/>
  <c r="G286" i="8" s="1"/>
  <c r="E287" i="8" l="1"/>
  <c r="G287" i="8" s="1"/>
  <c r="F286" i="8"/>
  <c r="E288" i="8" l="1"/>
  <c r="G288" i="8" s="1"/>
  <c r="F287" i="8"/>
  <c r="E289" i="8" l="1"/>
  <c r="G289" i="8" s="1"/>
  <c r="F288" i="8"/>
  <c r="E290" i="8" l="1"/>
  <c r="G290" i="8" s="1"/>
  <c r="F289" i="8"/>
  <c r="E291" i="8" l="1"/>
  <c r="G291" i="8" s="1"/>
  <c r="F290" i="8"/>
  <c r="F291" i="8" l="1"/>
  <c r="E292" i="8"/>
  <c r="G292" i="8" s="1"/>
  <c r="F292" i="8" l="1"/>
  <c r="E293" i="8"/>
  <c r="G293" i="8" s="1"/>
  <c r="E294" i="8" l="1"/>
  <c r="G294" i="8" s="1"/>
  <c r="F293" i="8"/>
  <c r="E295" i="8" l="1"/>
  <c r="G295" i="8" s="1"/>
  <c r="F294" i="8"/>
  <c r="E296" i="8" l="1"/>
  <c r="G296" i="8" s="1"/>
  <c r="F295" i="8"/>
  <c r="E297" i="8" l="1"/>
  <c r="G297" i="8" s="1"/>
  <c r="F296" i="8"/>
  <c r="F297" i="8" l="1"/>
  <c r="E298" i="8"/>
  <c r="G298" i="8" s="1"/>
  <c r="F298" i="8" l="1"/>
  <c r="E299" i="8"/>
  <c r="G299" i="8" s="1"/>
  <c r="F299" i="8" l="1"/>
  <c r="E300" i="8"/>
  <c r="G300" i="8" s="1"/>
  <c r="F300" i="8" l="1"/>
  <c r="E301" i="8"/>
  <c r="G301" i="8" s="1"/>
  <c r="F301" i="8" l="1"/>
  <c r="E302" i="8"/>
  <c r="G302" i="8" s="1"/>
  <c r="F302" i="8" l="1"/>
  <c r="E303" i="8"/>
  <c r="G303" i="8" s="1"/>
  <c r="F303" i="8" l="1"/>
  <c r="E304" i="8"/>
  <c r="G304" i="8" s="1"/>
  <c r="F304" i="8" l="1"/>
  <c r="E305" i="8"/>
  <c r="G305" i="8" s="1"/>
  <c r="F305" i="8" l="1"/>
  <c r="E306" i="8"/>
  <c r="G306" i="8" s="1"/>
  <c r="F306" i="8" l="1"/>
  <c r="E307" i="8"/>
  <c r="G307" i="8" s="1"/>
  <c r="F307" i="8" l="1"/>
  <c r="E308" i="8"/>
  <c r="G308" i="8" s="1"/>
  <c r="F308" i="8" l="1"/>
  <c r="E309" i="8"/>
  <c r="G309" i="8" s="1"/>
  <c r="F309" i="8" l="1"/>
  <c r="E310" i="8"/>
  <c r="G310" i="8" s="1"/>
  <c r="F310" i="8" l="1"/>
  <c r="E311" i="8"/>
  <c r="G311" i="8" s="1"/>
  <c r="F311" i="8" l="1"/>
  <c r="E312" i="8"/>
  <c r="G312" i="8" s="1"/>
  <c r="F312" i="8" l="1"/>
  <c r="E313" i="8"/>
  <c r="G313" i="8" s="1"/>
  <c r="F313" i="8" l="1"/>
  <c r="E314" i="8"/>
  <c r="G314" i="8" s="1"/>
  <c r="F314" i="8" l="1"/>
  <c r="E315" i="8"/>
  <c r="G315" i="8" s="1"/>
  <c r="F315" i="8" l="1"/>
  <c r="E316" i="8"/>
  <c r="G316" i="8" s="1"/>
  <c r="F316" i="8" l="1"/>
  <c r="E317" i="8"/>
  <c r="G317" i="8" s="1"/>
  <c r="F317" i="8" l="1"/>
  <c r="E318" i="8"/>
  <c r="G318" i="8" s="1"/>
  <c r="F318" i="8" l="1"/>
  <c r="E319" i="8"/>
  <c r="G319" i="8" s="1"/>
  <c r="F319" i="8" l="1"/>
  <c r="E320" i="8"/>
  <c r="G320" i="8" s="1"/>
  <c r="F320" i="8" l="1"/>
  <c r="E321" i="8"/>
  <c r="G321" i="8" s="1"/>
  <c r="F321" i="8" l="1"/>
  <c r="E322" i="8"/>
  <c r="G322" i="8" s="1"/>
  <c r="F322" i="8" l="1"/>
  <c r="E323" i="8"/>
  <c r="G323" i="8" s="1"/>
  <c r="F323" i="8" l="1"/>
  <c r="E324" i="8"/>
  <c r="G324" i="8" s="1"/>
  <c r="F324" i="8" l="1"/>
  <c r="E325" i="8"/>
  <c r="G325" i="8" s="1"/>
  <c r="F325" i="8" l="1"/>
  <c r="E326" i="8"/>
  <c r="G326" i="8" s="1"/>
  <c r="F326" i="8" l="1"/>
  <c r="E327" i="8"/>
  <c r="G327" i="8" s="1"/>
  <c r="F327" i="8" l="1"/>
  <c r="E328" i="8"/>
  <c r="G328" i="8" s="1"/>
  <c r="F328" i="8" l="1"/>
  <c r="E329" i="8"/>
  <c r="G329" i="8" s="1"/>
  <c r="F329" i="8" l="1"/>
  <c r="E330" i="8"/>
  <c r="G330" i="8" s="1"/>
  <c r="F330" i="8" l="1"/>
  <c r="E331" i="8"/>
  <c r="G331" i="8" s="1"/>
  <c r="F331" i="8" l="1"/>
  <c r="E332" i="8"/>
  <c r="G332" i="8" s="1"/>
  <c r="F332" i="8" l="1"/>
  <c r="E333" i="8"/>
  <c r="G333" i="8" s="1"/>
  <c r="F333" i="8" l="1"/>
  <c r="E334" i="8"/>
  <c r="G334" i="8" s="1"/>
  <c r="F334" i="8" l="1"/>
  <c r="E335" i="8"/>
  <c r="G335" i="8" s="1"/>
  <c r="F335" i="8" l="1"/>
  <c r="E336" i="8"/>
  <c r="G336" i="8" s="1"/>
  <c r="F336" i="8" l="1"/>
  <c r="E337" i="8"/>
  <c r="G337" i="8" s="1"/>
  <c r="F337" i="8" l="1"/>
  <c r="E338" i="8"/>
  <c r="G338" i="8" s="1"/>
  <c r="E339" i="8" l="1"/>
  <c r="G339" i="8" s="1"/>
  <c r="F338" i="8"/>
  <c r="F339" i="8" l="1"/>
  <c r="E340" i="8"/>
  <c r="G340" i="8" s="1"/>
  <c r="F340" i="8" l="1"/>
  <c r="E341" i="8"/>
  <c r="G341" i="8" s="1"/>
  <c r="F341" i="8" l="1"/>
  <c r="E342" i="8"/>
  <c r="G342" i="8" s="1"/>
  <c r="E343" i="8" l="1"/>
  <c r="G343" i="8" s="1"/>
  <c r="F342" i="8"/>
  <c r="F343" i="8" l="1"/>
  <c r="E344" i="8"/>
  <c r="G344" i="8" s="1"/>
  <c r="E345" i="8" l="1"/>
  <c r="G345" i="8" s="1"/>
  <c r="F344" i="8"/>
  <c r="F345" i="8" l="1"/>
  <c r="E346" i="8"/>
  <c r="G346" i="8" s="1"/>
  <c r="F346" i="8" l="1"/>
  <c r="E347" i="8"/>
  <c r="G347" i="8" s="1"/>
  <c r="F347" i="8" l="1"/>
  <c r="E348" i="8"/>
  <c r="G348" i="8" s="1"/>
  <c r="E349" i="8" l="1"/>
  <c r="G349" i="8" s="1"/>
  <c r="F348" i="8"/>
  <c r="F349" i="8" l="1"/>
  <c r="E350" i="8"/>
  <c r="G350" i="8" s="1"/>
  <c r="F350" i="8" l="1"/>
  <c r="E351" i="8"/>
  <c r="G351" i="8" s="1"/>
  <c r="E352" i="8" l="1"/>
  <c r="G352" i="8" s="1"/>
  <c r="F351" i="8"/>
  <c r="E353" i="8" l="1"/>
  <c r="G353" i="8" s="1"/>
  <c r="F352" i="8"/>
  <c r="F353" i="8" l="1"/>
  <c r="E354" i="8"/>
  <c r="G354" i="8" s="1"/>
  <c r="E355" i="8" l="1"/>
  <c r="G355" i="8" s="1"/>
  <c r="F354" i="8"/>
  <c r="E356" i="8" l="1"/>
  <c r="G356" i="8" s="1"/>
  <c r="F355" i="8"/>
  <c r="E357" i="8" l="1"/>
  <c r="G357" i="8" s="1"/>
  <c r="F356" i="8"/>
  <c r="F357" i="8" l="1"/>
  <c r="E358" i="8"/>
  <c r="G358" i="8" s="1"/>
  <c r="F358" i="8" l="1"/>
  <c r="E359" i="8"/>
  <c r="G359" i="8" s="1"/>
  <c r="E360" i="8" l="1"/>
  <c r="G360" i="8" s="1"/>
  <c r="F359" i="8"/>
  <c r="E361" i="8" l="1"/>
  <c r="G361" i="8" s="1"/>
  <c r="F360" i="8"/>
  <c r="F361" i="8" l="1"/>
  <c r="E362" i="8"/>
  <c r="G362" i="8" s="1"/>
  <c r="E363" i="8" l="1"/>
  <c r="G363" i="8" s="1"/>
  <c r="F362" i="8"/>
  <c r="F363" i="8" l="1"/>
  <c r="E364" i="8"/>
  <c r="G364" i="8" s="1"/>
  <c r="F364" i="8" l="1"/>
  <c r="E365" i="8"/>
  <c r="G365" i="8" s="1"/>
  <c r="E366" i="8" l="1"/>
  <c r="G366" i="8" s="1"/>
  <c r="F365" i="8"/>
  <c r="E367" i="8" l="1"/>
  <c r="G367" i="8" s="1"/>
  <c r="F366" i="8"/>
  <c r="F367" i="8" l="1"/>
  <c r="E368" i="8"/>
  <c r="G368" i="8" s="1"/>
  <c r="F368" i="8" l="1"/>
  <c r="E369" i="8"/>
  <c r="G369" i="8" s="1"/>
  <c r="F369" i="8" l="1"/>
  <c r="E370" i="8"/>
  <c r="G370" i="8" s="1"/>
  <c r="F370" i="8" l="1"/>
  <c r="E371" i="8"/>
  <c r="G371" i="8" s="1"/>
  <c r="F371" i="8" l="1"/>
  <c r="E372" i="8"/>
  <c r="G372" i="8" s="1"/>
  <c r="F372" i="8" l="1"/>
  <c r="E373" i="8"/>
  <c r="G373" i="8" s="1"/>
  <c r="F373" i="8" l="1"/>
  <c r="E374" i="8"/>
  <c r="G374" i="8" s="1"/>
  <c r="F374" i="8" l="1"/>
  <c r="E375" i="8"/>
  <c r="G375" i="8" s="1"/>
  <c r="E376" i="8" l="1"/>
  <c r="G376" i="8" s="1"/>
  <c r="F375" i="8"/>
  <c r="E377" i="8" l="1"/>
  <c r="G377" i="8" s="1"/>
  <c r="F376" i="8"/>
  <c r="E378" i="8" l="1"/>
  <c r="G378" i="8" s="1"/>
  <c r="F377" i="8"/>
  <c r="E379" i="8" l="1"/>
  <c r="G379" i="8" s="1"/>
  <c r="F378" i="8"/>
  <c r="E380" i="8" l="1"/>
  <c r="G380" i="8" s="1"/>
  <c r="F379" i="8"/>
  <c r="E381" i="8" l="1"/>
  <c r="G381" i="8" s="1"/>
  <c r="F380" i="8"/>
  <c r="E382" i="8" l="1"/>
  <c r="G382" i="8" s="1"/>
  <c r="F381" i="8"/>
  <c r="E383" i="8" l="1"/>
  <c r="G383" i="8" s="1"/>
  <c r="F382" i="8"/>
  <c r="E384" i="8" l="1"/>
  <c r="G384" i="8" s="1"/>
  <c r="F383" i="8"/>
  <c r="F384" i="8" l="1"/>
  <c r="E385" i="8"/>
  <c r="G385" i="8" s="1"/>
  <c r="F385" i="8" l="1"/>
  <c r="E386" i="8"/>
  <c r="G386" i="8" s="1"/>
  <c r="F386" i="8" l="1"/>
  <c r="E387" i="8"/>
  <c r="G387" i="8" s="1"/>
  <c r="F387" i="8" l="1"/>
  <c r="E388" i="8"/>
  <c r="G388" i="8" s="1"/>
  <c r="E389" i="8" l="1"/>
  <c r="G389" i="8" s="1"/>
  <c r="F388" i="8"/>
  <c r="F389" i="8" l="1"/>
  <c r="E390" i="8"/>
  <c r="G390" i="8" s="1"/>
  <c r="E391" i="8" l="1"/>
  <c r="G391" i="8" s="1"/>
  <c r="F390" i="8"/>
  <c r="E392" i="8" l="1"/>
  <c r="G392" i="8" s="1"/>
  <c r="F391" i="8"/>
  <c r="F392" i="8" l="1"/>
  <c r="E393" i="8"/>
  <c r="G393" i="8" s="1"/>
  <c r="E394" i="8" l="1"/>
  <c r="G394" i="8" s="1"/>
  <c r="F393" i="8"/>
  <c r="E395" i="8" l="1"/>
  <c r="G395" i="8" s="1"/>
  <c r="F394" i="8"/>
  <c r="F395" i="8" l="1"/>
  <c r="E396" i="8"/>
  <c r="G396" i="8" s="1"/>
  <c r="F396" i="8" l="1"/>
  <c r="E397" i="8"/>
  <c r="G397" i="8" s="1"/>
  <c r="F397" i="8" l="1"/>
  <c r="E398" i="8"/>
  <c r="G398" i="8" s="1"/>
  <c r="F398" i="8" l="1"/>
  <c r="E399" i="8"/>
  <c r="G399" i="8" s="1"/>
  <c r="E400" i="8" l="1"/>
  <c r="G400" i="8" s="1"/>
  <c r="F399" i="8"/>
  <c r="E401" i="8" l="1"/>
  <c r="G401" i="8" s="1"/>
  <c r="F400" i="8"/>
  <c r="E402" i="8" l="1"/>
  <c r="G402" i="8" s="1"/>
  <c r="F401" i="8"/>
  <c r="E403" i="8" l="1"/>
  <c r="G403" i="8" s="1"/>
  <c r="F402" i="8"/>
  <c r="F403" i="8" l="1"/>
  <c r="E404" i="8"/>
  <c r="G404" i="8" s="1"/>
  <c r="F404" i="8" l="1"/>
  <c r="E405" i="8"/>
  <c r="G405" i="8" s="1"/>
  <c r="F405" i="8" l="1"/>
  <c r="E406" i="8"/>
  <c r="G406" i="8" s="1"/>
  <c r="F406" i="8" l="1"/>
  <c r="E407" i="8"/>
  <c r="G407" i="8" s="1"/>
  <c r="F407" i="8" l="1"/>
  <c r="E408" i="8"/>
  <c r="G408" i="8" s="1"/>
  <c r="F408" i="8" l="1"/>
  <c r="E409" i="8"/>
  <c r="G409" i="8" s="1"/>
  <c r="F409" i="8" l="1"/>
  <c r="E410" i="8"/>
  <c r="G410" i="8" s="1"/>
  <c r="E411" i="8" l="1"/>
  <c r="G411" i="8" s="1"/>
  <c r="F410" i="8"/>
  <c r="F411" i="8" l="1"/>
  <c r="E412" i="8"/>
  <c r="G412" i="8" s="1"/>
  <c r="E413" i="8" l="1"/>
  <c r="G413" i="8" s="1"/>
  <c r="F412" i="8"/>
  <c r="E414" i="8" l="1"/>
  <c r="G414" i="8" s="1"/>
  <c r="F413" i="8"/>
  <c r="F414" i="8" l="1"/>
  <c r="E415" i="8"/>
  <c r="G415" i="8" s="1"/>
  <c r="F415" i="8" l="1"/>
  <c r="E416" i="8"/>
  <c r="G416" i="8" s="1"/>
  <c r="E417" i="8" l="1"/>
  <c r="G417" i="8" s="1"/>
  <c r="F416" i="8"/>
  <c r="F417" i="8" l="1"/>
  <c r="E418" i="8"/>
  <c r="G418" i="8" s="1"/>
  <c r="E419" i="8" l="1"/>
  <c r="G419" i="8" s="1"/>
  <c r="F418" i="8"/>
  <c r="F419" i="8" l="1"/>
  <c r="E420" i="8"/>
  <c r="G420" i="8" s="1"/>
  <c r="E421" i="8" l="1"/>
  <c r="G421" i="8" s="1"/>
  <c r="F420" i="8"/>
  <c r="F421" i="8" l="1"/>
  <c r="E422" i="8"/>
  <c r="G422" i="8" s="1"/>
  <c r="E423" i="8" l="1"/>
  <c r="G423" i="8" s="1"/>
  <c r="F422" i="8"/>
  <c r="F423" i="8" l="1"/>
  <c r="E424" i="8"/>
  <c r="G424" i="8" s="1"/>
  <c r="E425" i="8" l="1"/>
  <c r="G425" i="8" s="1"/>
  <c r="F424" i="8"/>
  <c r="E426" i="8" l="1"/>
  <c r="G426" i="8" s="1"/>
  <c r="F425" i="8"/>
  <c r="F426" i="8" l="1"/>
  <c r="E427" i="8"/>
  <c r="G427" i="8" s="1"/>
  <c r="F427" i="8" l="1"/>
  <c r="E428" i="8"/>
  <c r="G428" i="8" s="1"/>
  <c r="E429" i="8" l="1"/>
  <c r="G429" i="8" s="1"/>
  <c r="F428" i="8"/>
  <c r="E430" i="8" l="1"/>
  <c r="G430" i="8" s="1"/>
  <c r="F429" i="8"/>
  <c r="F430" i="8" l="1"/>
  <c r="E431" i="8"/>
  <c r="G431" i="8" s="1"/>
  <c r="F431" i="8" l="1"/>
  <c r="E432" i="8"/>
  <c r="G432" i="8" s="1"/>
  <c r="E433" i="8" l="1"/>
  <c r="G433" i="8" s="1"/>
  <c r="F432" i="8"/>
  <c r="E434" i="8" l="1"/>
  <c r="G434" i="8" s="1"/>
  <c r="F433" i="8"/>
  <c r="F434" i="8" l="1"/>
  <c r="E435" i="8"/>
  <c r="G435" i="8" s="1"/>
  <c r="E436" i="8" l="1"/>
  <c r="G436" i="8" s="1"/>
  <c r="F435" i="8"/>
  <c r="F436" i="8" l="1"/>
  <c r="E437" i="8"/>
  <c r="G437" i="8" s="1"/>
  <c r="E438" i="8" l="1"/>
  <c r="G438" i="8" s="1"/>
  <c r="F437" i="8"/>
  <c r="E439" i="8" l="1"/>
  <c r="G439" i="8" s="1"/>
  <c r="F438" i="8"/>
  <c r="E440" i="8" l="1"/>
  <c r="G440" i="8" s="1"/>
  <c r="F439" i="8"/>
  <c r="F440" i="8" l="1"/>
  <c r="E441" i="8"/>
  <c r="G441" i="8" s="1"/>
  <c r="F441" i="8" l="1"/>
  <c r="E442" i="8"/>
  <c r="G442" i="8" s="1"/>
  <c r="E443" i="8" l="1"/>
  <c r="G443" i="8" s="1"/>
  <c r="F442" i="8"/>
  <c r="F443" i="8" l="1"/>
  <c r="E444" i="8"/>
  <c r="G444" i="8" s="1"/>
  <c r="E445" i="8" l="1"/>
  <c r="G445" i="8" s="1"/>
  <c r="F444" i="8"/>
  <c r="E446" i="8" l="1"/>
  <c r="G446" i="8" s="1"/>
  <c r="F445" i="8"/>
  <c r="F446" i="8" l="1"/>
  <c r="E447" i="8"/>
  <c r="G447" i="8" s="1"/>
  <c r="F447" i="8" l="1"/>
  <c r="E448" i="8"/>
  <c r="G448" i="8" s="1"/>
  <c r="E449" i="8" l="1"/>
  <c r="G449" i="8" s="1"/>
  <c r="F448" i="8"/>
  <c r="E450" i="8" l="1"/>
  <c r="G450" i="8" s="1"/>
  <c r="F449" i="8"/>
  <c r="E451" i="8" l="1"/>
  <c r="G451" i="8" s="1"/>
  <c r="F450" i="8"/>
  <c r="E452" i="8" l="1"/>
  <c r="G452" i="8" s="1"/>
  <c r="F451" i="8"/>
  <c r="F452" i="8" l="1"/>
  <c r="E453" i="8"/>
  <c r="G453" i="8" s="1"/>
  <c r="F453" i="8" l="1"/>
  <c r="E454" i="8"/>
  <c r="G454" i="8" s="1"/>
  <c r="E455" i="8" l="1"/>
  <c r="G455" i="8" s="1"/>
  <c r="F454" i="8"/>
  <c r="F455" i="8" l="1"/>
  <c r="E456" i="8"/>
  <c r="G456" i="8" s="1"/>
  <c r="E457" i="8" l="1"/>
  <c r="G457" i="8" s="1"/>
  <c r="F456" i="8"/>
  <c r="F457" i="8" l="1"/>
  <c r="E458" i="8"/>
  <c r="G458" i="8" s="1"/>
  <c r="E459" i="8" l="1"/>
  <c r="G459" i="8" s="1"/>
  <c r="F458" i="8"/>
  <c r="E460" i="8" l="1"/>
  <c r="G460" i="8" s="1"/>
  <c r="F459" i="8"/>
  <c r="E461" i="8" l="1"/>
  <c r="G461" i="8" s="1"/>
  <c r="F460" i="8"/>
  <c r="E462" i="8" l="1"/>
  <c r="G462" i="8" s="1"/>
  <c r="F461" i="8"/>
  <c r="E463" i="8" l="1"/>
  <c r="G463" i="8" s="1"/>
  <c r="F462" i="8"/>
  <c r="F463" i="8" l="1"/>
  <c r="E464" i="8"/>
  <c r="G464" i="8" s="1"/>
  <c r="F464" i="8" l="1"/>
  <c r="E465" i="8"/>
  <c r="G465" i="8" s="1"/>
  <c r="F465" i="8" l="1"/>
  <c r="E466" i="8"/>
  <c r="G466" i="8" s="1"/>
  <c r="F466" i="8" l="1"/>
  <c r="E467" i="8"/>
  <c r="G467" i="8" s="1"/>
  <c r="E468" i="8" l="1"/>
  <c r="G468" i="8" s="1"/>
  <c r="F467" i="8"/>
  <c r="E469" i="8" l="1"/>
  <c r="G469" i="8" s="1"/>
  <c r="F468" i="8"/>
  <c r="E470" i="8" l="1"/>
  <c r="G470" i="8" s="1"/>
  <c r="F469" i="8"/>
  <c r="E471" i="8" l="1"/>
  <c r="G471" i="8" s="1"/>
  <c r="F470" i="8"/>
  <c r="F471" i="8" l="1"/>
  <c r="E472" i="8"/>
  <c r="G472" i="8" s="1"/>
  <c r="E473" i="8" l="1"/>
  <c r="G473" i="8" s="1"/>
  <c r="F472" i="8"/>
  <c r="E474" i="8" l="1"/>
  <c r="G474" i="8" s="1"/>
  <c r="F473" i="8"/>
  <c r="E475" i="8" l="1"/>
  <c r="G475" i="8" s="1"/>
  <c r="F474" i="8"/>
  <c r="E476" i="8" l="1"/>
  <c r="G476" i="8" s="1"/>
  <c r="F475" i="8"/>
  <c r="E477" i="8" l="1"/>
  <c r="G477" i="8" s="1"/>
  <c r="F476" i="8"/>
  <c r="F477" i="8" l="1"/>
  <c r="E478" i="8"/>
  <c r="G478" i="8" s="1"/>
  <c r="F478" i="8" l="1"/>
  <c r="E479" i="8"/>
  <c r="G479" i="8" s="1"/>
  <c r="F479" i="8" l="1"/>
  <c r="E480" i="8"/>
  <c r="G480" i="8" s="1"/>
  <c r="E481" i="8" l="1"/>
  <c r="G481" i="8" s="1"/>
  <c r="F480" i="8"/>
  <c r="E482" i="8" l="1"/>
  <c r="G482" i="8" s="1"/>
  <c r="F481" i="8"/>
  <c r="E483" i="8" l="1"/>
  <c r="G483" i="8" s="1"/>
  <c r="F482" i="8"/>
  <c r="F483" i="8" l="1"/>
  <c r="E484" i="8"/>
  <c r="G484" i="8" s="1"/>
  <c r="E485" i="8" l="1"/>
  <c r="G485" i="8" s="1"/>
  <c r="F484" i="8"/>
  <c r="E486" i="8" l="1"/>
  <c r="G486" i="8" s="1"/>
  <c r="F485" i="8"/>
  <c r="E487" i="8" l="1"/>
  <c r="G487" i="8" s="1"/>
  <c r="F486" i="8"/>
  <c r="E488" i="8" l="1"/>
  <c r="G488" i="8" s="1"/>
  <c r="F487" i="8"/>
  <c r="E489" i="8" l="1"/>
  <c r="G489" i="8" s="1"/>
  <c r="F488" i="8"/>
  <c r="F489" i="8" l="1"/>
  <c r="E490" i="8"/>
  <c r="G490" i="8" s="1"/>
  <c r="E491" i="8" l="1"/>
  <c r="G491" i="8" s="1"/>
  <c r="F490" i="8"/>
  <c r="F491" i="8" l="1"/>
  <c r="E492" i="8"/>
  <c r="G492" i="8" s="1"/>
  <c r="F492" i="8" l="1"/>
  <c r="E493" i="8"/>
  <c r="G493" i="8" s="1"/>
  <c r="F493" i="8" l="1"/>
  <c r="E494" i="8"/>
  <c r="G494" i="8" s="1"/>
  <c r="F494" i="8" l="1"/>
  <c r="E495" i="8"/>
  <c r="G495" i="8" s="1"/>
  <c r="E496" i="8" l="1"/>
  <c r="G496" i="8" s="1"/>
  <c r="F495" i="8"/>
  <c r="E497" i="8" l="1"/>
  <c r="G497" i="8" s="1"/>
  <c r="F496" i="8"/>
  <c r="F497" i="8" l="1"/>
  <c r="E498" i="8"/>
  <c r="G498" i="8" s="1"/>
  <c r="E499" i="8" l="1"/>
  <c r="G499" i="8" s="1"/>
  <c r="F498" i="8"/>
  <c r="E500" i="8" l="1"/>
  <c r="G500" i="8" s="1"/>
  <c r="F499" i="8"/>
  <c r="E501" i="8" l="1"/>
  <c r="G501" i="8" s="1"/>
  <c r="F500" i="8"/>
  <c r="F501" i="8" l="1"/>
  <c r="E502" i="8"/>
  <c r="G502" i="8" s="1"/>
  <c r="E503" i="8" l="1"/>
  <c r="G503" i="8" s="1"/>
  <c r="F502" i="8"/>
  <c r="F503" i="8" l="1"/>
  <c r="E504" i="8"/>
  <c r="G504" i="8" s="1"/>
  <c r="E505" i="8" l="1"/>
  <c r="G505" i="8" s="1"/>
  <c r="F504" i="8"/>
  <c r="F505" i="8" l="1"/>
  <c r="E506" i="8"/>
  <c r="G506" i="8" s="1"/>
  <c r="F506" i="8" l="1"/>
  <c r="E507" i="8"/>
  <c r="G507" i="8" s="1"/>
  <c r="F507" i="8" l="1"/>
  <c r="E508" i="8"/>
  <c r="G508" i="8" s="1"/>
  <c r="F508" i="8" l="1"/>
  <c r="E509" i="8"/>
  <c r="G509" i="8" s="1"/>
  <c r="F509" i="8" l="1"/>
  <c r="E510" i="8"/>
  <c r="G510" i="8" s="1"/>
  <c r="F510" i="8" l="1"/>
  <c r="E511" i="8"/>
  <c r="G511" i="8" s="1"/>
  <c r="F511" i="8" l="1"/>
  <c r="E512" i="8"/>
  <c r="G512" i="8" s="1"/>
  <c r="F512" i="8" l="1"/>
  <c r="E513" i="8"/>
  <c r="G513" i="8" s="1"/>
  <c r="F513" i="8" l="1"/>
  <c r="E514" i="8"/>
  <c r="G514" i="8" s="1"/>
  <c r="F514" i="8" l="1"/>
  <c r="E515" i="8"/>
  <c r="G515" i="8" s="1"/>
  <c r="F515" i="8" l="1"/>
  <c r="E516" i="8"/>
  <c r="G516" i="8" s="1"/>
  <c r="F516" i="8" l="1"/>
  <c r="E517" i="8"/>
  <c r="G517" i="8" s="1"/>
  <c r="F517" i="8" l="1"/>
  <c r="E518" i="8"/>
  <c r="G518" i="8" s="1"/>
  <c r="F518" i="8" l="1"/>
  <c r="E519" i="8"/>
  <c r="G519" i="8" s="1"/>
  <c r="E520" i="8" l="1"/>
  <c r="G520" i="8" s="1"/>
  <c r="F519" i="8"/>
  <c r="E521" i="8" l="1"/>
  <c r="G521" i="8" s="1"/>
  <c r="F520" i="8"/>
  <c r="F521" i="8" l="1"/>
  <c r="E522" i="8"/>
  <c r="G522" i="8" s="1"/>
  <c r="E523" i="8" l="1"/>
  <c r="G523" i="8" s="1"/>
  <c r="F522" i="8"/>
  <c r="E524" i="8" l="1"/>
  <c r="G524" i="8" s="1"/>
  <c r="F523" i="8"/>
  <c r="E525" i="8" l="1"/>
  <c r="G525" i="8" s="1"/>
  <c r="F524" i="8"/>
  <c r="F525" i="8" l="1"/>
  <c r="E526" i="8"/>
  <c r="G526" i="8" s="1"/>
  <c r="F526" i="8" l="1"/>
  <c r="E527" i="8"/>
  <c r="G527" i="8" s="1"/>
  <c r="F527" i="8" l="1"/>
  <c r="E528" i="8"/>
  <c r="G528" i="8" s="1"/>
  <c r="F528" i="8" l="1"/>
  <c r="E529" i="8"/>
  <c r="G529" i="8" s="1"/>
  <c r="F529" i="8" l="1"/>
  <c r="E530" i="8"/>
  <c r="G530" i="8" s="1"/>
  <c r="F530" i="8" l="1"/>
  <c r="E531" i="8"/>
  <c r="G531" i="8" s="1"/>
  <c r="F531" i="8" l="1"/>
  <c r="E532" i="8"/>
  <c r="G532" i="8" s="1"/>
  <c r="E533" i="8" l="1"/>
  <c r="G533" i="8" s="1"/>
  <c r="F532" i="8"/>
  <c r="E534" i="8" l="1"/>
  <c r="G534" i="8" s="1"/>
  <c r="F533" i="8"/>
  <c r="E535" i="8" l="1"/>
  <c r="G535" i="8" s="1"/>
  <c r="F534" i="8"/>
  <c r="E536" i="8" l="1"/>
  <c r="G536" i="8" s="1"/>
  <c r="F535" i="8"/>
  <c r="E537" i="8" l="1"/>
  <c r="G537" i="8" s="1"/>
  <c r="F536" i="8"/>
  <c r="F537" i="8" l="1"/>
  <c r="E538" i="8"/>
  <c r="G538" i="8" s="1"/>
  <c r="F538" i="8" l="1"/>
  <c r="E539" i="8"/>
  <c r="G539" i="8" s="1"/>
  <c r="E540" i="8" l="1"/>
  <c r="G540" i="8" s="1"/>
  <c r="F539" i="8"/>
  <c r="F540" i="8" l="1"/>
  <c r="E541" i="8"/>
  <c r="G541" i="8" s="1"/>
  <c r="F541" i="8" l="1"/>
  <c r="E542" i="8"/>
  <c r="G542" i="8" s="1"/>
  <c r="F542" i="8" l="1"/>
  <c r="E543" i="8"/>
  <c r="G543" i="8" s="1"/>
  <c r="F543" i="8" l="1"/>
  <c r="E544" i="8"/>
  <c r="G544" i="8" s="1"/>
  <c r="F544" i="8" l="1"/>
  <c r="E545" i="8"/>
  <c r="G545" i="8" s="1"/>
  <c r="F545" i="8" l="1"/>
  <c r="E546" i="8"/>
  <c r="G546" i="8" s="1"/>
  <c r="E547" i="8" l="1"/>
  <c r="G547" i="8" s="1"/>
  <c r="F546" i="8"/>
  <c r="F547" i="8" l="1"/>
  <c r="E548" i="8"/>
  <c r="G548" i="8" s="1"/>
  <c r="E549" i="8" l="1"/>
  <c r="G549" i="8" s="1"/>
  <c r="F548" i="8"/>
  <c r="E550" i="8" l="1"/>
  <c r="G550" i="8" s="1"/>
  <c r="F549" i="8"/>
  <c r="F550" i="8" l="1"/>
  <c r="E551" i="8"/>
  <c r="G551" i="8" s="1"/>
  <c r="E552" i="8" l="1"/>
  <c r="G552" i="8" s="1"/>
  <c r="F551" i="8"/>
  <c r="F552" i="8" l="1"/>
  <c r="E553" i="8"/>
  <c r="G553" i="8" s="1"/>
  <c r="E554" i="8" l="1"/>
  <c r="G554" i="8" s="1"/>
  <c r="F553" i="8"/>
  <c r="E555" i="8" l="1"/>
  <c r="G555" i="8" s="1"/>
  <c r="F554" i="8"/>
  <c r="E556" i="8" l="1"/>
  <c r="G556" i="8" s="1"/>
  <c r="F555" i="8"/>
  <c r="E557" i="8" l="1"/>
  <c r="G557" i="8" s="1"/>
  <c r="F556" i="8"/>
  <c r="F557" i="8" l="1"/>
  <c r="E558" i="8"/>
  <c r="G558" i="8" s="1"/>
  <c r="F558" i="8" l="1"/>
  <c r="E559" i="8"/>
  <c r="G559" i="8" s="1"/>
  <c r="F559" i="8" l="1"/>
  <c r="E560" i="8"/>
  <c r="G560" i="8" s="1"/>
  <c r="F560" i="8" l="1"/>
  <c r="E561" i="8"/>
  <c r="G561" i="8" s="1"/>
  <c r="F561" i="8" l="1"/>
  <c r="E562" i="8"/>
  <c r="G562" i="8" s="1"/>
  <c r="E563" i="8" l="1"/>
  <c r="G563" i="8" s="1"/>
  <c r="F562" i="8"/>
  <c r="E564" i="8" l="1"/>
  <c r="G564" i="8" s="1"/>
  <c r="F563" i="8"/>
  <c r="F564" i="8" l="1"/>
  <c r="E565" i="8"/>
  <c r="G565" i="8" s="1"/>
  <c r="E566" i="8" l="1"/>
  <c r="G566" i="8" s="1"/>
  <c r="F565" i="8"/>
  <c r="F566" i="8" l="1"/>
  <c r="E567" i="8"/>
  <c r="G567" i="8" s="1"/>
  <c r="E568" i="8" l="1"/>
  <c r="G568" i="8" s="1"/>
  <c r="F567" i="8"/>
  <c r="F568" i="8" l="1"/>
  <c r="E569" i="8"/>
  <c r="G569" i="8" s="1"/>
  <c r="F569" i="8" l="1"/>
  <c r="E570" i="8"/>
  <c r="G570" i="8" s="1"/>
  <c r="F570" i="8" l="1"/>
  <c r="E571" i="8"/>
  <c r="G571" i="8" s="1"/>
  <c r="F571" i="8" l="1"/>
  <c r="E572" i="8"/>
  <c r="G572" i="8" s="1"/>
  <c r="F572" i="8" l="1"/>
  <c r="E573" i="8"/>
  <c r="G573" i="8" s="1"/>
  <c r="E574" i="8" l="1"/>
  <c r="G574" i="8" s="1"/>
  <c r="F573" i="8"/>
  <c r="E575" i="8" l="1"/>
  <c r="G575" i="8" s="1"/>
  <c r="F574" i="8"/>
  <c r="F575" i="8" l="1"/>
  <c r="E576" i="8"/>
  <c r="G576" i="8" s="1"/>
  <c r="F576" i="8" l="1"/>
  <c r="E577" i="8"/>
  <c r="G577" i="8" s="1"/>
  <c r="F577" i="8" l="1"/>
  <c r="E578" i="8"/>
  <c r="G578" i="8" s="1"/>
  <c r="F578" i="8" l="1"/>
  <c r="E579" i="8"/>
  <c r="G579" i="8" s="1"/>
  <c r="F579" i="8" l="1"/>
  <c r="E580" i="8"/>
  <c r="G580" i="8" s="1"/>
  <c r="F580" i="8" l="1"/>
  <c r="E581" i="8"/>
  <c r="G581" i="8" s="1"/>
  <c r="F581" i="8" l="1"/>
  <c r="E582" i="8"/>
  <c r="G582" i="8" s="1"/>
  <c r="F582" i="8" l="1"/>
  <c r="E583" i="8"/>
  <c r="G583" i="8" s="1"/>
  <c r="F583" i="8" l="1"/>
  <c r="E584" i="8"/>
  <c r="G584" i="8" s="1"/>
  <c r="F584" i="8" l="1"/>
  <c r="E585" i="8"/>
  <c r="G585" i="8" s="1"/>
  <c r="E586" i="8" l="1"/>
  <c r="G586" i="8" s="1"/>
  <c r="F585" i="8"/>
  <c r="E587" i="8" l="1"/>
  <c r="G587" i="8" s="1"/>
  <c r="F586" i="8"/>
  <c r="F587" i="8" l="1"/>
  <c r="E588" i="8"/>
  <c r="G588" i="8" s="1"/>
  <c r="E589" i="8" l="1"/>
  <c r="G589" i="8" s="1"/>
  <c r="F588" i="8"/>
  <c r="F589" i="8" l="1"/>
  <c r="E590" i="8"/>
  <c r="G590" i="8" s="1"/>
  <c r="F590" i="8" l="1"/>
  <c r="E591" i="8"/>
  <c r="G591" i="8" s="1"/>
  <c r="E592" i="8" l="1"/>
  <c r="G592" i="8" s="1"/>
  <c r="F591" i="8"/>
  <c r="F592" i="8" l="1"/>
  <c r="E593" i="8"/>
  <c r="G593" i="8" s="1"/>
  <c r="E594" i="8" l="1"/>
  <c r="G594" i="8" s="1"/>
  <c r="F593" i="8"/>
  <c r="E595" i="8" l="1"/>
  <c r="G595" i="8" s="1"/>
  <c r="F594" i="8"/>
  <c r="E596" i="8" l="1"/>
  <c r="G596" i="8" s="1"/>
  <c r="F595" i="8"/>
  <c r="E597" i="8" l="1"/>
  <c r="G597" i="8" s="1"/>
  <c r="F596" i="8"/>
  <c r="F597" i="8" l="1"/>
  <c r="E598" i="8"/>
  <c r="G598" i="8" s="1"/>
  <c r="F598" i="8" l="1"/>
  <c r="E599" i="8"/>
  <c r="G599" i="8" s="1"/>
  <c r="F599" i="8" l="1"/>
  <c r="E600" i="8"/>
  <c r="G600" i="8" s="1"/>
  <c r="F600" i="8" l="1"/>
  <c r="E601" i="8"/>
  <c r="G601" i="8" s="1"/>
  <c r="F601" i="8" l="1"/>
  <c r="E602" i="8"/>
  <c r="G602" i="8" s="1"/>
  <c r="F602" i="8" l="1"/>
  <c r="E603" i="8"/>
  <c r="G603" i="8" s="1"/>
  <c r="E604" i="8" l="1"/>
  <c r="G604" i="8" s="1"/>
  <c r="F603" i="8"/>
  <c r="E605" i="8" l="1"/>
  <c r="G605" i="8" s="1"/>
  <c r="F604" i="8"/>
  <c r="F605" i="8" l="1"/>
  <c r="E606" i="8"/>
  <c r="G606" i="8" s="1"/>
  <c r="F606" i="8" l="1"/>
  <c r="E607" i="8"/>
  <c r="G607" i="8" s="1"/>
  <c r="F607" i="8" l="1"/>
  <c r="E608" i="8"/>
  <c r="G608" i="8" s="1"/>
  <c r="F608" i="8" l="1"/>
  <c r="E609" i="8"/>
  <c r="G609" i="8" s="1"/>
  <c r="E610" i="8" l="1"/>
  <c r="G610" i="8" s="1"/>
  <c r="F609" i="8"/>
  <c r="F610" i="8" l="1"/>
  <c r="E611" i="8"/>
  <c r="G611" i="8" s="1"/>
  <c r="E612" i="8" l="1"/>
  <c r="G612" i="8" s="1"/>
  <c r="F611" i="8"/>
  <c r="E613" i="8" l="1"/>
  <c r="G613" i="8" s="1"/>
  <c r="F612" i="8"/>
  <c r="F613" i="8" l="1"/>
  <c r="E614" i="8"/>
  <c r="G614" i="8" s="1"/>
  <c r="F614" i="8" l="1"/>
  <c r="E615" i="8"/>
  <c r="G615" i="8" s="1"/>
  <c r="F615" i="8" l="1"/>
  <c r="E616" i="8"/>
  <c r="G616" i="8" s="1"/>
  <c r="F616" i="8" l="1"/>
  <c r="E617" i="8"/>
  <c r="G617" i="8" s="1"/>
  <c r="F617" i="8" l="1"/>
  <c r="E618" i="8"/>
  <c r="G618" i="8" s="1"/>
  <c r="E619" i="8" l="1"/>
  <c r="G619" i="8" s="1"/>
  <c r="F618" i="8"/>
  <c r="F619" i="8" l="1"/>
  <c r="E620" i="8"/>
  <c r="G620" i="8" s="1"/>
  <c r="E621" i="8" l="1"/>
  <c r="G621" i="8" s="1"/>
  <c r="F620" i="8"/>
  <c r="F621" i="8" l="1"/>
  <c r="E622" i="8"/>
  <c r="G622" i="8" s="1"/>
  <c r="F622" i="8" l="1"/>
  <c r="E623" i="8"/>
  <c r="G623" i="8" s="1"/>
  <c r="F623" i="8" l="1"/>
  <c r="E624" i="8"/>
  <c r="G624" i="8" s="1"/>
  <c r="F624" i="8" l="1"/>
  <c r="E625" i="8"/>
  <c r="G625" i="8" s="1"/>
  <c r="F625" i="8" l="1"/>
  <c r="E626" i="8"/>
  <c r="G626" i="8" s="1"/>
  <c r="F626" i="8" l="1"/>
  <c r="E627" i="8"/>
  <c r="G627" i="8" s="1"/>
  <c r="E628" i="8" l="1"/>
  <c r="G628" i="8" s="1"/>
  <c r="F627" i="8"/>
  <c r="E629" i="8" l="1"/>
  <c r="G629" i="8" s="1"/>
  <c r="F628" i="8"/>
  <c r="F629" i="8" l="1"/>
  <c r="E630" i="8"/>
  <c r="G630" i="8" s="1"/>
  <c r="F630" i="8" l="1"/>
  <c r="E631" i="8"/>
  <c r="G631" i="8" s="1"/>
  <c r="F631" i="8" l="1"/>
  <c r="E632" i="8"/>
  <c r="G632" i="8" s="1"/>
  <c r="F632" i="8" l="1"/>
  <c r="E633" i="8"/>
  <c r="G633" i="8" s="1"/>
  <c r="F633" i="8" l="1"/>
  <c r="E634" i="8"/>
  <c r="G634" i="8" s="1"/>
  <c r="E635" i="8" l="1"/>
  <c r="G635" i="8" s="1"/>
  <c r="F634" i="8"/>
  <c r="E636" i="8" l="1"/>
  <c r="G636" i="8" s="1"/>
  <c r="F635" i="8"/>
  <c r="F636" i="8" l="1"/>
  <c r="E637" i="8"/>
  <c r="G637" i="8" s="1"/>
  <c r="E638" i="8" l="1"/>
  <c r="G638" i="8" s="1"/>
  <c r="F637" i="8"/>
  <c r="F638" i="8" l="1"/>
  <c r="E639" i="8"/>
  <c r="G639" i="8" s="1"/>
  <c r="F639" i="8" l="1"/>
  <c r="E640" i="8"/>
  <c r="G640" i="8" s="1"/>
  <c r="F640" i="8" l="1"/>
  <c r="E641" i="8"/>
  <c r="G641" i="8" s="1"/>
  <c r="F641" i="8" l="1"/>
  <c r="E642" i="8"/>
  <c r="G642" i="8" s="1"/>
  <c r="F642" i="8" l="1"/>
  <c r="E643" i="8"/>
  <c r="G643" i="8" s="1"/>
  <c r="E644" i="8" l="1"/>
  <c r="G644" i="8" s="1"/>
  <c r="F643" i="8"/>
  <c r="F644" i="8" l="1"/>
  <c r="E645" i="8"/>
  <c r="G645" i="8" s="1"/>
  <c r="F645" i="8" l="1"/>
  <c r="E646" i="8"/>
  <c r="G646" i="8" s="1"/>
  <c r="E647" i="8" l="1"/>
  <c r="G647" i="8" s="1"/>
  <c r="F646" i="8"/>
  <c r="E648" i="8" l="1"/>
  <c r="G648" i="8" s="1"/>
  <c r="F647" i="8"/>
  <c r="E649" i="8" l="1"/>
  <c r="G649" i="8" s="1"/>
  <c r="F648" i="8"/>
  <c r="F649" i="8" l="1"/>
  <c r="E650" i="8"/>
  <c r="G650" i="8" s="1"/>
  <c r="E651" i="8" l="1"/>
  <c r="G651" i="8" s="1"/>
  <c r="F650" i="8"/>
  <c r="E652" i="8" l="1"/>
  <c r="G652" i="8" s="1"/>
  <c r="F651" i="8"/>
  <c r="E653" i="8" l="1"/>
  <c r="G653" i="8" s="1"/>
  <c r="F652" i="8"/>
  <c r="E654" i="8" l="1"/>
  <c r="G654" i="8" s="1"/>
  <c r="F653" i="8"/>
  <c r="F654" i="8" l="1"/>
  <c r="E655" i="8"/>
  <c r="G655" i="8" s="1"/>
  <c r="F655" i="8" l="1"/>
  <c r="E656" i="8"/>
  <c r="G656" i="8" s="1"/>
  <c r="E657" i="8" l="1"/>
  <c r="G657" i="8" s="1"/>
  <c r="F656" i="8"/>
  <c r="F657" i="8" l="1"/>
  <c r="E658" i="8"/>
  <c r="G658" i="8" s="1"/>
  <c r="F658" i="8" l="1"/>
  <c r="E659" i="8"/>
  <c r="G659" i="8" s="1"/>
  <c r="E660" i="8" l="1"/>
  <c r="G660" i="8" s="1"/>
  <c r="F659" i="8"/>
  <c r="E661" i="8" l="1"/>
  <c r="G661" i="8" s="1"/>
  <c r="F660" i="8"/>
  <c r="F661" i="8" l="1"/>
  <c r="E662" i="8"/>
  <c r="G662" i="8" s="1"/>
  <c r="E663" i="8" l="1"/>
  <c r="G663" i="8" s="1"/>
  <c r="F662" i="8"/>
  <c r="F663" i="8" l="1"/>
  <c r="E664" i="8"/>
  <c r="G664" i="8" s="1"/>
  <c r="E665" i="8" l="1"/>
  <c r="G665" i="8" s="1"/>
  <c r="F664" i="8"/>
  <c r="E666" i="8" l="1"/>
  <c r="G666" i="8" s="1"/>
  <c r="F665" i="8"/>
  <c r="E667" i="8" l="1"/>
  <c r="G667" i="8" s="1"/>
  <c r="F666" i="8"/>
  <c r="F667" i="8" l="1"/>
  <c r="E668" i="8"/>
  <c r="G668" i="8" s="1"/>
  <c r="F668" i="8" l="1"/>
  <c r="E669" i="8"/>
  <c r="G669" i="8" s="1"/>
  <c r="F669" i="8" l="1"/>
  <c r="E670" i="8"/>
  <c r="G670" i="8" s="1"/>
  <c r="F670" i="8" l="1"/>
  <c r="E671" i="8"/>
  <c r="G671" i="8" s="1"/>
  <c r="E672" i="8" l="1"/>
  <c r="G672" i="8" s="1"/>
  <c r="F671" i="8"/>
  <c r="E673" i="8" l="1"/>
  <c r="G673" i="8" s="1"/>
  <c r="F672" i="8"/>
  <c r="F673" i="8" l="1"/>
  <c r="E674" i="8"/>
  <c r="G674" i="8" s="1"/>
  <c r="E675" i="8" l="1"/>
  <c r="G675" i="8" s="1"/>
  <c r="F674" i="8"/>
  <c r="E676" i="8" l="1"/>
  <c r="G676" i="8" s="1"/>
  <c r="F675" i="8"/>
  <c r="E677" i="8" l="1"/>
  <c r="G677" i="8" s="1"/>
  <c r="F676" i="8"/>
  <c r="E678" i="8" l="1"/>
  <c r="G678" i="8" s="1"/>
  <c r="F677" i="8"/>
  <c r="F678" i="8" l="1"/>
  <c r="E679" i="8"/>
  <c r="G679" i="8" s="1"/>
  <c r="E680" i="8" l="1"/>
  <c r="G680" i="8" s="1"/>
  <c r="F679" i="8"/>
  <c r="F680" i="8" l="1"/>
  <c r="E681" i="8"/>
  <c r="G681" i="8" s="1"/>
  <c r="F681" i="8" l="1"/>
  <c r="E682" i="8"/>
  <c r="G682" i="8" s="1"/>
  <c r="E683" i="8" l="1"/>
  <c r="G683" i="8" s="1"/>
  <c r="F682" i="8"/>
  <c r="E684" i="8" l="1"/>
  <c r="G684" i="8" s="1"/>
  <c r="F683" i="8"/>
  <c r="E685" i="8" l="1"/>
  <c r="G685" i="8" s="1"/>
  <c r="F684" i="8"/>
  <c r="E686" i="8" l="1"/>
  <c r="G686" i="8" s="1"/>
  <c r="F685" i="8"/>
  <c r="F686" i="8" l="1"/>
  <c r="E687" i="8"/>
  <c r="G687" i="8" s="1"/>
  <c r="F687" i="8" l="1"/>
  <c r="E688" i="8"/>
  <c r="G688" i="8" s="1"/>
  <c r="F688" i="8" l="1"/>
  <c r="E689" i="8"/>
  <c r="G689" i="8" s="1"/>
  <c r="F689" i="8" l="1"/>
  <c r="E690" i="8"/>
  <c r="G690" i="8" s="1"/>
  <c r="F690" i="8" l="1"/>
  <c r="E691" i="8"/>
  <c r="G691" i="8" s="1"/>
  <c r="F691" i="8" l="1"/>
  <c r="E692" i="8"/>
  <c r="G692" i="8" s="1"/>
  <c r="E693" i="8" l="1"/>
  <c r="G693" i="8" s="1"/>
  <c r="F692" i="8"/>
  <c r="F693" i="8" l="1"/>
  <c r="E694" i="8"/>
  <c r="G694" i="8" s="1"/>
  <c r="F694" i="8" l="1"/>
  <c r="E695" i="8"/>
  <c r="G695" i="8" s="1"/>
  <c r="F695" i="8" l="1"/>
  <c r="E696" i="8"/>
  <c r="G696" i="8" s="1"/>
  <c r="F696" i="8" l="1"/>
  <c r="E697" i="8"/>
  <c r="G697" i="8" s="1"/>
  <c r="F697" i="8" l="1"/>
  <c r="E698" i="8"/>
  <c r="G698" i="8" s="1"/>
  <c r="F698" i="8" l="1"/>
  <c r="E699" i="8"/>
  <c r="G699" i="8" s="1"/>
  <c r="E700" i="8" l="1"/>
  <c r="G700" i="8" s="1"/>
  <c r="F699" i="8"/>
  <c r="E701" i="8" l="1"/>
  <c r="G701" i="8" s="1"/>
  <c r="F700" i="8"/>
  <c r="F701" i="8" l="1"/>
  <c r="E702" i="8"/>
  <c r="G702" i="8" s="1"/>
  <c r="F702" i="8" l="1"/>
  <c r="E703" i="8"/>
  <c r="G703" i="8" s="1"/>
  <c r="F703" i="8" l="1"/>
  <c r="E704" i="8"/>
  <c r="G704" i="8" s="1"/>
  <c r="F704" i="8" l="1"/>
  <c r="E705" i="8"/>
  <c r="G705" i="8" s="1"/>
  <c r="E706" i="8" l="1"/>
  <c r="G706" i="8" s="1"/>
  <c r="F705" i="8"/>
  <c r="E707" i="8" l="1"/>
  <c r="G707" i="8" s="1"/>
  <c r="F706" i="8"/>
  <c r="E708" i="8" l="1"/>
  <c r="G708" i="8" s="1"/>
  <c r="F707" i="8"/>
  <c r="F708" i="8" l="1"/>
  <c r="E709" i="8"/>
  <c r="G709" i="8" s="1"/>
  <c r="F709" i="8" l="1"/>
  <c r="E710" i="8"/>
  <c r="G710" i="8" s="1"/>
  <c r="E711" i="8" l="1"/>
  <c r="G711" i="8" s="1"/>
  <c r="F710" i="8"/>
  <c r="F711" i="8" l="1"/>
  <c r="E712" i="8"/>
  <c r="G712" i="8" s="1"/>
  <c r="F712" i="8" l="1"/>
  <c r="E713" i="8"/>
  <c r="G713" i="8" s="1"/>
  <c r="F713" i="8" l="1"/>
  <c r="E714" i="8"/>
  <c r="G714" i="8" s="1"/>
  <c r="F714" i="8" l="1"/>
  <c r="E715" i="8"/>
  <c r="G715" i="8" s="1"/>
  <c r="F715" i="8" l="1"/>
  <c r="E716" i="8"/>
  <c r="G716" i="8" s="1"/>
  <c r="E717" i="8" l="1"/>
  <c r="G717" i="8" s="1"/>
  <c r="F716" i="8"/>
  <c r="F717" i="8" l="1"/>
  <c r="E718" i="8"/>
  <c r="G718" i="8" s="1"/>
  <c r="E719" i="8" l="1"/>
  <c r="G719" i="8" s="1"/>
  <c r="F718" i="8"/>
  <c r="E720" i="8" l="1"/>
  <c r="G720" i="8" s="1"/>
  <c r="F719" i="8"/>
  <c r="F720" i="8" l="1"/>
  <c r="E721" i="8"/>
  <c r="G721" i="8" s="1"/>
  <c r="F721" i="8" l="1"/>
  <c r="E722" i="8"/>
  <c r="G722" i="8" s="1"/>
  <c r="F722" i="8" l="1"/>
  <c r="E723" i="8"/>
  <c r="G723" i="8" s="1"/>
  <c r="F723" i="8" l="1"/>
  <c r="E724" i="8"/>
  <c r="G724" i="8" s="1"/>
  <c r="E725" i="8" l="1"/>
  <c r="G725" i="8" s="1"/>
  <c r="F724" i="8"/>
  <c r="E726" i="8" l="1"/>
  <c r="G726" i="8" s="1"/>
  <c r="F725" i="8"/>
  <c r="F726" i="8" l="1"/>
  <c r="E727" i="8"/>
  <c r="G727" i="8" s="1"/>
  <c r="F727" i="8" l="1"/>
  <c r="E728" i="8"/>
  <c r="G728" i="8" s="1"/>
  <c r="F728" i="8" l="1"/>
  <c r="E729" i="8"/>
  <c r="G729" i="8" s="1"/>
  <c r="F729" i="8" l="1"/>
  <c r="E730" i="8"/>
  <c r="G730" i="8" s="1"/>
  <c r="E731" i="8" l="1"/>
  <c r="G731" i="8" s="1"/>
  <c r="F730" i="8"/>
  <c r="F731" i="8" l="1"/>
  <c r="E732" i="8"/>
  <c r="G732" i="8" s="1"/>
  <c r="F732" i="8" l="1"/>
  <c r="E733" i="8"/>
  <c r="G733" i="8" s="1"/>
  <c r="F733" i="8" l="1"/>
  <c r="E734" i="8"/>
  <c r="G734" i="8" s="1"/>
  <c r="E735" i="8" l="1"/>
  <c r="G735" i="8" s="1"/>
  <c r="F734" i="8"/>
  <c r="F735" i="8" l="1"/>
  <c r="E736" i="8"/>
  <c r="G736" i="8" s="1"/>
  <c r="F736" i="8" l="1"/>
  <c r="E737" i="8"/>
  <c r="G737" i="8" s="1"/>
  <c r="F737" i="8" l="1"/>
  <c r="E738" i="8"/>
  <c r="G738" i="8" s="1"/>
  <c r="F738" i="8" l="1"/>
  <c r="E739" i="8"/>
  <c r="G739" i="8" s="1"/>
  <c r="E740" i="8" l="1"/>
  <c r="G740" i="8" s="1"/>
  <c r="F739" i="8"/>
  <c r="F740" i="8" l="1"/>
  <c r="E741" i="8"/>
  <c r="G741" i="8" s="1"/>
  <c r="F741" i="8" l="1"/>
  <c r="E742" i="8"/>
  <c r="G742" i="8" s="1"/>
  <c r="E743" i="8" l="1"/>
  <c r="G743" i="8" s="1"/>
  <c r="F742" i="8"/>
  <c r="F743" i="8" l="1"/>
  <c r="E744" i="8"/>
  <c r="G744" i="8" s="1"/>
  <c r="F744" i="8" l="1"/>
  <c r="E745" i="8"/>
  <c r="G745" i="8" s="1"/>
  <c r="F745" i="8" l="1"/>
  <c r="E746" i="8"/>
  <c r="G746" i="8" s="1"/>
  <c r="F746" i="8" l="1"/>
  <c r="E747" i="8"/>
  <c r="G747" i="8" s="1"/>
  <c r="F747" i="8" l="1"/>
  <c r="E748" i="8"/>
  <c r="G748" i="8" s="1"/>
  <c r="F748" i="8" l="1"/>
  <c r="E749" i="8"/>
  <c r="G749" i="8" s="1"/>
  <c r="F749" i="8" l="1"/>
  <c r="E750" i="8"/>
  <c r="G750" i="8" s="1"/>
  <c r="F750" i="8" l="1"/>
  <c r="E751" i="8"/>
  <c r="G751" i="8" s="1"/>
  <c r="F751" i="8" l="1"/>
  <c r="E752" i="8"/>
  <c r="G752" i="8" s="1"/>
  <c r="E753" i="8" l="1"/>
  <c r="G753" i="8" s="1"/>
  <c r="F752" i="8"/>
  <c r="E754" i="8" l="1"/>
  <c r="G754" i="8" s="1"/>
  <c r="F753" i="8"/>
  <c r="F754" i="8" l="1"/>
  <c r="E755" i="8"/>
  <c r="G755" i="8" s="1"/>
  <c r="E756" i="8" l="1"/>
  <c r="G756" i="8" s="1"/>
  <c r="F755" i="8"/>
  <c r="E757" i="8" l="1"/>
  <c r="G757" i="8" s="1"/>
  <c r="F756" i="8"/>
  <c r="F757" i="8" l="1"/>
  <c r="E758" i="8"/>
  <c r="G758" i="8" s="1"/>
  <c r="F758" i="8" l="1"/>
  <c r="E759" i="8"/>
  <c r="G759" i="8" s="1"/>
  <c r="F759" i="8" l="1"/>
  <c r="E760" i="8"/>
  <c r="G760" i="8" s="1"/>
  <c r="E761" i="8" l="1"/>
  <c r="G761" i="8" s="1"/>
  <c r="F760" i="8"/>
  <c r="F761" i="8" l="1"/>
  <c r="E762" i="8"/>
  <c r="G762" i="8" s="1"/>
  <c r="F762" i="8" l="1"/>
  <c r="E763" i="8"/>
  <c r="G763" i="8" s="1"/>
  <c r="F763" i="8" l="1"/>
  <c r="E764" i="8"/>
  <c r="G764" i="8" s="1"/>
  <c r="F764" i="8" l="1"/>
  <c r="E765" i="8"/>
  <c r="G765" i="8" s="1"/>
  <c r="F765" i="8" l="1"/>
  <c r="E766" i="8"/>
  <c r="G766" i="8" s="1"/>
  <c r="F766" i="8" l="1"/>
  <c r="E767" i="8"/>
  <c r="G767" i="8" s="1"/>
  <c r="F767" i="8" l="1"/>
  <c r="E768" i="8"/>
  <c r="G768" i="8" s="1"/>
  <c r="F768" i="8" l="1"/>
  <c r="E769" i="8"/>
  <c r="G769" i="8" s="1"/>
  <c r="F769" i="8" l="1"/>
  <c r="E770" i="8"/>
  <c r="G770" i="8" s="1"/>
  <c r="F770" i="8" l="1"/>
  <c r="E771" i="8"/>
  <c r="G771" i="8" s="1"/>
  <c r="F771" i="8" l="1"/>
  <c r="E772" i="8"/>
  <c r="G772" i="8" s="1"/>
  <c r="F772" i="8" l="1"/>
  <c r="E773" i="8"/>
  <c r="G773" i="8" s="1"/>
  <c r="F773" i="8" l="1"/>
  <c r="E774" i="8"/>
  <c r="G774" i="8" s="1"/>
  <c r="F774" i="8" l="1"/>
  <c r="E775" i="8"/>
  <c r="G775" i="8" s="1"/>
  <c r="E776" i="8" l="1"/>
  <c r="G776" i="8" s="1"/>
  <c r="F775" i="8"/>
  <c r="E777" i="8" l="1"/>
  <c r="G777" i="8" s="1"/>
  <c r="F776" i="8"/>
  <c r="F777" i="8" l="1"/>
  <c r="E778" i="8"/>
  <c r="G778" i="8" s="1"/>
  <c r="F778" i="8" l="1"/>
  <c r="E779" i="8"/>
  <c r="G779" i="8" s="1"/>
  <c r="F779" i="8" l="1"/>
  <c r="E780" i="8"/>
  <c r="G780" i="8" s="1"/>
  <c r="F780" i="8" l="1"/>
  <c r="E781" i="8"/>
  <c r="G781" i="8" s="1"/>
  <c r="F781" i="8" l="1"/>
  <c r="E782" i="8"/>
  <c r="G782" i="8" s="1"/>
  <c r="F782" i="8" l="1"/>
  <c r="E783" i="8"/>
  <c r="G783" i="8" s="1"/>
  <c r="F783" i="8" l="1"/>
  <c r="E784" i="8"/>
  <c r="G784" i="8" s="1"/>
  <c r="F784" i="8" l="1"/>
  <c r="E785" i="8"/>
  <c r="G785" i="8" s="1"/>
  <c r="F785" i="8" l="1"/>
  <c r="E786" i="8"/>
  <c r="G786" i="8" s="1"/>
  <c r="E787" i="8" l="1"/>
  <c r="G787" i="8" s="1"/>
  <c r="F786" i="8"/>
  <c r="F787" i="8" l="1"/>
  <c r="E788" i="8"/>
  <c r="G788" i="8" s="1"/>
  <c r="F788" i="8" l="1"/>
  <c r="E789" i="8"/>
  <c r="G789" i="8" s="1"/>
  <c r="E790" i="8" l="1"/>
  <c r="G790" i="8" s="1"/>
  <c r="F789" i="8"/>
  <c r="F790" i="8" l="1"/>
  <c r="E791" i="8"/>
  <c r="G791" i="8" s="1"/>
  <c r="F791" i="8" l="1"/>
  <c r="E792" i="8"/>
  <c r="G792" i="8" s="1"/>
  <c r="F792" i="8" l="1"/>
  <c r="E793" i="8"/>
  <c r="G793" i="8" s="1"/>
  <c r="F793" i="8" l="1"/>
  <c r="E794" i="8"/>
  <c r="G794" i="8" s="1"/>
  <c r="E795" i="8" l="1"/>
  <c r="G795" i="8" s="1"/>
  <c r="F794" i="8"/>
  <c r="E796" i="8" l="1"/>
  <c r="G796" i="8" s="1"/>
  <c r="F795" i="8"/>
  <c r="E797" i="8" l="1"/>
  <c r="G797" i="8" s="1"/>
  <c r="F796" i="8"/>
  <c r="F797" i="8" l="1"/>
  <c r="E798" i="8"/>
  <c r="G798" i="8" s="1"/>
  <c r="F798" i="8" l="1"/>
  <c r="E799" i="8"/>
  <c r="G799" i="8" s="1"/>
  <c r="E800" i="8" l="1"/>
  <c r="G800" i="8" s="1"/>
  <c r="F799" i="8"/>
  <c r="E801" i="8" l="1"/>
  <c r="G801" i="8" s="1"/>
  <c r="F800" i="8"/>
  <c r="F801" i="8" l="1"/>
  <c r="E802" i="8"/>
  <c r="G802" i="8" s="1"/>
  <c r="F802" i="8" l="1"/>
  <c r="E803" i="8"/>
  <c r="G803" i="8" s="1"/>
  <c r="F803" i="8" l="1"/>
  <c r="E804" i="8"/>
  <c r="G804" i="8" s="1"/>
  <c r="F804" i="8" l="1"/>
  <c r="E805" i="8"/>
  <c r="G805" i="8" s="1"/>
  <c r="F805" i="8" l="1"/>
  <c r="E806" i="8"/>
  <c r="G806" i="8" s="1"/>
  <c r="F806" i="8" l="1"/>
  <c r="E807" i="8"/>
  <c r="G807" i="8" s="1"/>
  <c r="F807" i="8" l="1"/>
  <c r="E808" i="8"/>
  <c r="G808" i="8" s="1"/>
  <c r="F808" i="8" l="1"/>
  <c r="E809" i="8"/>
  <c r="G809" i="8" s="1"/>
  <c r="F809" i="8" l="1"/>
  <c r="E810" i="8"/>
  <c r="G810" i="8" s="1"/>
  <c r="F810" i="8" l="1"/>
  <c r="E811" i="8"/>
  <c r="G811" i="8" s="1"/>
  <c r="F811" i="8" l="1"/>
  <c r="E812" i="8"/>
  <c r="G812" i="8" s="1"/>
  <c r="F812" i="8" l="1"/>
  <c r="E813" i="8"/>
  <c r="G813" i="8" s="1"/>
  <c r="F813" i="8" l="1"/>
  <c r="E814" i="8"/>
  <c r="G814" i="8" s="1"/>
  <c r="F814" i="8" l="1"/>
  <c r="E815" i="8"/>
  <c r="G815" i="8" s="1"/>
  <c r="F815" i="8" l="1"/>
  <c r="E816" i="8"/>
  <c r="G816" i="8" s="1"/>
  <c r="F816" i="8" l="1"/>
  <c r="E817" i="8"/>
  <c r="G817" i="8" s="1"/>
  <c r="F817" i="8" l="1"/>
  <c r="E818" i="8"/>
  <c r="G818" i="8" s="1"/>
  <c r="F818" i="8" l="1"/>
  <c r="E819" i="8"/>
  <c r="G819" i="8" s="1"/>
  <c r="F819" i="8" l="1"/>
  <c r="E820" i="8"/>
  <c r="G820" i="8" s="1"/>
  <c r="F820" i="8" l="1"/>
  <c r="E821" i="8"/>
  <c r="G821" i="8" s="1"/>
  <c r="F821" i="8" l="1"/>
  <c r="E822" i="8"/>
  <c r="G822" i="8" s="1"/>
  <c r="F822" i="8" l="1"/>
  <c r="E823" i="8"/>
  <c r="G823" i="8" s="1"/>
  <c r="F823" i="8" l="1"/>
  <c r="E824" i="8"/>
  <c r="G824" i="8" s="1"/>
  <c r="F824" i="8" l="1"/>
  <c r="E825" i="8"/>
  <c r="G825" i="8" s="1"/>
  <c r="F825" i="8" l="1"/>
  <c r="E826" i="8"/>
  <c r="G826" i="8" s="1"/>
  <c r="F826" i="8" l="1"/>
  <c r="E827" i="8"/>
  <c r="G827" i="8" s="1"/>
  <c r="E828" i="8" l="1"/>
  <c r="G828" i="8" s="1"/>
  <c r="F827" i="8"/>
  <c r="E829" i="8" l="1"/>
  <c r="G829" i="8" s="1"/>
  <c r="F828" i="8"/>
  <c r="E830" i="8" l="1"/>
  <c r="G830" i="8" s="1"/>
  <c r="F829" i="8"/>
  <c r="E831" i="8" l="1"/>
  <c r="G831" i="8" s="1"/>
  <c r="F830" i="8"/>
  <c r="F831" i="8" l="1"/>
  <c r="E832" i="8"/>
  <c r="G832" i="8" s="1"/>
  <c r="E833" i="8" l="1"/>
  <c r="G833" i="8" s="1"/>
  <c r="F832" i="8"/>
  <c r="E834" i="8" l="1"/>
  <c r="G834" i="8" s="1"/>
  <c r="F833" i="8"/>
  <c r="E835" i="8" l="1"/>
  <c r="G835" i="8" s="1"/>
  <c r="F834" i="8"/>
  <c r="F835" i="8" l="1"/>
  <c r="E836" i="8"/>
  <c r="G836" i="8" s="1"/>
  <c r="F836" i="8" l="1"/>
  <c r="E837" i="8"/>
  <c r="G837" i="8" s="1"/>
  <c r="F837" i="8" l="1"/>
  <c r="E838" i="8"/>
  <c r="G838" i="8" s="1"/>
  <c r="F838" i="8" l="1"/>
  <c r="E839" i="8"/>
  <c r="G839" i="8" s="1"/>
  <c r="F839" i="8" l="1"/>
  <c r="E840" i="8"/>
  <c r="G840" i="8" s="1"/>
  <c r="F840" i="8" l="1"/>
  <c r="E841" i="8"/>
  <c r="G841" i="8" s="1"/>
  <c r="F841" i="8" l="1"/>
  <c r="E842" i="8"/>
  <c r="G842" i="8" s="1"/>
  <c r="E843" i="8" l="1"/>
  <c r="G843" i="8" s="1"/>
  <c r="F842" i="8"/>
  <c r="E844" i="8" l="1"/>
  <c r="G844" i="8" s="1"/>
  <c r="F843" i="8"/>
  <c r="E845" i="8" l="1"/>
  <c r="G845" i="8" s="1"/>
  <c r="F844" i="8"/>
  <c r="F845" i="8" l="1"/>
  <c r="E846" i="8"/>
  <c r="G846" i="8" s="1"/>
  <c r="F846" i="8" l="1"/>
  <c r="E847" i="8"/>
  <c r="G847" i="8" s="1"/>
  <c r="E848" i="8" l="1"/>
  <c r="G848" i="8" s="1"/>
  <c r="F847" i="8"/>
  <c r="F848" i="8" l="1"/>
  <c r="E849" i="8"/>
  <c r="G849" i="8" s="1"/>
  <c r="F849" i="8" l="1"/>
  <c r="E850" i="8"/>
  <c r="G850" i="8" s="1"/>
  <c r="E851" i="8" l="1"/>
  <c r="G851" i="8" s="1"/>
  <c r="F850" i="8"/>
  <c r="F851" i="8" l="1"/>
  <c r="E852" i="8"/>
  <c r="G852" i="8" s="1"/>
  <c r="E853" i="8" l="1"/>
  <c r="G853" i="8" s="1"/>
  <c r="F852" i="8"/>
  <c r="E854" i="8" l="1"/>
  <c r="G854" i="8" s="1"/>
  <c r="F853" i="8"/>
  <c r="E855" i="8" l="1"/>
  <c r="G855" i="8" s="1"/>
  <c r="F854" i="8"/>
  <c r="F855" i="8" l="1"/>
  <c r="E856" i="8"/>
  <c r="G856" i="8" s="1"/>
  <c r="E857" i="8" l="1"/>
  <c r="G857" i="8" s="1"/>
  <c r="F856" i="8"/>
  <c r="E858" i="8" l="1"/>
  <c r="G858" i="8" s="1"/>
  <c r="F857" i="8"/>
  <c r="E859" i="8" l="1"/>
  <c r="G859" i="8" s="1"/>
  <c r="F858" i="8"/>
  <c r="E860" i="8" l="1"/>
  <c r="G860" i="8" s="1"/>
  <c r="F859" i="8"/>
  <c r="F860" i="8" l="1"/>
  <c r="E861" i="8"/>
  <c r="G861" i="8" s="1"/>
  <c r="E862" i="8" l="1"/>
  <c r="G862" i="8" s="1"/>
  <c r="F861" i="8"/>
  <c r="F862" i="8" l="1"/>
  <c r="E863" i="8"/>
  <c r="G863" i="8" s="1"/>
  <c r="F863" i="8" l="1"/>
  <c r="E864" i="8"/>
  <c r="G864" i="8" s="1"/>
  <c r="E865" i="8" l="1"/>
  <c r="G865" i="8" s="1"/>
  <c r="F864" i="8"/>
  <c r="F865" i="8" l="1"/>
  <c r="E866" i="8"/>
  <c r="G866" i="8" s="1"/>
  <c r="F866" i="8" l="1"/>
  <c r="E867" i="8"/>
  <c r="G867" i="8" s="1"/>
  <c r="F867" i="8" l="1"/>
  <c r="E868" i="8"/>
  <c r="G868" i="8" s="1"/>
  <c r="F868" i="8" l="1"/>
  <c r="E869" i="8"/>
  <c r="G869" i="8" s="1"/>
  <c r="F869" i="8" l="1"/>
  <c r="E870" i="8"/>
  <c r="G870" i="8" s="1"/>
  <c r="F870" i="8" l="1"/>
  <c r="E871" i="8"/>
  <c r="G871" i="8" s="1"/>
  <c r="F871" i="8" l="1"/>
  <c r="E872" i="8"/>
  <c r="G872" i="8" s="1"/>
  <c r="F872" i="8" l="1"/>
  <c r="E873" i="8"/>
  <c r="G873" i="8" s="1"/>
  <c r="F873" i="8" l="1"/>
  <c r="E874" i="8"/>
  <c r="G874" i="8" s="1"/>
  <c r="F874" i="8" l="1"/>
  <c r="E875" i="8"/>
  <c r="G875" i="8" s="1"/>
  <c r="F875" i="8" l="1"/>
  <c r="E876" i="8"/>
  <c r="G876" i="8" s="1"/>
  <c r="E877" i="8" l="1"/>
  <c r="G877" i="8" s="1"/>
  <c r="F876" i="8"/>
  <c r="E878" i="8" l="1"/>
  <c r="G878" i="8" s="1"/>
  <c r="F877" i="8"/>
  <c r="F878" i="8" l="1"/>
  <c r="E879" i="8"/>
  <c r="G879" i="8" s="1"/>
  <c r="F879" i="8" l="1"/>
  <c r="E880" i="8"/>
  <c r="G880" i="8" s="1"/>
  <c r="F880" i="8" l="1"/>
  <c r="E881" i="8"/>
  <c r="G881" i="8" s="1"/>
  <c r="F881" i="8" l="1"/>
  <c r="E882" i="8"/>
  <c r="G882" i="8" s="1"/>
  <c r="E883" i="8" l="1"/>
  <c r="G883" i="8" s="1"/>
  <c r="F882" i="8"/>
  <c r="E884" i="8" l="1"/>
  <c r="G884" i="8" s="1"/>
  <c r="F883" i="8"/>
  <c r="E885" i="8" l="1"/>
  <c r="G885" i="8" s="1"/>
  <c r="F884" i="8"/>
  <c r="F885" i="8" l="1"/>
  <c r="E886" i="8"/>
  <c r="G886" i="8" s="1"/>
  <c r="E887" i="8" l="1"/>
  <c r="G887" i="8" s="1"/>
  <c r="F886" i="8"/>
  <c r="E888" i="8" l="1"/>
  <c r="G888" i="8" s="1"/>
  <c r="F887" i="8"/>
  <c r="F888" i="8" l="1"/>
  <c r="E889" i="8"/>
  <c r="G889" i="8" s="1"/>
  <c r="F889" i="8" l="1"/>
  <c r="E890" i="8"/>
  <c r="G890" i="8" s="1"/>
  <c r="F890" i="8" l="1"/>
  <c r="E891" i="8"/>
  <c r="G891" i="8" s="1"/>
  <c r="F891" i="8" l="1"/>
  <c r="E892" i="8"/>
  <c r="G892" i="8" s="1"/>
  <c r="F892" i="8" l="1"/>
  <c r="E893" i="8"/>
  <c r="G893" i="8" s="1"/>
  <c r="F893" i="8" l="1"/>
  <c r="E894" i="8"/>
  <c r="G894" i="8" s="1"/>
  <c r="F894" i="8" l="1"/>
  <c r="E895" i="8"/>
  <c r="G895" i="8" s="1"/>
  <c r="E896" i="8" l="1"/>
  <c r="G896" i="8" s="1"/>
  <c r="F895" i="8"/>
  <c r="E897" i="8" l="1"/>
  <c r="G897" i="8" s="1"/>
  <c r="F896" i="8"/>
  <c r="F897" i="8" l="1"/>
  <c r="E898" i="8"/>
  <c r="G898" i="8" s="1"/>
  <c r="E899" i="8" l="1"/>
  <c r="G899" i="8" s="1"/>
  <c r="F898" i="8"/>
  <c r="E900" i="8" l="1"/>
  <c r="G900" i="8" s="1"/>
  <c r="F899" i="8"/>
  <c r="F900" i="8" l="1"/>
  <c r="E901" i="8"/>
  <c r="G901" i="8" s="1"/>
  <c r="E902" i="8" l="1"/>
  <c r="G902" i="8" s="1"/>
  <c r="F901" i="8"/>
  <c r="E903" i="8" l="1"/>
  <c r="G903" i="8" s="1"/>
  <c r="F902" i="8"/>
  <c r="F903" i="8" l="1"/>
  <c r="E904" i="8"/>
  <c r="G904" i="8" s="1"/>
  <c r="F904" i="8" l="1"/>
  <c r="E905" i="8"/>
  <c r="G905" i="8" s="1"/>
  <c r="E906" i="8" l="1"/>
  <c r="G906" i="8" s="1"/>
  <c r="F905" i="8"/>
  <c r="F906" i="8" l="1"/>
  <c r="E907" i="8"/>
  <c r="G907" i="8" s="1"/>
  <c r="F907" i="8" l="1"/>
  <c r="E908" i="8"/>
  <c r="G908" i="8" s="1"/>
  <c r="F908" i="8" l="1"/>
  <c r="E909" i="8"/>
  <c r="G909" i="8" s="1"/>
  <c r="F909" i="8" l="1"/>
  <c r="E910" i="8"/>
  <c r="G910" i="8" s="1"/>
  <c r="E911" i="8" l="1"/>
  <c r="G911" i="8" s="1"/>
  <c r="F910" i="8"/>
  <c r="E912" i="8" l="1"/>
  <c r="G912" i="8" s="1"/>
  <c r="F911" i="8"/>
  <c r="E913" i="8" l="1"/>
  <c r="G913" i="8" s="1"/>
  <c r="F912" i="8"/>
  <c r="F913" i="8" l="1"/>
  <c r="E914" i="8"/>
  <c r="G914" i="8" s="1"/>
  <c r="F914" i="8" l="1"/>
  <c r="E915" i="8"/>
  <c r="G915" i="8" s="1"/>
  <c r="F915" i="8" l="1"/>
  <c r="E916" i="8"/>
  <c r="G916" i="8" s="1"/>
  <c r="F916" i="8" l="1"/>
  <c r="E917" i="8"/>
  <c r="G917" i="8" s="1"/>
  <c r="E918" i="8" l="1"/>
  <c r="G918" i="8" s="1"/>
  <c r="F917" i="8"/>
  <c r="F918" i="8" l="1"/>
  <c r="E919" i="8"/>
  <c r="G919" i="8" s="1"/>
  <c r="F919" i="8" l="1"/>
  <c r="E920" i="8"/>
  <c r="G920" i="8" s="1"/>
  <c r="E921" i="8" l="1"/>
  <c r="G921" i="8" s="1"/>
  <c r="F920" i="8"/>
  <c r="E922" i="8" l="1"/>
  <c r="G922" i="8" s="1"/>
  <c r="F921" i="8"/>
  <c r="F922" i="8" l="1"/>
  <c r="E923" i="8"/>
  <c r="G923" i="8" s="1"/>
  <c r="F923" i="8" l="1"/>
  <c r="E924" i="8"/>
  <c r="G924" i="8" s="1"/>
  <c r="E925" i="8" l="1"/>
  <c r="G925" i="8" s="1"/>
  <c r="F924" i="8"/>
  <c r="E926" i="8" l="1"/>
  <c r="G926" i="8" s="1"/>
  <c r="F925" i="8"/>
  <c r="E927" i="8" l="1"/>
  <c r="G927" i="8" s="1"/>
  <c r="F926" i="8"/>
  <c r="F927" i="8" l="1"/>
  <c r="E928" i="8"/>
  <c r="G928" i="8" s="1"/>
  <c r="F928" i="8" l="1"/>
  <c r="E929" i="8"/>
  <c r="G929" i="8" s="1"/>
  <c r="F929" i="8" l="1"/>
  <c r="E930" i="8"/>
  <c r="G930" i="8" s="1"/>
  <c r="E931" i="8" l="1"/>
  <c r="G931" i="8" s="1"/>
  <c r="F930" i="8"/>
  <c r="E932" i="8" l="1"/>
  <c r="G932" i="8" s="1"/>
  <c r="F931" i="8"/>
  <c r="F932" i="8" l="1"/>
  <c r="E933" i="8"/>
  <c r="G933" i="8" s="1"/>
  <c r="F933" i="8" l="1"/>
  <c r="E934" i="8"/>
  <c r="G934" i="8" s="1"/>
  <c r="F934" i="8" l="1"/>
  <c r="E935" i="8"/>
  <c r="G935" i="8" s="1"/>
  <c r="F935" i="8" l="1"/>
  <c r="E936" i="8"/>
  <c r="G936" i="8" s="1"/>
  <c r="F936" i="8" l="1"/>
  <c r="E937" i="8"/>
  <c r="G937" i="8" s="1"/>
  <c r="F937" i="8" l="1"/>
  <c r="E938" i="8"/>
  <c r="G938" i="8" s="1"/>
  <c r="E939" i="8" l="1"/>
  <c r="G939" i="8" s="1"/>
  <c r="F938" i="8"/>
  <c r="E940" i="8" l="1"/>
  <c r="G940" i="8" s="1"/>
  <c r="F939" i="8"/>
  <c r="F940" i="8" l="1"/>
  <c r="E941" i="8"/>
  <c r="G941" i="8" s="1"/>
  <c r="F941" i="8" l="1"/>
  <c r="E942" i="8"/>
  <c r="G942" i="8" s="1"/>
  <c r="E943" i="8" l="1"/>
  <c r="G943" i="8" s="1"/>
  <c r="F942" i="8"/>
  <c r="F943" i="8" l="1"/>
  <c r="E944" i="8"/>
  <c r="G944" i="8" s="1"/>
  <c r="E945" i="8" l="1"/>
  <c r="G945" i="8" s="1"/>
  <c r="F944" i="8"/>
  <c r="F945" i="8" l="1"/>
  <c r="E946" i="8"/>
  <c r="G946" i="8" s="1"/>
  <c r="F946" i="8" l="1"/>
  <c r="E947" i="8"/>
  <c r="G947" i="8" s="1"/>
  <c r="F947" i="8" l="1"/>
  <c r="E948" i="8"/>
  <c r="G948" i="8" s="1"/>
  <c r="F948" i="8" l="1"/>
  <c r="E949" i="8"/>
  <c r="G949" i="8" s="1"/>
  <c r="F949" i="8" l="1"/>
  <c r="E950" i="8"/>
  <c r="G950" i="8" s="1"/>
  <c r="F950" i="8" l="1"/>
  <c r="E951" i="8"/>
  <c r="G951" i="8" s="1"/>
  <c r="F951" i="8" l="1"/>
  <c r="E952" i="8"/>
  <c r="G952" i="8" s="1"/>
  <c r="F952" i="8" l="1"/>
  <c r="E953" i="8"/>
  <c r="G953" i="8" s="1"/>
  <c r="F953" i="8" l="1"/>
  <c r="E954" i="8"/>
  <c r="G954" i="8" s="1"/>
  <c r="F954" i="8" l="1"/>
  <c r="E955" i="8"/>
  <c r="G955" i="8" s="1"/>
  <c r="F955" i="8" l="1"/>
  <c r="E956" i="8"/>
  <c r="G956" i="8" s="1"/>
  <c r="F956" i="8" l="1"/>
  <c r="E957" i="8"/>
  <c r="G957" i="8" s="1"/>
  <c r="F957" i="8" l="1"/>
  <c r="E958" i="8"/>
  <c r="G958" i="8" s="1"/>
  <c r="F958" i="8" l="1"/>
  <c r="E959" i="8"/>
  <c r="G959" i="8" s="1"/>
  <c r="F959" i="8" l="1"/>
  <c r="E960" i="8"/>
  <c r="G960" i="8" s="1"/>
  <c r="F960" i="8" l="1"/>
  <c r="E961" i="8"/>
  <c r="G961" i="8" s="1"/>
  <c r="F961" i="8" l="1"/>
  <c r="E962" i="8"/>
  <c r="G962" i="8" s="1"/>
  <c r="F962" i="8" l="1"/>
  <c r="E963" i="8"/>
  <c r="G963" i="8" s="1"/>
  <c r="E964" i="8" l="1"/>
  <c r="G964" i="8" s="1"/>
  <c r="F963" i="8"/>
  <c r="F964" i="8" l="1"/>
  <c r="E965" i="8"/>
  <c r="G965" i="8" s="1"/>
  <c r="F965" i="8" l="1"/>
  <c r="E966" i="8"/>
  <c r="G966" i="8" s="1"/>
  <c r="F966" i="8" l="1"/>
  <c r="E967" i="8"/>
  <c r="G967" i="8" s="1"/>
  <c r="F967" i="8" l="1"/>
  <c r="E968" i="8"/>
  <c r="G968" i="8" s="1"/>
  <c r="E969" i="8" l="1"/>
  <c r="G969" i="8" s="1"/>
  <c r="F968" i="8"/>
  <c r="F969" i="8" l="1"/>
  <c r="E970" i="8"/>
  <c r="G970" i="8" s="1"/>
  <c r="F970" i="8" l="1"/>
  <c r="E971" i="8"/>
  <c r="G971" i="8" s="1"/>
  <c r="F971" i="8" l="1"/>
  <c r="E972" i="8"/>
  <c r="G972" i="8" s="1"/>
  <c r="F972" i="8" l="1"/>
  <c r="E973" i="8"/>
  <c r="G973" i="8" s="1"/>
  <c r="F973" i="8" l="1"/>
  <c r="E974" i="8"/>
  <c r="G974" i="8" s="1"/>
  <c r="F974" i="8" l="1"/>
  <c r="E975" i="8"/>
  <c r="G975" i="8" s="1"/>
  <c r="F975" i="8" l="1"/>
  <c r="E976" i="8"/>
  <c r="G976" i="8" s="1"/>
  <c r="F976" i="8" l="1"/>
  <c r="E977" i="8"/>
  <c r="G977" i="8" s="1"/>
  <c r="F977" i="8" l="1"/>
  <c r="E978" i="8"/>
  <c r="G978" i="8" s="1"/>
  <c r="F978" i="8" l="1"/>
  <c r="E979" i="8"/>
  <c r="G979" i="8" s="1"/>
  <c r="F979" i="8" l="1"/>
  <c r="E980" i="8"/>
  <c r="G980" i="8" s="1"/>
  <c r="F980" i="8" l="1"/>
  <c r="E981" i="8"/>
  <c r="G981" i="8" s="1"/>
  <c r="E982" i="8" l="1"/>
  <c r="G982" i="8" s="1"/>
  <c r="F981" i="8"/>
  <c r="E983" i="8" l="1"/>
  <c r="G983" i="8" s="1"/>
  <c r="F982" i="8"/>
  <c r="F983" i="8" l="1"/>
  <c r="E984" i="8"/>
  <c r="G984" i="8" s="1"/>
  <c r="E985" i="8" l="1"/>
  <c r="G985" i="8" s="1"/>
  <c r="F984" i="8"/>
  <c r="F985" i="8" l="1"/>
  <c r="E986" i="8"/>
  <c r="G986" i="8" s="1"/>
  <c r="F986" i="8" l="1"/>
  <c r="E987" i="8"/>
  <c r="G987" i="8" s="1"/>
  <c r="E988" i="8" l="1"/>
  <c r="G988" i="8" s="1"/>
  <c r="F987" i="8"/>
  <c r="E989" i="8" l="1"/>
  <c r="G989" i="8" s="1"/>
  <c r="F988" i="8"/>
  <c r="F989" i="8" l="1"/>
  <c r="E990" i="8"/>
  <c r="G990" i="8" s="1"/>
  <c r="F990" i="8" l="1"/>
  <c r="E991" i="8"/>
  <c r="G991" i="8" s="1"/>
  <c r="E992" i="8" l="1"/>
  <c r="G992" i="8" s="1"/>
  <c r="F991" i="8"/>
  <c r="E993" i="8" l="1"/>
  <c r="G993" i="8" s="1"/>
  <c r="F992" i="8"/>
  <c r="F993" i="8" l="1"/>
  <c r="E994" i="8"/>
  <c r="G994" i="8" s="1"/>
  <c r="F994" i="8" l="1"/>
  <c r="E995" i="8"/>
  <c r="G995" i="8" s="1"/>
  <c r="F995" i="8" l="1"/>
  <c r="E996" i="8"/>
  <c r="G996" i="8" s="1"/>
  <c r="F996" i="8" l="1"/>
  <c r="E997" i="8"/>
  <c r="G997" i="8" s="1"/>
  <c r="F997" i="8" l="1"/>
  <c r="E998" i="8"/>
  <c r="G998" i="8" s="1"/>
  <c r="F998" i="8" l="1"/>
  <c r="E999" i="8"/>
  <c r="G999" i="8" s="1"/>
  <c r="F999" i="8" l="1"/>
  <c r="E1000" i="8"/>
  <c r="G1000" i="8" s="1"/>
  <c r="F1000" i="8" l="1"/>
  <c r="E1001" i="8"/>
  <c r="G1001" i="8" s="1"/>
  <c r="F1001" i="8" l="1"/>
  <c r="E1002" i="8"/>
  <c r="G1002" i="8" s="1"/>
  <c r="F1002" i="8" l="1"/>
  <c r="E1003" i="8"/>
  <c r="G1003" i="8" s="1"/>
  <c r="F1003" i="8" l="1"/>
  <c r="E1004" i="8"/>
  <c r="G1004" i="8" s="1"/>
  <c r="E1005" i="8" l="1"/>
  <c r="G1005" i="8" s="1"/>
  <c r="F1004" i="8"/>
  <c r="E1006" i="8" l="1"/>
  <c r="G1006" i="8" s="1"/>
  <c r="F1005" i="8"/>
  <c r="E1007" i="8" l="1"/>
  <c r="G1007" i="8" s="1"/>
  <c r="F1006" i="8"/>
  <c r="E1008" i="8" l="1"/>
  <c r="G1008" i="8" s="1"/>
  <c r="F1007" i="8"/>
  <c r="F1008"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O14" authorId="0" shapeId="0" xr:uid="{464AD530-B59E-45C9-9780-C5B269A11502}">
      <text>
        <r>
          <rPr>
            <b/>
            <sz val="9"/>
            <color indexed="81"/>
            <rFont val="Segoe UI"/>
            <family val="2"/>
          </rPr>
          <t xml:space="preserve">Anzahl der virtuellen Maschinen auf diesem Server:
</t>
        </r>
        <r>
          <rPr>
            <sz val="9"/>
            <color indexed="81"/>
            <rFont val="Segoe UI"/>
            <family val="2"/>
          </rPr>
          <t>Diese Anzahl der VM's werden in das Registerblatt "Virtual Servers" übernommen. Unter "Virtual Servers" bitte weitere Details hierzu angeben.</t>
        </r>
      </text>
    </comment>
    <comment ref="P14" authorId="0" shapeId="0" xr:uid="{E33191B7-9FC6-410B-9000-46350C50CD18}">
      <text>
        <r>
          <rPr>
            <b/>
            <sz val="9"/>
            <color indexed="81"/>
            <rFont val="Segoe UI"/>
            <family val="2"/>
          </rPr>
          <t xml:space="preserve">Yes oder No eintragen.
Yes = </t>
        </r>
        <r>
          <rPr>
            <sz val="9"/>
            <color indexed="81"/>
            <rFont val="Segoe UI"/>
            <family val="2"/>
          </rPr>
          <t>Auf diesem Server wird eine oder mehrere Anwendungen zentral bereitgestellt. Für die jeweilige Anwendung bitte den Servername im Registerblatt "Office &amp; Applications" im Feld "Which physical/virtual/ host" eintragen</t>
        </r>
        <r>
          <rPr>
            <b/>
            <sz val="9"/>
            <color indexed="81"/>
            <rFont val="Segoe UI"/>
            <family val="2"/>
          </rPr>
          <t xml:space="preserve">
</t>
        </r>
      </text>
    </comment>
    <comment ref="S16" authorId="0" shapeId="0" xr:uid="{566C1DB0-2CA5-420E-89F7-570163FF297D}">
      <text>
        <r>
          <rPr>
            <b/>
            <sz val="9"/>
            <color indexed="81"/>
            <rFont val="Segoe UI"/>
            <family val="2"/>
          </rPr>
          <t xml:space="preserve">Bitte angeben mit Ja/Nein ob dieser SQL Server im Cluster mit Failover betrieben wird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M7" authorId="0" shapeId="0" xr:uid="{F1A6B1CA-37CC-47D5-9CDA-F7EE5B0B9C43}">
      <text>
        <r>
          <rPr>
            <b/>
            <sz val="9"/>
            <color indexed="81"/>
            <rFont val="Segoe UI"/>
            <family val="2"/>
          </rPr>
          <t>Yes oder No eintragen.</t>
        </r>
        <r>
          <rPr>
            <sz val="9"/>
            <color indexed="81"/>
            <rFont val="Segoe UI"/>
            <family val="2"/>
          </rPr>
          <t xml:space="preserve">
</t>
        </r>
        <r>
          <rPr>
            <b/>
            <sz val="9"/>
            <color indexed="81"/>
            <rFont val="Segoe UI"/>
            <family val="2"/>
          </rPr>
          <t>Yes</t>
        </r>
        <r>
          <rPr>
            <sz val="9"/>
            <color indexed="81"/>
            <rFont val="Segoe UI"/>
            <family val="2"/>
          </rPr>
          <t xml:space="preserve"> = Auf diesem Server wird eine oder mehrere Anwendungen zentral bereitgestellt. Für die jeweilige Anwendung bitte den Servername im Registerblatt "Office &amp; Applications" im Feld "Which physical/virtual/ host" eintragen</t>
        </r>
      </text>
    </comment>
    <comment ref="P8" authorId="0" shapeId="0" xr:uid="{EFE3198D-4C8F-4F51-9B6C-41B28C0C0A57}">
      <text>
        <r>
          <rPr>
            <b/>
            <sz val="9"/>
            <color indexed="81"/>
            <rFont val="Segoe UI"/>
            <family val="2"/>
          </rPr>
          <t xml:space="preserve">Bitte angeben mit Ja/Nein ob dieser SQL Server im Cluster mit Failover betrieben wird </t>
        </r>
      </text>
    </comment>
  </commentList>
</comments>
</file>

<file path=xl/sharedStrings.xml><?xml version="1.0" encoding="utf-8"?>
<sst xmlns="http://schemas.openxmlformats.org/spreadsheetml/2006/main" count="26869" uniqueCount="806">
  <si>
    <t>Name</t>
  </si>
  <si>
    <t>Email Service</t>
  </si>
  <si>
    <t>Service Provider</t>
  </si>
  <si>
    <t>Protocol Type</t>
  </si>
  <si>
    <t>Hosted On</t>
  </si>
  <si>
    <t>Pop</t>
  </si>
  <si>
    <t>IMAP</t>
  </si>
  <si>
    <t>Mapi</t>
  </si>
  <si>
    <t>Internal Server</t>
  </si>
  <si>
    <t>Leased Server</t>
  </si>
  <si>
    <t>Size (GB)</t>
  </si>
  <si>
    <t>Number of Instances</t>
  </si>
  <si>
    <t>Storage</t>
  </si>
  <si>
    <t>File</t>
  </si>
  <si>
    <t>Blob</t>
  </si>
  <si>
    <t>Table</t>
  </si>
  <si>
    <t>Managed</t>
  </si>
  <si>
    <t>Web Site</t>
  </si>
  <si>
    <t>Version</t>
  </si>
  <si>
    <t>Edition</t>
  </si>
  <si>
    <t>Windows 10</t>
  </si>
  <si>
    <t>Windows 7</t>
  </si>
  <si>
    <t>Windows Vista</t>
  </si>
  <si>
    <t>Windows XP</t>
  </si>
  <si>
    <t>Home</t>
  </si>
  <si>
    <t>Pro</t>
  </si>
  <si>
    <t>Enterprise</t>
  </si>
  <si>
    <t>Starter</t>
  </si>
  <si>
    <t>Home Basic</t>
  </si>
  <si>
    <t>Home Premium</t>
  </si>
  <si>
    <t>Professional</t>
  </si>
  <si>
    <t>Ultimate</t>
  </si>
  <si>
    <t>Business</t>
  </si>
  <si>
    <t>Home  Edition</t>
  </si>
  <si>
    <t>Windows 8</t>
  </si>
  <si>
    <t xml:space="preserve"> -Select-</t>
  </si>
  <si>
    <t>Office 365</t>
  </si>
  <si>
    <t>K1</t>
  </si>
  <si>
    <t>Business Essentials</t>
  </si>
  <si>
    <t>Business Premium</t>
  </si>
  <si>
    <t>Pro-Plus</t>
  </si>
  <si>
    <t>E1</t>
  </si>
  <si>
    <t>E3</t>
  </si>
  <si>
    <t>E5</t>
  </si>
  <si>
    <t>Office 2016</t>
  </si>
  <si>
    <t>Standard</t>
  </si>
  <si>
    <t>Pro Plus</t>
  </si>
  <si>
    <t>Home &amp; Business</t>
  </si>
  <si>
    <t>Office 2013</t>
  </si>
  <si>
    <t>Office 2010</t>
  </si>
  <si>
    <t>Office 2007</t>
  </si>
  <si>
    <t>Office 2003</t>
  </si>
  <si>
    <t>Basic</t>
  </si>
  <si>
    <t>Small Business</t>
  </si>
  <si>
    <t>Microsoft 365</t>
  </si>
  <si>
    <t>Visual Studio 2015</t>
  </si>
  <si>
    <t>Visual Studio 2013</t>
  </si>
  <si>
    <t>Visual Studio 2012</t>
  </si>
  <si>
    <t>Visual Studio 2010</t>
  </si>
  <si>
    <t>Visual Studio 2008</t>
  </si>
  <si>
    <t>Visual Studio 2005</t>
  </si>
  <si>
    <t>Visual Studio 2017</t>
  </si>
  <si>
    <t>Community</t>
  </si>
  <si>
    <t>Premium</t>
  </si>
  <si>
    <t>Essentials</t>
  </si>
  <si>
    <t>Project 2016</t>
  </si>
  <si>
    <t>Project 2013</t>
  </si>
  <si>
    <t>Project 2010</t>
  </si>
  <si>
    <t>Project 2007</t>
  </si>
  <si>
    <t>Project Online</t>
  </si>
  <si>
    <t>Visio Online</t>
  </si>
  <si>
    <t>Visio 2016</t>
  </si>
  <si>
    <t>Visio 2013</t>
  </si>
  <si>
    <t>Visio 2010</t>
  </si>
  <si>
    <t>Visio 2007</t>
  </si>
  <si>
    <t>Exchange Online</t>
  </si>
  <si>
    <t>Exchange Online Plan1</t>
  </si>
  <si>
    <t>Exchange Online Plan2</t>
  </si>
  <si>
    <t>SharePoint Online Plan1</t>
  </si>
  <si>
    <t>SharePoint Online Plan2</t>
  </si>
  <si>
    <t>Skype For Business Online Plan1</t>
  </si>
  <si>
    <t>Skype For Business Online Plan2</t>
  </si>
  <si>
    <t>Enterprise Mobility &amp; Security Online Plan1</t>
  </si>
  <si>
    <t>Enterprise Mobility &amp; Security Online Plan2</t>
  </si>
  <si>
    <t>Type Of Licenses</t>
  </si>
  <si>
    <t>Number Of Devices</t>
  </si>
  <si>
    <t>OEM</t>
  </si>
  <si>
    <t>FPP</t>
  </si>
  <si>
    <t>No</t>
  </si>
  <si>
    <t>Plan 1</t>
  </si>
  <si>
    <t>Plan 2</t>
  </si>
  <si>
    <t>Subscription Type</t>
  </si>
  <si>
    <t>SharePoint Online</t>
  </si>
  <si>
    <t>Skype for Business Online</t>
  </si>
  <si>
    <t>Enterprise Mobility &amp; Security</t>
  </si>
  <si>
    <t>Online Plan 1 (Users)</t>
  </si>
  <si>
    <t>Online Plan 2 (Users)</t>
  </si>
  <si>
    <t>Windows Server 2016</t>
  </si>
  <si>
    <t>Windows Server 2012/2012R2</t>
  </si>
  <si>
    <t>Windows Server 2008/2008R2</t>
  </si>
  <si>
    <t>Windows Server 2003/2003R2</t>
  </si>
  <si>
    <t>Windows Server 2000</t>
  </si>
  <si>
    <t>Virtualisation</t>
  </si>
  <si>
    <t>Virtualisation No</t>
  </si>
  <si>
    <t>Processors Allocated</t>
  </si>
  <si>
    <t>Standard Users</t>
  </si>
  <si>
    <t>Enterprise Users</t>
  </si>
  <si>
    <t>Cores Allocated</t>
  </si>
  <si>
    <t>SQL</t>
  </si>
  <si>
    <t>Exchange</t>
  </si>
  <si>
    <t>SharePoint</t>
  </si>
  <si>
    <t>Skype for Business</t>
  </si>
  <si>
    <t>Users</t>
  </si>
  <si>
    <t>Datacenter</t>
  </si>
  <si>
    <t>Foundation</t>
  </si>
  <si>
    <t>Developer</t>
  </si>
  <si>
    <t>Data Center</t>
  </si>
  <si>
    <t xml:space="preserve">Web </t>
  </si>
  <si>
    <t>Advanced</t>
  </si>
  <si>
    <t>Total Physical Servers</t>
  </si>
  <si>
    <t>Physical Server No</t>
  </si>
  <si>
    <t>License Type</t>
  </si>
  <si>
    <t>Srl. No</t>
  </si>
  <si>
    <t>Number of Users</t>
  </si>
  <si>
    <t>Cores Per Processor
(separate by ",")</t>
  </si>
  <si>
    <t>Sharepoint</t>
  </si>
  <si>
    <t>Skype For Business/Lync</t>
  </si>
  <si>
    <t>Server OS Version</t>
  </si>
  <si>
    <t>Number of Processors</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</si>
  <si>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</si>
  <si>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</si>
  <si>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</si>
  <si>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</si>
  <si>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</si>
  <si>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</si>
  <si>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</si>
  <si>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</si>
  <si>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</si>
  <si>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</si>
  <si>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</si>
  <si>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</si>
  <si>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</si>
  <si>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</si>
  <si>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</si>
  <si>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</si>
  <si>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</si>
  <si>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</si>
  <si>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</si>
  <si>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</si>
  <si>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</si>
  <si>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</si>
  <si>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</si>
  <si>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</si>
  <si>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</si>
  <si>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</si>
  <si>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</si>
  <si>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</si>
  <si>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</si>
  <si>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</si>
  <si>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</si>
  <si>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</si>
  <si>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</si>
  <si>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</si>
  <si>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</si>
  <si>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</si>
  <si>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</si>
  <si>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</si>
  <si>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</si>
  <si>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</si>
  <si>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</si>
  <si>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</si>
  <si>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</si>
  <si>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</si>
  <si>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</si>
  <si>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AT</t>
  </si>
  <si>
    <t>AU</t>
  </si>
  <si>
    <t>AV</t>
  </si>
  <si>
    <t>AW</t>
  </si>
  <si>
    <t>AX</t>
  </si>
  <si>
    <t>AY</t>
  </si>
  <si>
    <t>AZ</t>
  </si>
  <si>
    <t>BA</t>
  </si>
  <si>
    <t>BB</t>
  </si>
  <si>
    <t>BC</t>
  </si>
  <si>
    <t>BD</t>
  </si>
  <si>
    <t>BE</t>
  </si>
  <si>
    <t>BF</t>
  </si>
  <si>
    <t>BG</t>
  </si>
  <si>
    <t>BH</t>
  </si>
  <si>
    <t>BI</t>
  </si>
  <si>
    <t>BJ</t>
  </si>
  <si>
    <t>BK</t>
  </si>
  <si>
    <t>BL</t>
  </si>
  <si>
    <t>BM</t>
  </si>
  <si>
    <t>BN</t>
  </si>
  <si>
    <t>BO</t>
  </si>
  <si>
    <t>BP</t>
  </si>
  <si>
    <t>BQ</t>
  </si>
  <si>
    <t>BR</t>
  </si>
  <si>
    <t>BS</t>
  </si>
  <si>
    <t>BT</t>
  </si>
  <si>
    <t>BU</t>
  </si>
  <si>
    <t>BV</t>
  </si>
  <si>
    <t>BW</t>
  </si>
  <si>
    <t>BX</t>
  </si>
  <si>
    <t>BY</t>
  </si>
  <si>
    <t>BZ</t>
  </si>
  <si>
    <t>CA</t>
  </si>
  <si>
    <t>CB</t>
  </si>
  <si>
    <t>CC</t>
  </si>
  <si>
    <t>CD</t>
  </si>
  <si>
    <t>CE</t>
  </si>
  <si>
    <t>CF</t>
  </si>
  <si>
    <t>CG</t>
  </si>
  <si>
    <t>CH</t>
  </si>
  <si>
    <t>CI</t>
  </si>
  <si>
    <t>CJ</t>
  </si>
  <si>
    <t>CK</t>
  </si>
  <si>
    <t>CL</t>
  </si>
  <si>
    <t>CM</t>
  </si>
  <si>
    <t>CN</t>
  </si>
  <si>
    <t>CO</t>
  </si>
  <si>
    <t>CP</t>
  </si>
  <si>
    <t>CQ</t>
  </si>
  <si>
    <t>CR</t>
  </si>
  <si>
    <t>CS</t>
  </si>
  <si>
    <t>CT</t>
  </si>
  <si>
    <t>CU</t>
  </si>
  <si>
    <t>CV</t>
  </si>
  <si>
    <t>CW</t>
  </si>
  <si>
    <t>CX</t>
  </si>
  <si>
    <t>CY</t>
  </si>
  <si>
    <t>CZ</t>
  </si>
  <si>
    <t>DA</t>
  </si>
  <si>
    <t>DB</t>
  </si>
  <si>
    <t>DC</t>
  </si>
  <si>
    <t>DD</t>
  </si>
  <si>
    <t>DE</t>
  </si>
  <si>
    <t>DF</t>
  </si>
  <si>
    <t>DG</t>
  </si>
  <si>
    <t>DH</t>
  </si>
  <si>
    <t>DI</t>
  </si>
  <si>
    <t>DJ</t>
  </si>
  <si>
    <t>DK</t>
  </si>
  <si>
    <t>DL</t>
  </si>
  <si>
    <t>DM</t>
  </si>
  <si>
    <t>DN</t>
  </si>
  <si>
    <t>DO</t>
  </si>
  <si>
    <t>DP</t>
  </si>
  <si>
    <t>DQ</t>
  </si>
  <si>
    <t>DR</t>
  </si>
  <si>
    <t>DS</t>
  </si>
  <si>
    <t>DT</t>
  </si>
  <si>
    <t>DU</t>
  </si>
  <si>
    <t>DV</t>
  </si>
  <si>
    <t>DW</t>
  </si>
  <si>
    <t>DX</t>
  </si>
  <si>
    <t>DY</t>
  </si>
  <si>
    <t>DZ</t>
  </si>
  <si>
    <t>EA</t>
  </si>
  <si>
    <t>EB</t>
  </si>
  <si>
    <t>EC</t>
  </si>
  <si>
    <t>ED</t>
  </si>
  <si>
    <t>EE</t>
  </si>
  <si>
    <t>EF</t>
  </si>
  <si>
    <t>EG</t>
  </si>
  <si>
    <t>EH</t>
  </si>
  <si>
    <t>EI</t>
  </si>
  <si>
    <t>EJ</t>
  </si>
  <si>
    <t>EK</t>
  </si>
  <si>
    <t>EL</t>
  </si>
  <si>
    <t>EM</t>
  </si>
  <si>
    <t>EN</t>
  </si>
  <si>
    <t>EO</t>
  </si>
  <si>
    <t>EP</t>
  </si>
  <si>
    <t>EQ</t>
  </si>
  <si>
    <t>ER</t>
  </si>
  <si>
    <t>ES</t>
  </si>
  <si>
    <t>ET</t>
  </si>
  <si>
    <t>EU</t>
  </si>
  <si>
    <t>EV</t>
  </si>
  <si>
    <t>EW</t>
  </si>
  <si>
    <t>EX</t>
  </si>
  <si>
    <t>EY</t>
  </si>
  <si>
    <t>EZ</t>
  </si>
  <si>
    <t>FA</t>
  </si>
  <si>
    <t>FB</t>
  </si>
  <si>
    <t>FC</t>
  </si>
  <si>
    <t>FD</t>
  </si>
  <si>
    <t>FE</t>
  </si>
  <si>
    <t>FF</t>
  </si>
  <si>
    <t>FG</t>
  </si>
  <si>
    <t>FH</t>
  </si>
  <si>
    <t>FI</t>
  </si>
  <si>
    <t>FJ</t>
  </si>
  <si>
    <t>FK</t>
  </si>
  <si>
    <t>FL</t>
  </si>
  <si>
    <t>FM</t>
  </si>
  <si>
    <t>FN</t>
  </si>
  <si>
    <t>FO</t>
  </si>
  <si>
    <t>FP</t>
  </si>
  <si>
    <t>FQ</t>
  </si>
  <si>
    <t>FR</t>
  </si>
  <si>
    <t>FS</t>
  </si>
  <si>
    <t>FT</t>
  </si>
  <si>
    <t>FU</t>
  </si>
  <si>
    <t>FV</t>
  </si>
  <si>
    <t>FW</t>
  </si>
  <si>
    <t>FX</t>
  </si>
  <si>
    <t>FY</t>
  </si>
  <si>
    <t>FZ</t>
  </si>
  <si>
    <t>GA</t>
  </si>
  <si>
    <t>GB</t>
  </si>
  <si>
    <t>GC</t>
  </si>
  <si>
    <t>GD</t>
  </si>
  <si>
    <t>GE</t>
  </si>
  <si>
    <t>GF</t>
  </si>
  <si>
    <t>GG</t>
  </si>
  <si>
    <t>GH</t>
  </si>
  <si>
    <t>GI</t>
  </si>
  <si>
    <t>GJ</t>
  </si>
  <si>
    <t>GK</t>
  </si>
  <si>
    <t>GL</t>
  </si>
  <si>
    <t>GM</t>
  </si>
  <si>
    <t>GN</t>
  </si>
  <si>
    <t>GO</t>
  </si>
  <si>
    <t>GP</t>
  </si>
  <si>
    <t>GQ</t>
  </si>
  <si>
    <t>GR</t>
  </si>
  <si>
    <t>GS</t>
  </si>
  <si>
    <t>GT</t>
  </si>
  <si>
    <t>GU</t>
  </si>
  <si>
    <t>GV</t>
  </si>
  <si>
    <t>GW</t>
  </si>
  <si>
    <t>GX</t>
  </si>
  <si>
    <t>GY</t>
  </si>
  <si>
    <t>GZ</t>
  </si>
  <si>
    <t>HA</t>
  </si>
  <si>
    <t>HB</t>
  </si>
  <si>
    <t>HC</t>
  </si>
  <si>
    <t>HD</t>
  </si>
  <si>
    <t>HE</t>
  </si>
  <si>
    <t>HF</t>
  </si>
  <si>
    <t>HG</t>
  </si>
  <si>
    <t>HH</t>
  </si>
  <si>
    <t>HI</t>
  </si>
  <si>
    <t>HJ</t>
  </si>
  <si>
    <t>HK</t>
  </si>
  <si>
    <t>HL</t>
  </si>
  <si>
    <t>HM</t>
  </si>
  <si>
    <t>HN</t>
  </si>
  <si>
    <t>HO</t>
  </si>
  <si>
    <t>HP</t>
  </si>
  <si>
    <t>HQ</t>
  </si>
  <si>
    <t>HR</t>
  </si>
  <si>
    <t>HS</t>
  </si>
  <si>
    <t>HT</t>
  </si>
  <si>
    <t>HU</t>
  </si>
  <si>
    <t>HV</t>
  </si>
  <si>
    <t>HW</t>
  </si>
  <si>
    <t>HX</t>
  </si>
  <si>
    <t>HY</t>
  </si>
  <si>
    <t>HZ</t>
  </si>
  <si>
    <t>IA</t>
  </si>
  <si>
    <t>IB</t>
  </si>
  <si>
    <t>IC</t>
  </si>
  <si>
    <t>ID</t>
  </si>
  <si>
    <t>IE</t>
  </si>
  <si>
    <t>IF</t>
  </si>
  <si>
    <t>IG</t>
  </si>
  <si>
    <t>IH</t>
  </si>
  <si>
    <t>II</t>
  </si>
  <si>
    <t>IJ</t>
  </si>
  <si>
    <t>IK</t>
  </si>
  <si>
    <t>IL</t>
  </si>
  <si>
    <t>IM</t>
  </si>
  <si>
    <t>IN</t>
  </si>
  <si>
    <t>IO</t>
  </si>
  <si>
    <t>IP</t>
  </si>
  <si>
    <t>IQ</t>
  </si>
  <si>
    <t>IR</t>
  </si>
  <si>
    <t>IS</t>
  </si>
  <si>
    <t>IT</t>
  </si>
  <si>
    <t>IU</t>
  </si>
  <si>
    <t>IV</t>
  </si>
  <si>
    <t>IW</t>
  </si>
  <si>
    <t>IX</t>
  </si>
  <si>
    <t>IY</t>
  </si>
  <si>
    <t>IZ</t>
  </si>
  <si>
    <t>JA</t>
  </si>
  <si>
    <t>JB</t>
  </si>
  <si>
    <t>JC</t>
  </si>
  <si>
    <t>JD</t>
  </si>
  <si>
    <t>JE</t>
  </si>
  <si>
    <t>JF</t>
  </si>
  <si>
    <t>JG</t>
  </si>
  <si>
    <t>JH</t>
  </si>
  <si>
    <t>JI</t>
  </si>
  <si>
    <t>JJ</t>
  </si>
  <si>
    <t>JK</t>
  </si>
  <si>
    <t>JL</t>
  </si>
  <si>
    <t>JM</t>
  </si>
  <si>
    <t>JN</t>
  </si>
  <si>
    <t>JO</t>
  </si>
  <si>
    <t>JP</t>
  </si>
  <si>
    <t>JQ</t>
  </si>
  <si>
    <t>JR</t>
  </si>
  <si>
    <t>JS</t>
  </si>
  <si>
    <t>JT</t>
  </si>
  <si>
    <t>JU</t>
  </si>
  <si>
    <t>JV</t>
  </si>
  <si>
    <t>JW</t>
  </si>
  <si>
    <t>JX</t>
  </si>
  <si>
    <t>JY</t>
  </si>
  <si>
    <t>JZ</t>
  </si>
  <si>
    <t>KA</t>
  </si>
  <si>
    <t>KB</t>
  </si>
  <si>
    <t>KC</t>
  </si>
  <si>
    <t>KD</t>
  </si>
  <si>
    <t>KE</t>
  </si>
  <si>
    <t>KF</t>
  </si>
  <si>
    <t>KG</t>
  </si>
  <si>
    <t>KH</t>
  </si>
  <si>
    <t>KI</t>
  </si>
  <si>
    <t>KJ</t>
  </si>
  <si>
    <t>KK</t>
  </si>
  <si>
    <t>KL</t>
  </si>
  <si>
    <t>KM</t>
  </si>
  <si>
    <t>KN</t>
  </si>
  <si>
    <t>KO</t>
  </si>
  <si>
    <t>KP</t>
  </si>
  <si>
    <t>KQ</t>
  </si>
  <si>
    <t>KR</t>
  </si>
  <si>
    <t>KS</t>
  </si>
  <si>
    <t>KT</t>
  </si>
  <si>
    <t>KU</t>
  </si>
  <si>
    <t>KV</t>
  </si>
  <si>
    <t>KW</t>
  </si>
  <si>
    <t>KX</t>
  </si>
  <si>
    <t>KY</t>
  </si>
  <si>
    <t>KZ</t>
  </si>
  <si>
    <t>LA</t>
  </si>
  <si>
    <t>LB</t>
  </si>
  <si>
    <t>LC</t>
  </si>
  <si>
    <t>LD</t>
  </si>
  <si>
    <t>LE</t>
  </si>
  <si>
    <t>LF</t>
  </si>
  <si>
    <t>LG</t>
  </si>
  <si>
    <t>LH</t>
  </si>
  <si>
    <t>LI</t>
  </si>
  <si>
    <t>LJ</t>
  </si>
  <si>
    <t>LK</t>
  </si>
  <si>
    <t>LL</t>
  </si>
  <si>
    <t>LM</t>
  </si>
  <si>
    <t>LN</t>
  </si>
  <si>
    <t>LO</t>
  </si>
  <si>
    <t>LP</t>
  </si>
  <si>
    <t>LQ</t>
  </si>
  <si>
    <t>LR</t>
  </si>
  <si>
    <t>LS</t>
  </si>
  <si>
    <t>LT</t>
  </si>
  <si>
    <t>LU</t>
  </si>
  <si>
    <t>LV</t>
  </si>
  <si>
    <t>LW</t>
  </si>
  <si>
    <t>LX</t>
  </si>
  <si>
    <t>LY</t>
  </si>
  <si>
    <t>LZ</t>
  </si>
  <si>
    <t>MA</t>
  </si>
  <si>
    <t>MB</t>
  </si>
  <si>
    <t>MC</t>
  </si>
  <si>
    <t>MD</t>
  </si>
  <si>
    <t>ME</t>
  </si>
  <si>
    <t>MF</t>
  </si>
  <si>
    <t>MG</t>
  </si>
  <si>
    <t>MH</t>
  </si>
  <si>
    <t>MI</t>
  </si>
  <si>
    <t>MJ</t>
  </si>
  <si>
    <t>MK</t>
  </si>
  <si>
    <t>ML</t>
  </si>
  <si>
    <t>MM</t>
  </si>
  <si>
    <t>MN</t>
  </si>
  <si>
    <t>MO</t>
  </si>
  <si>
    <t>MP</t>
  </si>
  <si>
    <t>MQ</t>
  </si>
  <si>
    <t>MR</t>
  </si>
  <si>
    <t>MS</t>
  </si>
  <si>
    <t>MT</t>
  </si>
  <si>
    <t>MU</t>
  </si>
  <si>
    <t>MV</t>
  </si>
  <si>
    <t>MW</t>
  </si>
  <si>
    <t>MX</t>
  </si>
  <si>
    <t>MY</t>
  </si>
  <si>
    <t>MZ</t>
  </si>
  <si>
    <t>NA</t>
  </si>
  <si>
    <t>NB</t>
  </si>
  <si>
    <t>NC</t>
  </si>
  <si>
    <t>ND</t>
  </si>
  <si>
    <t>NE</t>
  </si>
  <si>
    <t>NF</t>
  </si>
  <si>
    <t>NG</t>
  </si>
  <si>
    <t>NH</t>
  </si>
  <si>
    <t>NI</t>
  </si>
  <si>
    <t>NJ</t>
  </si>
  <si>
    <t>NK</t>
  </si>
  <si>
    <t>NL</t>
  </si>
  <si>
    <t>NM</t>
  </si>
  <si>
    <t>NN</t>
  </si>
  <si>
    <t>NO</t>
  </si>
  <si>
    <t>NP</t>
  </si>
  <si>
    <t>NQ</t>
  </si>
  <si>
    <t>NR</t>
  </si>
  <si>
    <t>NS</t>
  </si>
  <si>
    <t>NT</t>
  </si>
  <si>
    <t>NU</t>
  </si>
  <si>
    <t>NV</t>
  </si>
  <si>
    <t>NW</t>
  </si>
  <si>
    <t>NX</t>
  </si>
  <si>
    <t>NY</t>
  </si>
  <si>
    <t>NZ</t>
  </si>
  <si>
    <t>OA</t>
  </si>
  <si>
    <t>OB</t>
  </si>
  <si>
    <t>OC</t>
  </si>
  <si>
    <t>OD</t>
  </si>
  <si>
    <t>OE</t>
  </si>
  <si>
    <t>OF</t>
  </si>
  <si>
    <t>OG</t>
  </si>
  <si>
    <t>OH</t>
  </si>
  <si>
    <t>OI</t>
  </si>
  <si>
    <t>OJ</t>
  </si>
  <si>
    <t>OK</t>
  </si>
  <si>
    <t>OL</t>
  </si>
  <si>
    <t>OM</t>
  </si>
  <si>
    <t>ON</t>
  </si>
  <si>
    <t>OO</t>
  </si>
  <si>
    <t>OP</t>
  </si>
  <si>
    <t>OQ</t>
  </si>
  <si>
    <t>OR</t>
  </si>
  <si>
    <t>OS</t>
  </si>
  <si>
    <t>OT</t>
  </si>
  <si>
    <t>OU</t>
  </si>
  <si>
    <t>OV</t>
  </si>
  <si>
    <t>OW</t>
  </si>
  <si>
    <t>OX</t>
  </si>
  <si>
    <t>OY</t>
  </si>
  <si>
    <t>OZ</t>
  </si>
  <si>
    <t>PA</t>
  </si>
  <si>
    <t>PB</t>
  </si>
  <si>
    <t>PC</t>
  </si>
  <si>
    <t>PD</t>
  </si>
  <si>
    <t>PE</t>
  </si>
  <si>
    <t>PF</t>
  </si>
  <si>
    <t>PG</t>
  </si>
  <si>
    <t>PH</t>
  </si>
  <si>
    <t>PI</t>
  </si>
  <si>
    <t>PJ</t>
  </si>
  <si>
    <t>PK</t>
  </si>
  <si>
    <t>PL</t>
  </si>
  <si>
    <t>PM</t>
  </si>
  <si>
    <t>PN</t>
  </si>
  <si>
    <t>PO</t>
  </si>
  <si>
    <t>PP</t>
  </si>
  <si>
    <t>PQ</t>
  </si>
  <si>
    <t>PR</t>
  </si>
  <si>
    <t>PS</t>
  </si>
  <si>
    <t>PT</t>
  </si>
  <si>
    <t>PU</t>
  </si>
  <si>
    <t>PV</t>
  </si>
  <si>
    <t>PW</t>
  </si>
  <si>
    <t>PX</t>
  </si>
  <si>
    <t>PY</t>
  </si>
  <si>
    <t>PZ</t>
  </si>
  <si>
    <t>QA</t>
  </si>
  <si>
    <t>QB</t>
  </si>
  <si>
    <t>QC</t>
  </si>
  <si>
    <t>QD</t>
  </si>
  <si>
    <t>QE</t>
  </si>
  <si>
    <t>QF</t>
  </si>
  <si>
    <t>QG</t>
  </si>
  <si>
    <t>QH</t>
  </si>
  <si>
    <t>QI</t>
  </si>
  <si>
    <t>QJ</t>
  </si>
  <si>
    <t>QK</t>
  </si>
  <si>
    <t>QL</t>
  </si>
  <si>
    <t>QM</t>
  </si>
  <si>
    <t>QN</t>
  </si>
  <si>
    <t>QO</t>
  </si>
  <si>
    <t>QP</t>
  </si>
  <si>
    <t>QQ</t>
  </si>
  <si>
    <t>QR</t>
  </si>
  <si>
    <t>QS</t>
  </si>
  <si>
    <t>QT</t>
  </si>
  <si>
    <t>QU</t>
  </si>
  <si>
    <t>QV</t>
  </si>
  <si>
    <t>QW</t>
  </si>
  <si>
    <t>QX</t>
  </si>
  <si>
    <t>QY</t>
  </si>
  <si>
    <t>QZ</t>
  </si>
  <si>
    <t>RA</t>
  </si>
  <si>
    <t>RB</t>
  </si>
  <si>
    <t>RC</t>
  </si>
  <si>
    <t>RD</t>
  </si>
  <si>
    <t>RE</t>
  </si>
  <si>
    <t>RF</t>
  </si>
  <si>
    <t>RG</t>
  </si>
  <si>
    <t>RH</t>
  </si>
  <si>
    <t>RI</t>
  </si>
  <si>
    <t>RJ</t>
  </si>
  <si>
    <t>RK</t>
  </si>
  <si>
    <t>RL</t>
  </si>
  <si>
    <t>RM</t>
  </si>
  <si>
    <t>RN</t>
  </si>
  <si>
    <t>RO</t>
  </si>
  <si>
    <t>RP</t>
  </si>
  <si>
    <t>RQ</t>
  </si>
  <si>
    <t>RR</t>
  </si>
  <si>
    <t>RS</t>
  </si>
  <si>
    <t>RT</t>
  </si>
  <si>
    <t>RU</t>
  </si>
  <si>
    <t>RV</t>
  </si>
  <si>
    <t>RW</t>
  </si>
  <si>
    <t>RX</t>
  </si>
  <si>
    <t>RY</t>
  </si>
  <si>
    <t>RZ</t>
  </si>
  <si>
    <t>SA</t>
  </si>
  <si>
    <t>SB</t>
  </si>
  <si>
    <t>SC</t>
  </si>
  <si>
    <t>SD</t>
  </si>
  <si>
    <t>SE</t>
  </si>
  <si>
    <t>SF</t>
  </si>
  <si>
    <t>Server</t>
  </si>
  <si>
    <t>SQL Server 2016</t>
  </si>
  <si>
    <t>SQL Server 2008/2008R2</t>
  </si>
  <si>
    <t>SQL Server 2014</t>
  </si>
  <si>
    <t>SQL Server 2012</t>
  </si>
  <si>
    <t>SQL Server 2005</t>
  </si>
  <si>
    <t>SQL Server 2000</t>
  </si>
  <si>
    <t>Express</t>
  </si>
  <si>
    <t>Business Intelligence</t>
  </si>
  <si>
    <t>Workgroup</t>
  </si>
  <si>
    <t>Web</t>
  </si>
  <si>
    <t>Personal</t>
  </si>
  <si>
    <t>Exchange Server 2016</t>
  </si>
  <si>
    <t>Exchange Server 2013</t>
  </si>
  <si>
    <t>Exchange Server 2010</t>
  </si>
  <si>
    <t>Exchange Server 2007</t>
  </si>
  <si>
    <t>Exchange Server 2003</t>
  </si>
  <si>
    <t>Exchange Server 2000</t>
  </si>
  <si>
    <t>Skype For Business/Lync Server 2013</t>
  </si>
  <si>
    <t>Skype For Business/Lync Server 2010</t>
  </si>
  <si>
    <t>Skype For Business/Lync Server 2007</t>
  </si>
  <si>
    <t>Skype For Business/Lync Server 2003</t>
  </si>
  <si>
    <t>Skype For Business/Lync Server 2000</t>
  </si>
  <si>
    <t>Skype For Business 2016</t>
  </si>
  <si>
    <t>SharePoint Server 2016</t>
  </si>
  <si>
    <t>SharePoint Server 2013</t>
  </si>
  <si>
    <t>SharePoint Server 2010</t>
  </si>
  <si>
    <t>SharePoint Server 2007</t>
  </si>
  <si>
    <t>SharePoint Server 2003</t>
  </si>
  <si>
    <t>SharePoint Server 2002</t>
  </si>
  <si>
    <t>SharePoint Server 2001</t>
  </si>
  <si>
    <t>Application Server Hosted In Physical Layer of Server (Select only if Applicable)</t>
  </si>
  <si>
    <t>Device CALs</t>
  </si>
  <si>
    <t>User CALs</t>
  </si>
  <si>
    <t>SQL Server CALs</t>
  </si>
  <si>
    <t>Windows Server CALs</t>
  </si>
  <si>
    <t>Exchange Server CALs</t>
  </si>
  <si>
    <t>SharePoint Server CALs</t>
  </si>
  <si>
    <t>Skype For Business / Lync Server CALs</t>
  </si>
  <si>
    <t>Enterprise CAL Suite</t>
  </si>
  <si>
    <t xml:space="preserve">Standard </t>
  </si>
  <si>
    <t>Core CAL Suites</t>
  </si>
  <si>
    <t>-</t>
  </si>
  <si>
    <t>Email Service Overview</t>
  </si>
  <si>
    <t>Google Mail</t>
  </si>
  <si>
    <t>Lotus Notes</t>
  </si>
  <si>
    <t>Microsoft Exchange</t>
  </si>
  <si>
    <t>Third Party</t>
  </si>
  <si>
    <t>Storage Type</t>
  </si>
  <si>
    <t>Website Link</t>
  </si>
  <si>
    <t>Data Back-Up &amp; Recovery</t>
  </si>
  <si>
    <t>Do you have an Active Directory?</t>
  </si>
  <si>
    <t xml:space="preserve"> -Type Here-</t>
  </si>
  <si>
    <t>Yes</t>
  </si>
  <si>
    <t>Software Assurance</t>
  </si>
  <si>
    <t>Remote Desktop Services CALs</t>
  </si>
  <si>
    <t>Remote Desktop Users</t>
  </si>
  <si>
    <t>Total
Connected Users</t>
  </si>
  <si>
    <t>Licenses with Software Assurance</t>
  </si>
  <si>
    <t>Licenses without Software Assurance</t>
  </si>
  <si>
    <t>Volume License</t>
  </si>
  <si>
    <t>MPN / IUR</t>
  </si>
  <si>
    <t>CSP</t>
  </si>
  <si>
    <t>MOSP</t>
  </si>
  <si>
    <t>SPLA/Hosting</t>
  </si>
  <si>
    <t>ISV Royalty</t>
  </si>
  <si>
    <t>SQL Server 2017</t>
  </si>
  <si>
    <t>Deployment Type</t>
  </si>
  <si>
    <t>Cloud (Azure)</t>
  </si>
  <si>
    <t>On Premise</t>
  </si>
  <si>
    <t>Linux</t>
  </si>
  <si>
    <t>Office &amp; Applications hosted?</t>
  </si>
  <si>
    <t>Failover Cluster</t>
  </si>
  <si>
    <t>Server Name
(Optional)</t>
  </si>
  <si>
    <t>Destop</t>
  </si>
  <si>
    <t>Virtualization OS Version</t>
  </si>
  <si>
    <t>&lt;=Anzahl der physischen und externen (3rd party, Amazon, Azure,..) Server</t>
  </si>
  <si>
    <t>Number of Virtualized Instances</t>
  </si>
  <si>
    <t>Which physical/virtual/ host</t>
  </si>
  <si>
    <t>Comments?</t>
  </si>
  <si>
    <t>Comments</t>
  </si>
  <si>
    <t>Titel</t>
  </si>
  <si>
    <t>Microsoft Partner Network (MPN) ID</t>
  </si>
  <si>
    <t>Business Plan</t>
  </si>
  <si>
    <t>Enterprise Plan E3</t>
  </si>
  <si>
    <t>Enterprise Plan E5</t>
  </si>
  <si>
    <t>Education</t>
  </si>
  <si>
    <t xml:space="preserve">Server Name/Cluster/Host </t>
  </si>
  <si>
    <t>3rd Party/External Hosted</t>
  </si>
  <si>
    <t>High Availability</t>
  </si>
  <si>
    <t>Enterprise E3</t>
  </si>
  <si>
    <t>Enterprise E5</t>
  </si>
  <si>
    <t>Enterprise LTSC</t>
  </si>
  <si>
    <t>VDA E3</t>
  </si>
  <si>
    <t>VDA E5</t>
  </si>
  <si>
    <t>Office 2019</t>
  </si>
  <si>
    <t>F1</t>
  </si>
  <si>
    <t>Project 2019</t>
  </si>
  <si>
    <t>Visio 2019</t>
  </si>
  <si>
    <t>Windows Server 2019</t>
  </si>
  <si>
    <t>SQL Server 2019</t>
  </si>
  <si>
    <t>Exchange Server 2019</t>
  </si>
  <si>
    <t>Skype For Business 2019</t>
  </si>
  <si>
    <t>SharePoint Server 2019</t>
  </si>
  <si>
    <r>
      <t xml:space="preserve">Allgemeine Informationen </t>
    </r>
    <r>
      <rPr>
        <sz val="18"/>
        <color theme="0"/>
        <rFont val="Calibri"/>
        <family val="2"/>
        <scheme val="minor"/>
      </rPr>
      <t>notwendige Angaben</t>
    </r>
  </si>
  <si>
    <t>Kontaktinformation - verantwortlich für die Richtigkeit der Informationen</t>
  </si>
  <si>
    <t>Geräte und IT Anwender in ihrem Unternehmen</t>
  </si>
  <si>
    <t>Anzahl der IT Benutzer in ihrem Unternehmen</t>
  </si>
  <si>
    <t>Anzahl der verwalteten PC's</t>
  </si>
  <si>
    <t>Anzahl der verwalteten Laptops, Netbooks, Ultrabooks</t>
  </si>
  <si>
    <t>Anzahl der mobilen Geräte (z.B. Tablets) mit Zugang zu ihrer IT</t>
  </si>
  <si>
    <t>Anzahl der verwalteten Apple Macintosh Rechner</t>
  </si>
  <si>
    <t>Anzahl der ThinClients mit Zugang zu ihrer IT</t>
  </si>
  <si>
    <t>Anzahl der Telefone, Smartphones,… mit Zugang zu ihrer IT</t>
  </si>
  <si>
    <t>Anzahl der Industriegeräte (Line Of Business) mit Zugang zu ihrer IT</t>
  </si>
  <si>
    <t>Anzahl der Multi-Funktions-Drucker</t>
  </si>
  <si>
    <t>Anzahl der POS-Scanner/Geräte</t>
  </si>
  <si>
    <t>Andere Geräte wie Zeiterfassungssystem, Kameras, Sensoren,... mit Zugang zu Microsoft Produkten (z.b. Active Directory, SQL Server)</t>
  </si>
  <si>
    <t>Anzahl der virtuell bereitgestellten Microsoft Desktops</t>
  </si>
  <si>
    <t>Anzahl der externen Nutzer mit Zugang zu ihrer IT</t>
  </si>
  <si>
    <t>Verwendet ihr Unternehmen Drittanbieter (z.b. Hoster) um Microsoft Produkte zu betreiben? Bitte kurz beschreiben.</t>
  </si>
  <si>
    <t>Anzahl der Software Entwickler in ihrem Unternehmen</t>
  </si>
  <si>
    <t>Wurde ein SAM -Software Asset Management- Tool eingesetzt um diese Daten zu ermitteln?</t>
  </si>
  <si>
    <t>Kontaktinformation -  Vertretungsbefugnis im Namen dieses Unternehmens</t>
  </si>
  <si>
    <t>Firmenname</t>
  </si>
  <si>
    <t>Telefonnummer</t>
  </si>
  <si>
    <t>Ist die Person über dieses Engagement informiert?</t>
  </si>
  <si>
    <t>Wird diese Person das Endergebnis bestätigen?</t>
  </si>
  <si>
    <t>Microsoft Partner Network (MPN) Details
Nur notwendig wenn ihr Unternehmen Mitglied im Microsoft MPN ist</t>
  </si>
  <si>
    <t>Action Pack ID? Wenn es gekauft wurde</t>
  </si>
  <si>
    <t>Zusätzliche erworbene Leistungen?</t>
  </si>
  <si>
    <t>MPN Silver Gold oder Gold Status?</t>
  </si>
  <si>
    <t>Wann endet die MPN Mitgliedschaft?</t>
  </si>
  <si>
    <t>Tochtergesellschaften in welchen Lizenzen geteilt werden</t>
  </si>
  <si>
    <t>Optionale Angaben</t>
  </si>
  <si>
    <t>Innerhalb dieses Engagements kann Ihr Microsoft Engagement Manager oder ihr SAM Partner zusätzliche Mehrwerte ableiten aus diesem Engagement. Bitte füllen Sie die Punkte aus, wenn wir Mehrwerte aus diesem Engagement abgeleiten sollen.</t>
  </si>
  <si>
    <t>Cybersecurity status zu ihrer IT?</t>
  </si>
  <si>
    <t>Server Optimization (SQL &amp; Windows Server)?</t>
  </si>
  <si>
    <t>GDPR - (DSGVO - EU Datenschutz )?</t>
  </si>
  <si>
    <t>Infrastructure Optimierung (Windows Server &amp; Virtualization)</t>
  </si>
  <si>
    <t>Cloud Readiness/Hybride Nutzungsszenarien?</t>
  </si>
  <si>
    <t>Mobile Device Management (Mobile Geräte Verwaltung)</t>
  </si>
  <si>
    <r>
      <t xml:space="preserve">Betriebssysteme </t>
    </r>
    <r>
      <rPr>
        <sz val="16"/>
        <color theme="0"/>
        <rFont val="Calibri"/>
        <family val="2"/>
        <scheme val="minor"/>
      </rPr>
      <t>installiert</t>
    </r>
  </si>
  <si>
    <r>
      <t xml:space="preserve">Office </t>
    </r>
    <r>
      <rPr>
        <b/>
        <sz val="16"/>
        <color theme="0"/>
        <rFont val="Calibri"/>
        <family val="2"/>
        <scheme val="minor"/>
      </rPr>
      <t>installiert oder zugewiesen</t>
    </r>
  </si>
  <si>
    <r>
      <t>Online Services</t>
    </r>
    <r>
      <rPr>
        <b/>
        <sz val="16"/>
        <color theme="0"/>
        <rFont val="Calibri"/>
        <family val="2"/>
        <scheme val="minor"/>
      </rPr>
      <t xml:space="preserve"> zugewiesen</t>
    </r>
  </si>
  <si>
    <r>
      <t xml:space="preserve">Visual Studio </t>
    </r>
    <r>
      <rPr>
        <b/>
        <sz val="16"/>
        <color theme="0"/>
        <rFont val="Calibri"/>
        <family val="2"/>
        <scheme val="minor"/>
      </rPr>
      <t>installiert oder zugewiesen</t>
    </r>
  </si>
  <si>
    <r>
      <t xml:space="preserve">Project </t>
    </r>
    <r>
      <rPr>
        <b/>
        <sz val="16"/>
        <color theme="0"/>
        <rFont val="Calibri"/>
        <family val="2"/>
        <scheme val="minor"/>
      </rPr>
      <t>installiert oder zugewiesen</t>
    </r>
  </si>
  <si>
    <r>
      <t xml:space="preserve">Visio </t>
    </r>
    <r>
      <rPr>
        <b/>
        <sz val="16"/>
        <color theme="0"/>
        <rFont val="Calibri"/>
        <family val="2"/>
        <scheme val="minor"/>
      </rPr>
      <t>installiert oder zugewiesen</t>
    </r>
  </si>
  <si>
    <r>
      <t xml:space="preserve">Other Software </t>
    </r>
    <r>
      <rPr>
        <b/>
        <sz val="16"/>
        <color theme="0"/>
        <rFont val="Calibri"/>
        <family val="2"/>
        <scheme val="minor"/>
      </rPr>
      <t>installiert</t>
    </r>
  </si>
  <si>
    <r>
      <t xml:space="preserve">Physische Server </t>
    </r>
    <r>
      <rPr>
        <b/>
        <sz val="16"/>
        <color theme="0"/>
        <rFont val="Calibri"/>
        <family val="2"/>
        <scheme val="minor"/>
      </rPr>
      <t>installiert</t>
    </r>
  </si>
  <si>
    <r>
      <t xml:space="preserve">Virtuelle Server </t>
    </r>
    <r>
      <rPr>
        <b/>
        <sz val="16"/>
        <color theme="0"/>
        <rFont val="Calibri"/>
        <family val="2"/>
        <scheme val="minor"/>
      </rPr>
      <t>in Verwendung</t>
    </r>
  </si>
  <si>
    <t>Serverzugriffe</t>
  </si>
  <si>
    <t>https://www.microsoft.com/de-de/microsoft-365/business</t>
  </si>
  <si>
    <t>https://www.microsoft.com/de-de/windowsforbusiness/simplified-updates</t>
  </si>
  <si>
    <t>https://www.microsoft.com/de-de/cloud-platform/windows-server-2008</t>
  </si>
  <si>
    <t>https://www.microsoft.com/de-de/sql-server/sql-server-2008</t>
  </si>
  <si>
    <t>https://azure.microsoft.com/de-de/migration/</t>
  </si>
  <si>
    <t>https://azure.microsoft.com/de-de/services/database-migration/</t>
  </si>
  <si>
    <t>- Integrierte Geräteverwaltung: Sicher Verwaltung von z.b. Windows Geräten, Self-Service Bereitstellung von PC's, inklusive Windows 10 Pro….</t>
  </si>
  <si>
    <t>&lt; hier E3 plan eintragen&gt;</t>
  </si>
  <si>
    <t>&lt; hier E5 plan eintragen&gt;</t>
  </si>
  <si>
    <r>
      <t>Microsoft 365</t>
    </r>
    <r>
      <rPr>
        <b/>
        <sz val="16"/>
        <color theme="0"/>
        <rFont val="Calibri"/>
        <family val="2"/>
        <scheme val="minor"/>
      </rPr>
      <t xml:space="preserve"> zugewiesen</t>
    </r>
  </si>
  <si>
    <t xml:space="preserve">Eine integrierte Lösung, die die erstklassigen Produktivitätsanwendungen von Office 365 mit fortschrittlichen Sicherheits- und Geräteverwaltungsfunktionen zum Schutz Ihres Unternehmens vereint. 
</t>
  </si>
  <si>
    <t>- Eine Nutzerbasierte Lizenzierung kann ihre Administration reduzieren. Fragen Sie uns!</t>
  </si>
  <si>
    <t>- Services: Exchange, OneDrive for Busienss, Sharepoint, Teams…. Betriebskosten und Lizenzkosten pro Mitarbeiter/Projekt zu einem festen Preis!</t>
  </si>
  <si>
    <r>
      <rPr>
        <u/>
        <sz val="11"/>
        <color theme="1"/>
        <rFont val="Calibri"/>
        <family val="2"/>
        <scheme val="minor"/>
      </rPr>
      <t>- O</t>
    </r>
    <r>
      <rPr>
        <b/>
        <u/>
        <sz val="11"/>
        <color theme="1"/>
        <rFont val="Calibri"/>
        <family val="2"/>
        <scheme val="minor"/>
      </rPr>
      <t>ffice 365</t>
    </r>
    <r>
      <rPr>
        <sz val="11"/>
        <color theme="1"/>
        <rFont val="Calibri"/>
        <family val="2"/>
        <scheme val="minor"/>
      </rPr>
      <t xml:space="preserve">, </t>
    </r>
    <r>
      <rPr>
        <b/>
        <u/>
        <sz val="11"/>
        <color theme="1"/>
        <rFont val="Calibri"/>
        <family val="2"/>
        <scheme val="minor"/>
      </rPr>
      <t>Windows 10</t>
    </r>
    <r>
      <rPr>
        <u/>
        <sz val="11"/>
        <color theme="1"/>
        <rFont val="Calibri"/>
        <family val="2"/>
        <scheme val="minor"/>
      </rPr>
      <t xml:space="preserve"> </t>
    </r>
    <r>
      <rPr>
        <sz val="11"/>
        <color theme="1"/>
        <rFont val="Calibri"/>
        <family val="2"/>
        <scheme val="minor"/>
      </rPr>
      <t>und</t>
    </r>
    <r>
      <rPr>
        <b/>
        <sz val="11"/>
        <color theme="1"/>
        <rFont val="Calibri"/>
        <family val="2"/>
        <scheme val="minor"/>
      </rPr>
      <t xml:space="preserve"> </t>
    </r>
    <r>
      <rPr>
        <b/>
        <u/>
        <sz val="11"/>
        <color theme="1"/>
        <rFont val="Calibri"/>
        <family val="2"/>
        <scheme val="minor"/>
      </rPr>
      <t>Enterprise Mobility + Security</t>
    </r>
    <r>
      <rPr>
        <sz val="11"/>
        <color theme="1"/>
        <rFont val="Calibri"/>
        <family val="2"/>
        <scheme val="minor"/>
      </rPr>
      <t xml:space="preserve"> an einem Ort zusammen. Vorteile dieser zentralen Verwaltung sind u.a.</t>
    </r>
  </si>
  <si>
    <t>Produktedetails: Office 365 Business, - Premium, - Essentials</t>
  </si>
  <si>
    <t>Produktdetails: Office 365: E1, E3, E5 und Office 365 Pro Plus</t>
  </si>
  <si>
    <t>Hinweis:
Zur Office 365 bitte nicht die Einzelprodukte wie Word, Excel, Outlook listen. Nur die Pläne eintragen!</t>
  </si>
  <si>
    <r>
      <t xml:space="preserve">1.) Am </t>
    </r>
    <r>
      <rPr>
        <b/>
        <sz val="9"/>
        <color theme="1"/>
        <rFont val="Calibri"/>
        <family val="2"/>
        <scheme val="minor"/>
      </rPr>
      <t>14. Januar 2020</t>
    </r>
    <r>
      <rPr>
        <sz val="9"/>
        <color theme="1"/>
        <rFont val="Calibri"/>
        <family val="2"/>
        <scheme val="minor"/>
      </rPr>
      <t xml:space="preserve"> endet der erweiterte Support für </t>
    </r>
    <r>
      <rPr>
        <b/>
        <sz val="9"/>
        <color theme="1"/>
        <rFont val="Calibri"/>
        <family val="2"/>
        <scheme val="minor"/>
      </rPr>
      <t>Windows Server 2008/2008 R2</t>
    </r>
  </si>
  <si>
    <r>
      <t xml:space="preserve">2.)  Am </t>
    </r>
    <r>
      <rPr>
        <b/>
        <sz val="9"/>
        <color theme="1"/>
        <rFont val="Calibri"/>
        <family val="2"/>
        <scheme val="minor"/>
      </rPr>
      <t>9. Juli 2019</t>
    </r>
    <r>
      <rPr>
        <sz val="9"/>
        <color theme="1"/>
        <rFont val="Calibri"/>
        <family val="2"/>
        <scheme val="minor"/>
      </rPr>
      <t xml:space="preserve"> endet er für </t>
    </r>
    <r>
      <rPr>
        <b/>
        <sz val="9"/>
        <color theme="1"/>
        <rFont val="Calibri"/>
        <family val="2"/>
        <scheme val="minor"/>
      </rPr>
      <t>SQL Server 2008/2008 R2</t>
    </r>
  </si>
  <si>
    <r>
      <t>Mit dem kostenlosen Tool „</t>
    </r>
    <r>
      <rPr>
        <b/>
        <sz val="9"/>
        <color theme="1"/>
        <rFont val="Calibri"/>
        <family val="2"/>
        <scheme val="minor"/>
      </rPr>
      <t>Azure Migrate</t>
    </r>
    <r>
      <rPr>
        <sz val="9"/>
        <color theme="1"/>
        <rFont val="Calibri"/>
        <family val="2"/>
        <scheme val="minor"/>
      </rPr>
      <t>“ erhalten Sie eine Übersicht zu ihrer aktuellen Server Infrastruktur. Hierdurch können Sie dieses Registerblatt und Registerblatt "Virtual Servers" einfach befüllen.
Weiterhin werden ihnen die technischen Voraussetzungen und der voraussichtlichen Kosten des Betriebs virtueller Server mit den Microsoft Azure-Onlinediensten aufgezeigt</t>
    </r>
  </si>
  <si>
    <r>
      <t xml:space="preserve"> - Azure Migration Center: </t>
    </r>
    <r>
      <rPr>
        <sz val="9"/>
        <color theme="1"/>
        <rFont val="Calibri"/>
        <family val="2"/>
        <scheme val="minor"/>
      </rPr>
      <t>Lokale Server Infrastruktur bewerten, Migrieren, Optimieren, Sichern und Verwaltung</t>
    </r>
  </si>
  <si>
    <r>
      <t xml:space="preserve"> - Azure Database Migration Center: </t>
    </r>
    <r>
      <rPr>
        <sz val="9"/>
        <color theme="1"/>
        <rFont val="Calibri"/>
        <family val="2"/>
        <scheme val="minor"/>
      </rPr>
      <t>Umfangreiche Assessments mit Schritt für Schritt Anleitungen</t>
    </r>
  </si>
  <si>
    <r>
      <t xml:space="preserve">- </t>
    </r>
    <r>
      <rPr>
        <b/>
        <sz val="10"/>
        <color theme="1"/>
        <rFont val="Calibri"/>
        <family val="2"/>
        <scheme val="minor"/>
      </rPr>
      <t xml:space="preserve">Der Support von Windows 7 läuft endgültig aus. </t>
    </r>
    <r>
      <rPr>
        <sz val="10"/>
        <color theme="1"/>
        <rFont val="Calibri"/>
        <family val="2"/>
        <scheme val="minor"/>
      </rPr>
      <t xml:space="preserve">
   Das bedeutet für alle Kunden mit Windows 7-PCs, dass es ab dem 14. Januar 2020 keine Sicherheitsupdates, Aktualisierungen und keinen technischen Support gibt.</t>
    </r>
  </si>
  <si>
    <r>
      <t xml:space="preserve">- </t>
    </r>
    <r>
      <rPr>
        <b/>
        <sz val="10"/>
        <color theme="1"/>
        <rFont val="Calibri"/>
        <family val="2"/>
        <scheme val="minor"/>
      </rPr>
      <t xml:space="preserve">Mit „Microsoft 365 Business“ </t>
    </r>
    <r>
      <rPr>
        <sz val="10"/>
        <color theme="1"/>
        <rFont val="Calibri"/>
        <family val="2"/>
        <scheme val="minor"/>
      </rPr>
      <t>können Sie Ihren Mitarbeitern schon heute einen modernen Arbeitsplatz bereitstellen. 
  - Mehr Flexibilität bei der Verwaltung und Kostenmanagement.
  - 1 TB Dateispeicherung und - freigabe pro Mitarbeiter
  - E-Mail mit 50 GB Speicherplatz, Kalender und Kontakte
  - Onlinebesprechungen
  - Outlook Customer Manager und Bookings (Kundenkalender) usw....</t>
    </r>
  </si>
  <si>
    <r>
      <t>- Mit „</t>
    </r>
    <r>
      <rPr>
        <b/>
        <sz val="10"/>
        <color theme="1"/>
        <rFont val="Calibri"/>
        <family val="2"/>
        <scheme val="minor"/>
      </rPr>
      <t>Windows Analytics“</t>
    </r>
    <r>
      <rPr>
        <sz val="10"/>
        <color theme="1"/>
        <rFont val="Calibri"/>
        <family val="2"/>
        <scheme val="minor"/>
      </rPr>
      <t xml:space="preserve"> können verschiedene Szenarien und Methoden anwenden, um die Verwaltung, Betrieb und Compliance auf ihren Arbeitsplatzrechner einfach zu gewährleisten.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</si>
</sst>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0"/>
      <name val="Calibri"/>
      <family val="2"/>
      <scheme val="minor"/>
    </font>
    <font>
      <sz val="10"/>
      <color theme="1"/>
      <name val="Calibri"/>
      <family val="2"/>
      <scheme val="minor"/>
    </font>
    <font>
      <sz val="9"/>
      <color theme="1"/>
      <name val="Calibri"/>
      <family val="2"/>
      <scheme val="minor"/>
    </font>
    <font>
      <sz val="28"/>
      <color theme="0"/>
      <name val="Calibri"/>
      <family val="2"/>
      <scheme val="minor"/>
    </font>
    <font>
      <b/>
      <sz val="24"/>
      <color theme="0"/>
      <name val="Calibri"/>
      <family val="2"/>
      <scheme val="minor"/>
    </font>
    <font>
      <b/>
      <sz val="12"/>
      <color theme="0"/>
      <name val="Calibri"/>
      <family val="2"/>
      <scheme val="minor"/>
    </font>
    <font>
      <b/>
      <sz val="26"/>
      <color theme="0"/>
      <name val="Calibri"/>
      <family val="2"/>
      <scheme val="minor"/>
    </font>
    <font>
      <sz val="10"/>
      <color theme="0"/>
      <name val="Calibri"/>
      <family val="2"/>
      <scheme val="minor"/>
    </font>
    <font>
      <b/>
      <sz val="10"/>
      <color theme="0"/>
      <name val="Calibri"/>
      <family val="2"/>
      <scheme val="minor"/>
    </font>
    <font>
      <b/>
      <sz val="12"/>
      <color theme="1"/>
      <name val="Calibri"/>
      <family val="2"/>
      <scheme val="minor"/>
    </font>
    <font>
      <sz val="11"/>
      <color theme="1" tint="0.34998626667073579"/>
      <name val="Calibri"/>
      <family val="2"/>
      <scheme val="minor"/>
    </font>
    <font>
      <sz val="10"/>
      <color theme="1" tint="0.34998626667073579"/>
      <name val="Calibri"/>
      <family val="2"/>
      <scheme val="minor"/>
    </font>
    <font>
      <b/>
      <sz val="9"/>
      <color indexed="81"/>
      <name val="Segoe UI"/>
      <family val="2"/>
    </font>
    <font>
      <sz val="9"/>
      <color indexed="81"/>
      <name val="Segoe UI"/>
      <family val="2"/>
    </font>
    <font>
      <b/>
      <sz val="16"/>
      <color theme="0"/>
      <name val="Calibri"/>
      <family val="2"/>
      <scheme val="minor"/>
    </font>
    <font>
      <b/>
      <sz val="11"/>
      <color theme="1"/>
      <name val="Calibri"/>
      <family val="2"/>
      <scheme val="minor"/>
    </font>
    <font>
      <sz val="18"/>
      <color theme="0"/>
      <name val="Calibri"/>
      <family val="2"/>
      <scheme val="minor"/>
    </font>
    <font>
      <sz val="16"/>
      <color theme="0"/>
      <name val="Calibri"/>
      <family val="2"/>
      <scheme val="minor"/>
    </font>
    <font>
      <u/>
      <sz val="11"/>
      <color theme="10"/>
      <name val="Calibri"/>
      <family val="2"/>
      <scheme val="minor"/>
    </font>
    <font>
      <u/>
      <sz val="10"/>
      <color theme="10"/>
      <name val="Calibri"/>
      <family val="2"/>
      <scheme val="minor"/>
    </font>
    <font>
      <u/>
      <sz val="11"/>
      <color theme="1"/>
      <name val="Calibri"/>
      <family val="2"/>
      <scheme val="minor"/>
    </font>
    <font>
      <b/>
      <u/>
      <sz val="11"/>
      <color theme="1"/>
      <name val="Calibri"/>
      <family val="2"/>
      <scheme val="minor"/>
    </font>
    <font>
      <b/>
      <sz val="10"/>
      <color theme="1"/>
      <name val="Calibri"/>
      <family val="2"/>
      <scheme val="minor"/>
    </font>
    <font>
      <sz val="11"/>
      <color theme="1"/>
      <name val="Calibri"/>
      <family val="2"/>
      <scheme val="minor"/>
    </font>
    <font>
      <u/>
      <sz val="9"/>
      <color theme="10"/>
      <name val="Calibri"/>
      <family val="2"/>
      <scheme val="minor"/>
    </font>
    <font>
      <sz val="9"/>
      <color theme="1" tint="0.34998626667073579"/>
      <name val="Calibri"/>
      <family val="2"/>
      <scheme val="minor"/>
    </font>
    <font>
      <b/>
      <sz val="9"/>
      <color theme="0"/>
      <name val="Calibri"/>
      <family val="2"/>
      <scheme val="minor"/>
    </font>
    <font>
      <u/>
      <sz val="11"/>
      <color rgb="FF0070C0"/>
      <name val="Calibri"/>
      <family val="2"/>
      <scheme val="minor"/>
    </font>
    <font>
      <b/>
      <sz val="9"/>
      <color theme="1"/>
      <name val="Calibri"/>
      <family val="2"/>
      <scheme val="minor"/>
    </font>
  </fonts>
  <fills count="23">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7" tint="0.79998168889431442"/>
        <bgColor indexed="64"/>
      </patternFill>
    </fill>
    <fill>
      <patternFill patternType="solid">
        <fgColor rgb="FF7030A0"/>
        <bgColor indexed="64"/>
      </patternFill>
    </fill>
    <fill>
      <patternFill patternType="solid">
        <fgColor rgb="FF0070C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DFF"/>
        <bgColor indexed="64"/>
      </patternFill>
    </fill>
    <fill>
      <patternFill patternType="solid">
        <fgColor rgb="FFFFFF00"/>
        <bgColor indexed="64"/>
      </patternFill>
    </fill>
    <fill>
      <patternFill patternType="solid">
        <fgColor theme="4"/>
        <bgColor indexed="64"/>
      </patternFill>
    </fill>
  </fills>
  <borders count="13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double">
        <color theme="8" tint="0.39997558519241921"/>
      </left>
      <right style="thin">
        <color theme="0" tint="-0.249977111117893"/>
      </right>
      <top/>
      <bottom style="thin">
        <color theme="0" tint="-0.249977111117893"/>
      </bottom>
      <diagonal/>
    </border>
    <border>
      <left style="thin">
        <color theme="0" tint="-0.249977111117893"/>
      </left>
      <right style="double">
        <color theme="8" tint="0.39997558519241921"/>
      </right>
      <top/>
      <bottom style="thin">
        <color theme="0" tint="-0.249977111117893"/>
      </bottom>
      <diagonal/>
    </border>
    <border>
      <left style="double">
        <color theme="8" tint="0.39997558519241921"/>
      </left>
      <right style="thin">
        <color theme="0" tint="-0.249977111117893"/>
      </right>
      <top style="thin">
        <color theme="0" tint="-0.249977111117893"/>
      </top>
      <bottom style="double">
        <color theme="8" tint="0.39997558519241921"/>
      </bottom>
      <diagonal/>
    </border>
    <border>
      <left style="thin">
        <color theme="0" tint="-0.249977111117893"/>
      </left>
      <right style="thin">
        <color theme="0" tint="-0.249977111117893"/>
      </right>
      <top style="thin">
        <color theme="0" tint="-0.249977111117893"/>
      </top>
      <bottom style="double">
        <color theme="8" tint="0.39997558519241921"/>
      </bottom>
      <diagonal/>
    </border>
    <border>
      <left style="thin">
        <color theme="0" tint="-0.249977111117893"/>
      </left>
      <right style="double">
        <color theme="8" tint="0.39997558519241921"/>
      </right>
      <top style="thin">
        <color theme="0" tint="-0.249977111117893"/>
      </top>
      <bottom style="double">
        <color theme="8" tint="0.39997558519241921"/>
      </bottom>
      <diagonal/>
    </border>
    <border>
      <left style="thin">
        <color theme="0" tint="-0.249977111117893"/>
      </left>
      <right style="thin">
        <color theme="0" tint="-0.249977111117893"/>
      </right>
      <top style="double">
        <color theme="8" tint="0.39997558519241921"/>
      </top>
      <bottom style="medium">
        <color theme="8" tint="0.39997558519241921"/>
      </bottom>
      <diagonal/>
    </border>
    <border>
      <left style="thin">
        <color theme="0" tint="-0.249977111117893"/>
      </left>
      <right style="double">
        <color theme="8" tint="0.39997558519241921"/>
      </right>
      <top style="double">
        <color theme="8" tint="0.39997558519241921"/>
      </top>
      <bottom style="medium">
        <color theme="8" tint="0.39997558519241921"/>
      </bottom>
      <diagonal/>
    </border>
    <border>
      <left style="double">
        <color theme="8" tint="0.39997558519241921"/>
      </left>
      <right style="thin">
        <color theme="0" tint="-0.249977111117893"/>
      </right>
      <top style="double">
        <color theme="8" tint="0.39997558519241921"/>
      </top>
      <bottom style="medium">
        <color theme="8" tint="0.39997558519241921"/>
      </bottom>
      <diagonal/>
    </border>
    <border>
      <left style="medium">
        <color theme="8" tint="0.39997558519241921"/>
      </left>
      <right/>
      <top/>
      <bottom/>
      <diagonal/>
    </border>
    <border>
      <left style="double">
        <color theme="8"/>
      </left>
      <right style="thin">
        <color theme="0" tint="-0.249977111117893"/>
      </right>
      <top style="double">
        <color theme="8"/>
      </top>
      <bottom style="thin">
        <color theme="0" tint="-0.249977111117893"/>
      </bottom>
      <diagonal/>
    </border>
    <border>
      <left style="thin">
        <color theme="0" tint="-0.249977111117893"/>
      </left>
      <right style="thin">
        <color theme="0" tint="-0.249977111117893"/>
      </right>
      <top style="double">
        <color theme="8"/>
      </top>
      <bottom style="thin">
        <color theme="0" tint="-0.249977111117893"/>
      </bottom>
      <diagonal/>
    </border>
    <border>
      <left style="thin">
        <color theme="0" tint="-0.249977111117893"/>
      </left>
      <right style="double">
        <color theme="8"/>
      </right>
      <top style="double">
        <color theme="8"/>
      </top>
      <bottom style="thin">
        <color theme="0" tint="-0.249977111117893"/>
      </bottom>
      <diagonal/>
    </border>
    <border>
      <left style="double">
        <color theme="8"/>
      </left>
      <right style="thin">
        <color theme="0" tint="-0.249977111117893"/>
      </right>
      <top style="thin">
        <color theme="0" tint="-0.249977111117893"/>
      </top>
      <bottom style="thin">
        <color theme="0" tint="-0.249977111117893"/>
      </bottom>
      <diagonal/>
    </border>
    <border>
      <left style="thin">
        <color theme="0" tint="-0.249977111117893"/>
      </left>
      <right style="double">
        <color theme="8"/>
      </right>
      <top style="thin">
        <color theme="0" tint="-0.249977111117893"/>
      </top>
      <bottom style="thin">
        <color theme="0" tint="-0.249977111117893"/>
      </bottom>
      <diagonal/>
    </border>
    <border>
      <left style="double">
        <color theme="8"/>
      </left>
      <right style="thin">
        <color theme="0" tint="-0.249977111117893"/>
      </right>
      <top style="thin">
        <color theme="0" tint="-0.249977111117893"/>
      </top>
      <bottom style="double">
        <color theme="8"/>
      </bottom>
      <diagonal/>
    </border>
    <border>
      <left style="thin">
        <color theme="0" tint="-0.249977111117893"/>
      </left>
      <right style="thin">
        <color theme="0" tint="-0.249977111117893"/>
      </right>
      <top style="thin">
        <color theme="0" tint="-0.249977111117893"/>
      </top>
      <bottom style="double">
        <color theme="8"/>
      </bottom>
      <diagonal/>
    </border>
    <border>
      <left style="thin">
        <color theme="0" tint="-0.249977111117893"/>
      </left>
      <right style="double">
        <color theme="8"/>
      </right>
      <top style="thin">
        <color theme="0" tint="-0.249977111117893"/>
      </top>
      <bottom style="double">
        <color theme="8"/>
      </bottom>
      <diagonal/>
    </border>
    <border>
      <left style="double">
        <color theme="8"/>
      </left>
      <right style="thin">
        <color theme="0" tint="-0.249977111117893"/>
      </right>
      <top/>
      <bottom style="thin">
        <color theme="0" tint="-0.249977111117893"/>
      </bottom>
      <diagonal/>
    </border>
    <border>
      <left style="thin">
        <color theme="0" tint="-0.249977111117893"/>
      </left>
      <right style="double">
        <color theme="8"/>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8"/>
      </bottom>
      <diagonal/>
    </border>
    <border>
      <left style="thin">
        <color theme="0" tint="-0.249977111117893"/>
      </left>
      <right style="medium">
        <color theme="8"/>
      </right>
      <top style="thin">
        <color theme="0" tint="-0.249977111117893"/>
      </top>
      <bottom style="medium">
        <color theme="8"/>
      </bottom>
      <diagonal/>
    </border>
    <border>
      <left style="double">
        <color theme="8"/>
      </left>
      <right style="thin">
        <color theme="0" tint="-0.249977111117893"/>
      </right>
      <top style="thin">
        <color theme="0" tint="-0.249977111117893"/>
      </top>
      <bottom style="medium">
        <color theme="8"/>
      </bottom>
      <diagonal/>
    </border>
    <border>
      <left style="thin">
        <color theme="0" tint="-0.249977111117893"/>
      </left>
      <right style="double">
        <color theme="8"/>
      </right>
      <top style="thin">
        <color theme="0" tint="-0.249977111117893"/>
      </top>
      <bottom style="medium">
        <color theme="8"/>
      </bottom>
      <diagonal/>
    </border>
    <border>
      <left style="thin">
        <color theme="0" tint="-0.249977111117893"/>
      </left>
      <right style="medium">
        <color theme="8"/>
      </right>
      <top style="double">
        <color theme="8"/>
      </top>
      <bottom style="thin">
        <color theme="0" tint="-0.249977111117893"/>
      </bottom>
      <diagonal/>
    </border>
    <border>
      <left style="medium">
        <color theme="8"/>
      </left>
      <right style="thin">
        <color theme="0" tint="-0.249977111117893"/>
      </right>
      <top style="double">
        <color theme="8"/>
      </top>
      <bottom style="thin">
        <color theme="0" tint="-0.249977111117893"/>
      </bottom>
      <diagonal/>
    </border>
    <border>
      <left style="medium">
        <color theme="4"/>
      </left>
      <right style="thin">
        <color theme="0" tint="-0.249977111117893"/>
      </right>
      <top style="medium">
        <color theme="4"/>
      </top>
      <bottom style="thin">
        <color theme="0" tint="-0.249977111117893"/>
      </bottom>
      <diagonal/>
    </border>
    <border>
      <left style="thin">
        <color theme="0" tint="-0.249977111117893"/>
      </left>
      <right style="thin">
        <color theme="0" tint="-0.249977111117893"/>
      </right>
      <top style="medium">
        <color theme="4"/>
      </top>
      <bottom style="thin">
        <color theme="0" tint="-0.249977111117893"/>
      </bottom>
      <diagonal/>
    </border>
    <border>
      <left style="thin">
        <color theme="0" tint="-0.249977111117893"/>
      </left>
      <right style="medium">
        <color theme="4"/>
      </right>
      <top style="medium">
        <color theme="4"/>
      </top>
      <bottom style="thin">
        <color theme="0" tint="-0.249977111117893"/>
      </bottom>
      <diagonal/>
    </border>
    <border>
      <left style="medium">
        <color theme="4"/>
      </left>
      <right style="thin">
        <color theme="0" tint="-0.249977111117893"/>
      </right>
      <top style="thin">
        <color theme="0" tint="-0.249977111117893"/>
      </top>
      <bottom style="thin">
        <color theme="0" tint="-0.249977111117893"/>
      </bottom>
      <diagonal/>
    </border>
    <border>
      <left style="medium">
        <color theme="4"/>
      </left>
      <right style="thin">
        <color theme="0" tint="-0.249977111117893"/>
      </right>
      <top style="thin">
        <color theme="0" tint="-0.249977111117893"/>
      </top>
      <bottom style="medium">
        <color theme="4"/>
      </bottom>
      <diagonal/>
    </border>
    <border>
      <left style="thin">
        <color theme="0" tint="-0.249977111117893"/>
      </left>
      <right style="thin">
        <color theme="0" tint="-0.249977111117893"/>
      </right>
      <top style="thin">
        <color theme="0" tint="-0.249977111117893"/>
      </top>
      <bottom style="medium">
        <color theme="4"/>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medium">
        <color theme="4"/>
      </bottom>
      <diagonal/>
    </border>
    <border>
      <left style="thin">
        <color theme="0" tint="-0.249977111117893"/>
      </left>
      <right/>
      <top style="medium">
        <color theme="4"/>
      </top>
      <bottom style="thin">
        <color theme="0" tint="-0.249977111117893"/>
      </bottom>
      <diagonal/>
    </border>
    <border>
      <left style="thin">
        <color theme="0" tint="-0.249977111117893"/>
      </left>
      <right/>
      <top style="medium">
        <color theme="8" tint="0.39997558519241921"/>
      </top>
      <bottom style="thin">
        <color theme="0" tint="-0.249977111117893"/>
      </bottom>
      <diagonal/>
    </border>
    <border>
      <left/>
      <right style="thin">
        <color theme="0" tint="-0.249977111117893"/>
      </right>
      <top style="medium">
        <color theme="8" tint="0.39997558519241921"/>
      </top>
      <bottom style="thin">
        <color theme="0" tint="-0.249977111117893"/>
      </bottom>
      <diagonal/>
    </border>
    <border>
      <left style="double">
        <color theme="8"/>
      </left>
      <right style="double">
        <color theme="8"/>
      </right>
      <top style="double">
        <color theme="8"/>
      </top>
      <bottom style="double">
        <color theme="8"/>
      </bottom>
      <diagonal/>
    </border>
    <border>
      <left style="double">
        <color theme="8"/>
      </left>
      <right style="thin">
        <color theme="0" tint="-0.249977111117893"/>
      </right>
      <top style="double">
        <color theme="8"/>
      </top>
      <bottom style="medium">
        <color theme="8" tint="0.39997558519241921"/>
      </bottom>
      <diagonal/>
    </border>
    <border>
      <left style="thin">
        <color theme="0" tint="-0.249977111117893"/>
      </left>
      <right style="thin">
        <color theme="0" tint="-0.249977111117893"/>
      </right>
      <top style="double">
        <color theme="8"/>
      </top>
      <bottom style="medium">
        <color theme="8" tint="0.39997558519241921"/>
      </bottom>
      <diagonal/>
    </border>
    <border>
      <left style="thin">
        <color theme="0" tint="-0.249977111117893"/>
      </left>
      <right style="double">
        <color theme="8"/>
      </right>
      <top style="double">
        <color theme="8"/>
      </top>
      <bottom style="medium">
        <color theme="8" tint="0.39997558519241921"/>
      </bottom>
      <diagonal/>
    </border>
    <border>
      <left style="thin">
        <color theme="0" tint="-0.249977111117893"/>
      </left>
      <right style="thin">
        <color theme="0" tint="-0.249977111117893"/>
      </right>
      <top/>
      <bottom style="double">
        <color theme="8"/>
      </bottom>
      <diagonal/>
    </border>
    <border>
      <left style="double">
        <color theme="8"/>
      </left>
      <right/>
      <top style="double">
        <color theme="8"/>
      </top>
      <bottom style="thin">
        <color theme="0" tint="-0.249977111117893"/>
      </bottom>
      <diagonal/>
    </border>
    <border>
      <left style="medium">
        <color theme="4"/>
      </left>
      <right style="thin">
        <color theme="0" tint="-0.249977111117893"/>
      </right>
      <top style="double">
        <color theme="8"/>
      </top>
      <bottom style="thin">
        <color theme="0" tint="-0.249977111117893"/>
      </bottom>
      <diagonal/>
    </border>
    <border>
      <left style="thin">
        <color theme="0" tint="-0.249977111117893"/>
      </left>
      <right style="thin">
        <color theme="0" tint="-0.249977111117893"/>
      </right>
      <top style="double">
        <color theme="8"/>
      </top>
      <bottom/>
      <diagonal/>
    </border>
    <border>
      <left/>
      <right style="thin">
        <color theme="0" tint="-0.249977111117893"/>
      </right>
      <top style="double">
        <color theme="8"/>
      </top>
      <bottom/>
      <diagonal/>
    </border>
    <border>
      <left style="thin">
        <color theme="0" tint="-0.249977111117893"/>
      </left>
      <right style="double">
        <color theme="8"/>
      </right>
      <top style="double">
        <color theme="8"/>
      </top>
      <bottom/>
      <diagonal/>
    </border>
    <border>
      <left style="double">
        <color theme="8"/>
      </left>
      <right/>
      <top style="thin">
        <color theme="0" tint="-0.249977111117893"/>
      </top>
      <bottom style="thin">
        <color theme="0" tint="-0.249977111117893"/>
      </bottom>
      <diagonal/>
    </border>
    <border>
      <left style="thin">
        <color theme="0" tint="-0.249977111117893"/>
      </left>
      <right style="double">
        <color theme="8"/>
      </right>
      <top style="medium">
        <color theme="4"/>
      </top>
      <bottom style="thin">
        <color theme="0" tint="-0.249977111117893"/>
      </bottom>
      <diagonal/>
    </border>
    <border>
      <left style="double">
        <color theme="8"/>
      </left>
      <right style="thin">
        <color theme="0" tint="-0.249977111117893"/>
      </right>
      <top style="double">
        <color theme="8"/>
      </top>
      <bottom style="double">
        <color theme="8"/>
      </bottom>
      <diagonal/>
    </border>
    <border>
      <left style="thin">
        <color theme="0" tint="-0.249977111117893"/>
      </left>
      <right style="double">
        <color theme="8"/>
      </right>
      <top style="double">
        <color theme="8"/>
      </top>
      <bottom style="double">
        <color theme="8"/>
      </bottom>
      <diagonal/>
    </border>
    <border>
      <left style="double">
        <color theme="8"/>
      </left>
      <right style="thin">
        <color theme="0" tint="-0.249977111117893"/>
      </right>
      <top style="double">
        <color theme="8"/>
      </top>
      <bottom/>
      <diagonal/>
    </border>
    <border>
      <left style="double">
        <color theme="8"/>
      </left>
      <right/>
      <top style="double">
        <color theme="8"/>
      </top>
      <bottom/>
      <diagonal/>
    </border>
    <border>
      <left/>
      <right/>
      <top style="double">
        <color theme="8"/>
      </top>
      <bottom/>
      <diagonal/>
    </border>
    <border>
      <left/>
      <right style="double">
        <color theme="8"/>
      </right>
      <top style="double">
        <color theme="8"/>
      </top>
      <bottom/>
      <diagonal/>
    </border>
    <border>
      <left style="double">
        <color theme="8"/>
      </left>
      <right/>
      <top/>
      <bottom/>
      <diagonal/>
    </border>
    <border>
      <left/>
      <right style="double">
        <color theme="8"/>
      </right>
      <top/>
      <bottom/>
      <diagonal/>
    </border>
    <border>
      <left style="double">
        <color theme="8"/>
      </left>
      <right/>
      <top/>
      <bottom style="double">
        <color theme="8"/>
      </bottom>
      <diagonal/>
    </border>
    <border>
      <left/>
      <right/>
      <top/>
      <bottom style="double">
        <color theme="8"/>
      </bottom>
      <diagonal/>
    </border>
    <border>
      <left/>
      <right style="double">
        <color theme="8"/>
      </right>
      <top/>
      <bottom style="double">
        <color theme="8"/>
      </bottom>
      <diagonal/>
    </border>
    <border>
      <left style="thin">
        <color theme="0" tint="-0.249977111117893"/>
      </left>
      <right/>
      <top/>
      <bottom style="thin">
        <color theme="0" tint="-0.249977111117893"/>
      </bottom>
      <diagonal/>
    </border>
    <border>
      <left style="double">
        <color theme="4"/>
      </left>
      <right/>
      <top style="double">
        <color theme="4"/>
      </top>
      <bottom/>
      <diagonal/>
    </border>
    <border>
      <left/>
      <right/>
      <top style="double">
        <color theme="4"/>
      </top>
      <bottom/>
      <diagonal/>
    </border>
    <border>
      <left/>
      <right style="double">
        <color theme="4"/>
      </right>
      <top style="double">
        <color theme="4"/>
      </top>
      <bottom/>
      <diagonal/>
    </border>
    <border>
      <left style="double">
        <color theme="4"/>
      </left>
      <right/>
      <top/>
      <bottom/>
      <diagonal/>
    </border>
    <border>
      <left/>
      <right style="double">
        <color theme="4"/>
      </right>
      <top/>
      <bottom/>
      <diagonal/>
    </border>
    <border>
      <left style="double">
        <color theme="4"/>
      </left>
      <right/>
      <top/>
      <bottom style="double">
        <color theme="4"/>
      </bottom>
      <diagonal/>
    </border>
    <border>
      <left/>
      <right/>
      <top/>
      <bottom style="double">
        <color theme="4"/>
      </bottom>
      <diagonal/>
    </border>
    <border>
      <left/>
      <right style="double">
        <color theme="4"/>
      </right>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77111117893"/>
      </left>
      <right style="thin">
        <color theme="0" tint="-0.249977111117893"/>
      </right>
      <top/>
      <bottom style="medium">
        <color theme="8"/>
      </bottom>
      <diagonal/>
    </border>
    <border>
      <left style="double">
        <color theme="0" tint="-0.249977111117893"/>
      </left>
      <right/>
      <top/>
      <bottom/>
      <diagonal/>
    </border>
    <border>
      <left style="double">
        <color theme="8" tint="0.39997558519241921"/>
      </left>
      <right/>
      <top style="thin">
        <color theme="0" tint="-0.249977111117893"/>
      </top>
      <bottom style="double">
        <color theme="8" tint="0.39997558519241921"/>
      </bottom>
      <diagonal/>
    </border>
    <border>
      <left/>
      <right style="double">
        <color theme="8" tint="0.39997558519241921"/>
      </right>
      <top style="thin">
        <color theme="0" tint="-0.249977111117893"/>
      </top>
      <bottom style="double">
        <color theme="8" tint="0.39997558519241921"/>
      </bottom>
      <diagonal/>
    </border>
    <border>
      <left style="double">
        <color theme="8" tint="0.39997558519241921"/>
      </left>
      <right/>
      <top style="medium">
        <color theme="8" tint="0.39997558519241921"/>
      </top>
      <bottom style="thin">
        <color theme="0" tint="-0.249977111117893"/>
      </bottom>
      <diagonal/>
    </border>
    <border>
      <left/>
      <right style="double">
        <color theme="8" tint="0.39997558519241921"/>
      </right>
      <top style="medium">
        <color theme="8" tint="0.39997558519241921"/>
      </top>
      <bottom style="thin">
        <color theme="0" tint="-0.249977111117893"/>
      </bottom>
      <diagonal/>
    </border>
    <border>
      <left style="double">
        <color theme="8" tint="0.39997558519241921"/>
      </left>
      <right/>
      <top style="double">
        <color theme="8" tint="0.39997558519241921"/>
      </top>
      <bottom style="medium">
        <color theme="8" tint="0.39997558519241921"/>
      </bottom>
      <diagonal/>
    </border>
    <border>
      <left/>
      <right style="double">
        <color theme="8" tint="0.39997558519241921"/>
      </right>
      <top style="double">
        <color theme="8" tint="0.39997558519241921"/>
      </top>
      <bottom style="medium">
        <color theme="8" tint="0.39997558519241921"/>
      </bottom>
      <diagonal/>
    </border>
    <border>
      <left style="double">
        <color theme="4"/>
      </left>
      <right style="thin">
        <color theme="0" tint="-0.249977111117893"/>
      </right>
      <top style="double">
        <color theme="4"/>
      </top>
      <bottom style="medium">
        <color theme="8" tint="0.39997558519241921"/>
      </bottom>
      <diagonal/>
    </border>
    <border>
      <left style="thin">
        <color theme="0" tint="-0.249977111117893"/>
      </left>
      <right style="thin">
        <color theme="0" tint="-0.249977111117893"/>
      </right>
      <top style="double">
        <color theme="4"/>
      </top>
      <bottom style="medium">
        <color theme="8" tint="0.39997558519241921"/>
      </bottom>
      <diagonal/>
    </border>
    <border>
      <left style="thin">
        <color theme="0" tint="-0.249977111117893"/>
      </left>
      <right style="double">
        <color theme="8"/>
      </right>
      <top style="double">
        <color theme="4"/>
      </top>
      <bottom style="medium">
        <color theme="8" tint="0.39997558519241921"/>
      </bottom>
      <diagonal/>
    </border>
    <border>
      <left style="thin">
        <color theme="0" tint="-0.249977111117893"/>
      </left>
      <right/>
      <top style="double">
        <color theme="4"/>
      </top>
      <bottom style="medium">
        <color theme="8" tint="0.39997558519241921"/>
      </bottom>
      <diagonal/>
    </border>
    <border>
      <left style="thin">
        <color theme="0" tint="-0.249977111117893"/>
      </left>
      <right style="double">
        <color theme="4"/>
      </right>
      <top style="double">
        <color theme="4"/>
      </top>
      <bottom style="medium">
        <color theme="8" tint="0.39997558519241921"/>
      </bottom>
      <diagonal/>
    </border>
    <border>
      <left style="double">
        <color theme="4"/>
      </left>
      <right style="thin">
        <color theme="0" tint="-0.249977111117893"/>
      </right>
      <top/>
      <bottom style="thin">
        <color theme="0" tint="-0.249977111117893"/>
      </bottom>
      <diagonal/>
    </border>
    <border>
      <left style="thin">
        <color theme="0" tint="-0.249977111117893"/>
      </left>
      <right style="double">
        <color theme="4"/>
      </right>
      <top/>
      <bottom style="thin">
        <color theme="0" tint="-0.249977111117893"/>
      </bottom>
      <diagonal/>
    </border>
    <border>
      <left style="double">
        <color theme="4"/>
      </left>
      <right style="thin">
        <color theme="0" tint="-0.249977111117893"/>
      </right>
      <top style="thin">
        <color theme="0" tint="-0.249977111117893"/>
      </top>
      <bottom style="thin">
        <color theme="0" tint="-0.249977111117893"/>
      </bottom>
      <diagonal/>
    </border>
    <border>
      <left style="thin">
        <color theme="0" tint="-0.249977111117893"/>
      </left>
      <right style="double">
        <color theme="4"/>
      </right>
      <top style="thin">
        <color theme="0" tint="-0.249977111117893"/>
      </top>
      <bottom style="thin">
        <color theme="0" tint="-0.249977111117893"/>
      </bottom>
      <diagonal/>
    </border>
    <border>
      <left style="double">
        <color theme="4"/>
      </left>
      <right style="thin">
        <color theme="0" tint="-0.249977111117893"/>
      </right>
      <top style="thin">
        <color theme="0" tint="-0.249977111117893"/>
      </top>
      <bottom style="double">
        <color theme="4"/>
      </bottom>
      <diagonal/>
    </border>
    <border>
      <left style="thin">
        <color theme="0" tint="-0.249977111117893"/>
      </left>
      <right style="thin">
        <color theme="0" tint="-0.249977111117893"/>
      </right>
      <top style="thin">
        <color theme="0" tint="-0.249977111117893"/>
      </top>
      <bottom style="double">
        <color theme="4"/>
      </bottom>
      <diagonal/>
    </border>
    <border>
      <left style="thin">
        <color theme="0" tint="-0.249977111117893"/>
      </left>
      <right style="double">
        <color theme="8"/>
      </right>
      <top style="thin">
        <color theme="0" tint="-0.249977111117893"/>
      </top>
      <bottom style="double">
        <color theme="4"/>
      </bottom>
      <diagonal/>
    </border>
    <border>
      <left style="thin">
        <color theme="0" tint="-0.249977111117893"/>
      </left>
      <right style="double">
        <color theme="4"/>
      </right>
      <top style="thin">
        <color theme="0" tint="-0.249977111117893"/>
      </top>
      <bottom style="double">
        <color theme="4"/>
      </bottom>
      <diagonal/>
    </border>
    <border>
      <left/>
      <right style="thin">
        <color theme="0" tint="-0.249977111117893"/>
      </right>
      <top style="double">
        <color theme="4"/>
      </top>
      <bottom style="medium">
        <color theme="8" tint="0.39997558519241921"/>
      </bottom>
      <diagonal/>
    </border>
    <border>
      <left style="thin">
        <color theme="0" tint="-0.249977111117893"/>
      </left>
      <right style="double">
        <color theme="8" tint="0.39997558519241921"/>
      </right>
      <top style="double">
        <color theme="4"/>
      </top>
      <bottom style="medium">
        <color theme="8" tint="0.39997558519241921"/>
      </bottom>
      <diagonal/>
    </border>
    <border>
      <left style="double">
        <color theme="8" tint="0.39997558519241921"/>
      </left>
      <right/>
      <top style="double">
        <color theme="4"/>
      </top>
      <bottom style="medium">
        <color theme="8" tint="0.39997558519241921"/>
      </bottom>
      <diagonal/>
    </border>
    <border>
      <left style="thin">
        <color theme="0" tint="-0.249977111117893"/>
      </left>
      <right/>
      <top style="thin">
        <color theme="0" tint="-0.249977111117893"/>
      </top>
      <bottom style="double">
        <color theme="4"/>
      </bottom>
      <diagonal/>
    </border>
    <border>
      <left/>
      <right style="thin">
        <color theme="0" tint="-0.249977111117893"/>
      </right>
      <top style="thin">
        <color theme="0" tint="-0.249977111117893"/>
      </top>
      <bottom style="double">
        <color theme="4"/>
      </bottom>
      <diagonal/>
    </border>
    <border>
      <left style="double">
        <color theme="8" tint="0.39997558519241921"/>
      </left>
      <right/>
      <top style="thin">
        <color theme="0" tint="-0.249977111117893"/>
      </top>
      <bottom style="double">
        <color theme="4"/>
      </bottom>
      <diagonal/>
    </border>
    <border>
      <left style="thin">
        <color theme="0" tint="-0.249977111117893"/>
      </left>
      <right style="thin">
        <color theme="0" tint="-0.249977111117893"/>
      </right>
      <top/>
      <bottom style="double">
        <color theme="4"/>
      </bottom>
      <diagonal/>
    </border>
    <border>
      <left/>
      <right/>
      <top style="thin">
        <color theme="0" tint="-0.249977111117893"/>
      </top>
      <bottom style="double">
        <color theme="4"/>
      </bottom>
      <diagonal/>
    </border>
    <border>
      <left/>
      <right style="double">
        <color theme="8" tint="0.39997558519241921"/>
      </right>
      <top style="thin">
        <color theme="0" tint="-0.249977111117893"/>
      </top>
      <bottom style="double">
        <color theme="4"/>
      </bottom>
      <diagonal/>
    </border>
    <border>
      <left/>
      <right/>
      <top style="medium">
        <color theme="8" tint="0.39997558519241921"/>
      </top>
      <bottom style="thin">
        <color theme="0" tint="-0.249977111117893"/>
      </bottom>
      <diagonal/>
    </border>
    <border>
      <left/>
      <right/>
      <top style="double">
        <color theme="4"/>
      </top>
      <bottom style="medium">
        <color theme="8" tint="0.39997558519241921"/>
      </bottom>
      <diagonal/>
    </border>
    <border>
      <left/>
      <right style="double">
        <color theme="8" tint="0.39997558519241921"/>
      </right>
      <top style="double">
        <color theme="4"/>
      </top>
      <bottom style="medium">
        <color theme="8" tint="0.39997558519241921"/>
      </bottom>
      <diagonal/>
    </border>
    <border>
      <left style="thin">
        <color theme="0" tint="-0.249977111117893"/>
      </left>
      <right style="double">
        <color theme="8" tint="0.39997558519241921"/>
      </right>
      <top/>
      <bottom/>
      <diagonal/>
    </border>
    <border>
      <left style="double">
        <color theme="8" tint="0.39997558519241921"/>
      </left>
      <right/>
      <top/>
      <bottom style="thin">
        <color theme="0" tint="-0.249977111117893"/>
      </bottom>
      <diagonal/>
    </border>
    <border>
      <left/>
      <right style="double">
        <color theme="8" tint="0.39997558519241921"/>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8" tint="0.39997558519241921"/>
      </left>
      <right style="thin">
        <color theme="8" tint="0.39994506668294322"/>
      </right>
      <top style="thin">
        <color theme="0" tint="-0.249977111117893"/>
      </top>
      <bottom style="thin">
        <color theme="8" tint="0.39994506668294322"/>
      </bottom>
      <diagonal/>
    </border>
    <border>
      <left style="thin">
        <color theme="8" tint="0.39994506668294322"/>
      </left>
      <right style="thin">
        <color theme="0" tint="-0.249977111117893"/>
      </right>
      <top style="thin">
        <color theme="0" tint="-0.249977111117893"/>
      </top>
      <bottom style="thin">
        <color theme="8" tint="0.39994506668294322"/>
      </bottom>
      <diagonal/>
    </border>
    <border>
      <left style="double">
        <color theme="8" tint="0.39997558519241921"/>
      </left>
      <right style="thin">
        <color theme="8" tint="0.39994506668294322"/>
      </right>
      <top style="thin">
        <color theme="8" tint="0.39994506668294322"/>
      </top>
      <bottom style="thin">
        <color theme="0" tint="-0.249977111117893"/>
      </bottom>
      <diagonal/>
    </border>
    <border>
      <left style="thin">
        <color theme="8" tint="0.39994506668294322"/>
      </left>
      <right style="thin">
        <color theme="0" tint="-0.249977111117893"/>
      </right>
      <top style="thin">
        <color theme="8" tint="0.39994506668294322"/>
      </top>
      <bottom style="thin">
        <color theme="0" tint="-0.249977111117893"/>
      </bottom>
      <diagonal/>
    </border>
    <border>
      <left style="medium">
        <color theme="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medium">
        <color theme="4"/>
      </right>
      <top style="thin">
        <color theme="0" tint="-0.249977111117893"/>
      </top>
      <bottom/>
      <diagonal/>
    </border>
    <border>
      <left style="thin">
        <color theme="0" tint="-0.249977111117893"/>
      </left>
      <right style="double">
        <color theme="8"/>
      </right>
      <top style="thin">
        <color theme="0" tint="-0.249977111117893"/>
      </top>
      <bottom/>
      <diagonal/>
    </border>
    <border>
      <left style="medium">
        <color theme="8"/>
      </left>
      <right style="thin">
        <color theme="0" tint="-0.249977111117893"/>
      </right>
      <top style="thin">
        <color theme="0" tint="-0.249977111117893"/>
      </top>
      <bottom/>
      <diagonal/>
    </border>
    <border>
      <left style="thin">
        <color theme="0" tint="-0.249977111117893"/>
      </left>
      <right style="medium">
        <color theme="8"/>
      </right>
      <top style="thin">
        <color theme="0" tint="-0.249977111117893"/>
      </top>
      <bottom/>
      <diagonal/>
    </border>
    <border>
      <left style="double">
        <color theme="8"/>
      </left>
      <right/>
      <top style="double">
        <color theme="8"/>
      </top>
      <bottom style="double">
        <color theme="8"/>
      </bottom>
      <diagonal/>
    </border>
    <border>
      <left/>
      <right style="double">
        <color theme="8"/>
      </right>
      <top style="double">
        <color theme="8"/>
      </top>
      <bottom style="double">
        <color theme="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uble">
        <color theme="8" tint="0.39997558519241921"/>
      </left>
      <right/>
      <top/>
      <bottom/>
      <diagonal/>
    </border>
  </borders>
  <cellStyleXfs count="2">
    <xf numFmtId="0" fontId="0" fillId="0" borderId="0"/>
    <xf numFmtId="0" fontId="19" fillId="0" borderId="0" applyNumberFormat="0" applyFill="0" applyBorder="0" applyAlignment="0" applyProtection="0"/>
  </cellStyleXfs>
  <cellXfs count="388">
    <xf numFmtId="0" fontId="0" fillId="0" borderId="0" xfId="0"/>
    <xf numFmtId="0" fontId="2" fillId="0" borderId="0" xfId="0" applyFont="1"/>
    <xf numFmtId="0" fontId="3" fillId="0" borderId="0" xfId="0" applyFont="1"/>
    <xf numFmtId="0" fontId="2" fillId="4" borderId="0" xfId="0" applyFont="1" applyFill="1" applyAlignment="1">
      <alignment horizontal="center"/>
    </xf>
    <xf numFmtId="0" fontId="10" fillId="4"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xf>
    <xf numFmtId="0" fontId="2" fillId="18" borderId="25" xfId="0" applyFont="1" applyFill="1" applyBorder="1" applyAlignment="1">
      <alignment horizontal="center"/>
    </xf>
    <xf numFmtId="0" fontId="2" fillId="18" borderId="27" xfId="0" applyFont="1" applyFill="1" applyBorder="1" applyAlignment="1">
      <alignment horizontal="center"/>
    </xf>
    <xf numFmtId="0" fontId="2" fillId="18" borderId="28" xfId="0" applyFont="1" applyFill="1" applyBorder="1" applyAlignment="1">
      <alignment horizontal="center"/>
    </xf>
    <xf numFmtId="0" fontId="2" fillId="8" borderId="25" xfId="0" applyFont="1" applyFill="1" applyBorder="1" applyAlignment="1">
      <alignment horizontal="center"/>
    </xf>
    <xf numFmtId="0" fontId="2" fillId="10" borderId="25" xfId="0" applyFont="1" applyFill="1" applyBorder="1" applyAlignment="1">
      <alignment horizontal="center"/>
    </xf>
    <xf numFmtId="0" fontId="2" fillId="15" borderId="25" xfId="0" applyFont="1" applyFill="1" applyBorder="1" applyAlignment="1">
      <alignment horizontal="center"/>
    </xf>
    <xf numFmtId="0" fontId="2" fillId="20" borderId="25" xfId="0" applyFont="1" applyFill="1" applyBorder="1" applyAlignment="1">
      <alignment horizontal="center"/>
    </xf>
    <xf numFmtId="0" fontId="2" fillId="19" borderId="25" xfId="0" applyFont="1" applyFill="1" applyBorder="1" applyAlignment="1">
      <alignment horizontal="center"/>
    </xf>
    <xf numFmtId="0" fontId="2" fillId="9" borderId="25" xfId="0" applyFont="1" applyFill="1" applyBorder="1" applyAlignment="1">
      <alignment horizontal="center"/>
    </xf>
    <xf numFmtId="0" fontId="2" fillId="8" borderId="27" xfId="0" applyFont="1" applyFill="1" applyBorder="1" applyAlignment="1">
      <alignment horizontal="center"/>
    </xf>
    <xf numFmtId="0" fontId="2" fillId="8" borderId="28" xfId="0" applyFont="1" applyFill="1" applyBorder="1" applyAlignment="1">
      <alignment horizontal="center"/>
    </xf>
    <xf numFmtId="0" fontId="2" fillId="10" borderId="27" xfId="0" applyFont="1" applyFill="1" applyBorder="1" applyAlignment="1">
      <alignment horizontal="center"/>
    </xf>
    <xf numFmtId="0" fontId="2" fillId="10" borderId="28" xfId="0" applyFont="1" applyFill="1" applyBorder="1" applyAlignment="1">
      <alignment horizontal="center"/>
    </xf>
    <xf numFmtId="0" fontId="2" fillId="15" borderId="27" xfId="0" applyFont="1" applyFill="1" applyBorder="1" applyAlignment="1">
      <alignment horizontal="center"/>
    </xf>
    <xf numFmtId="0" fontId="2" fillId="15" borderId="28" xfId="0" applyFont="1" applyFill="1" applyBorder="1" applyAlignment="1">
      <alignment horizontal="center"/>
    </xf>
    <xf numFmtId="0" fontId="2" fillId="9" borderId="27" xfId="0" applyFont="1" applyFill="1" applyBorder="1" applyAlignment="1">
      <alignment horizontal="center"/>
    </xf>
    <xf numFmtId="0" fontId="2" fillId="9" borderId="28" xfId="0" applyFont="1" applyFill="1" applyBorder="1" applyAlignment="1">
      <alignment horizontal="center"/>
    </xf>
    <xf numFmtId="0" fontId="2" fillId="19" borderId="27" xfId="0" applyFont="1" applyFill="1" applyBorder="1" applyAlignment="1">
      <alignment horizontal="center"/>
    </xf>
    <xf numFmtId="0" fontId="2" fillId="19" borderId="28" xfId="0" applyFont="1" applyFill="1" applyBorder="1" applyAlignment="1">
      <alignment horizontal="center"/>
    </xf>
    <xf numFmtId="0" fontId="2" fillId="20" borderId="27" xfId="0" applyFont="1" applyFill="1" applyBorder="1" applyAlignment="1">
      <alignment horizontal="center"/>
    </xf>
    <xf numFmtId="0" fontId="2" fillId="20" borderId="28" xfId="0" applyFont="1" applyFill="1" applyBorder="1" applyAlignment="1">
      <alignment horizontal="center"/>
    </xf>
    <xf numFmtId="0" fontId="12" fillId="0" borderId="23" xfId="0" applyFont="1" applyBorder="1"/>
    <xf numFmtId="0" fontId="12" fillId="0" borderId="2" xfId="0" applyFont="1" applyBorder="1" applyAlignment="1">
      <alignment horizontal="center"/>
    </xf>
    <xf numFmtId="0" fontId="12" fillId="0" borderId="18" xfId="0" applyFont="1" applyBorder="1"/>
    <xf numFmtId="0" fontId="12" fillId="0" borderId="1" xfId="0" applyFont="1" applyBorder="1" applyAlignment="1">
      <alignment horizontal="center"/>
    </xf>
    <xf numFmtId="0" fontId="12" fillId="0" borderId="20" xfId="0" applyFont="1" applyBorder="1"/>
    <xf numFmtId="0" fontId="12" fillId="0" borderId="21" xfId="0" applyFont="1" applyBorder="1" applyAlignment="1">
      <alignment horizontal="center"/>
    </xf>
    <xf numFmtId="0" fontId="2" fillId="4" borderId="0" xfId="0" applyFont="1" applyFill="1" applyAlignment="1" applyProtection="1">
      <alignment horizontal="center" wrapText="1"/>
      <protection locked="0"/>
    </xf>
    <xf numFmtId="0" fontId="2" fillId="4" borderId="0" xfId="0" applyFont="1" applyFill="1" applyAlignment="1" applyProtection="1">
      <alignment horizontal="center"/>
      <protection locked="0"/>
    </xf>
    <xf numFmtId="0" fontId="0" fillId="4" borderId="0" xfId="0" applyFill="1" applyProtection="1">
      <protection locked="0"/>
    </xf>
    <xf numFmtId="0" fontId="0" fillId="4" borderId="0" xfId="0" applyFill="1" applyAlignment="1" applyProtection="1">
      <alignment wrapText="1"/>
      <protection locked="0"/>
    </xf>
    <xf numFmtId="0" fontId="0" fillId="0" borderId="0" xfId="0" applyProtection="1">
      <protection locked="0"/>
    </xf>
    <xf numFmtId="0" fontId="0" fillId="0" borderId="0" xfId="0" applyAlignment="1" applyProtection="1">
      <alignment wrapText="1"/>
      <protection locked="0"/>
    </xf>
    <xf numFmtId="0" fontId="0" fillId="4" borderId="0" xfId="0" applyFill="1" applyAlignment="1">
      <alignment wrapText="1"/>
    </xf>
    <xf numFmtId="0" fontId="0" fillId="4" borderId="0" xfId="0" applyFill="1"/>
    <xf numFmtId="0" fontId="2" fillId="4" borderId="0" xfId="0" applyFont="1" applyFill="1" applyProtection="1">
      <protection locked="0"/>
    </xf>
    <xf numFmtId="0" fontId="2" fillId="0" borderId="0" xfId="0" applyFont="1" applyProtection="1">
      <protection locked="0"/>
    </xf>
    <xf numFmtId="0" fontId="12" fillId="3" borderId="2" xfId="0" applyFont="1" applyFill="1" applyBorder="1" applyAlignment="1" applyProtection="1">
      <alignment horizontal="center"/>
      <protection locked="0"/>
    </xf>
    <xf numFmtId="0" fontId="12" fillId="3" borderId="1" xfId="0" applyFont="1" applyFill="1" applyBorder="1" applyAlignment="1" applyProtection="1">
      <alignment horizontal="center"/>
      <protection locked="0"/>
    </xf>
    <xf numFmtId="0" fontId="12" fillId="3" borderId="2" xfId="0" applyFont="1" applyFill="1" applyBorder="1" applyProtection="1">
      <protection locked="0"/>
    </xf>
    <xf numFmtId="0" fontId="0" fillId="4" borderId="0" xfId="0" applyFill="1" applyAlignment="1" applyProtection="1">
      <alignment horizontal="left" indent="1"/>
      <protection locked="0"/>
    </xf>
    <xf numFmtId="0" fontId="0" fillId="0" borderId="0" xfId="0" applyAlignment="1" applyProtection="1">
      <alignment horizontal="left" indent="1"/>
      <protection locked="0"/>
    </xf>
    <xf numFmtId="0" fontId="11" fillId="4" borderId="0" xfId="0" applyFont="1" applyFill="1" applyAlignment="1" applyProtection="1">
      <alignment horizontal="left" indent="1"/>
      <protection locked="0"/>
    </xf>
    <xf numFmtId="0" fontId="0" fillId="4" borderId="0" xfId="0" applyFill="1" applyAlignment="1" applyProtection="1">
      <alignment horizontal="left" vertical="center" indent="1"/>
      <protection locked="0"/>
    </xf>
    <xf numFmtId="0" fontId="12" fillId="3" borderId="23" xfId="0" applyFont="1" applyFill="1" applyBorder="1" applyAlignment="1" applyProtection="1">
      <alignment horizontal="center"/>
      <protection locked="0"/>
    </xf>
    <xf numFmtId="0" fontId="12" fillId="3" borderId="24" xfId="0" applyFont="1" applyFill="1" applyBorder="1" applyAlignment="1" applyProtection="1">
      <alignment horizontal="center"/>
      <protection locked="0"/>
    </xf>
    <xf numFmtId="0" fontId="12" fillId="3" borderId="18" xfId="0" applyFont="1" applyFill="1" applyBorder="1" applyAlignment="1" applyProtection="1">
      <alignment horizontal="center"/>
      <protection locked="0"/>
    </xf>
    <xf numFmtId="0" fontId="12" fillId="3" borderId="19" xfId="0" applyFont="1" applyFill="1" applyBorder="1" applyAlignment="1" applyProtection="1">
      <alignment horizontal="center"/>
      <protection locked="0"/>
    </xf>
    <xf numFmtId="0" fontId="12" fillId="3" borderId="20" xfId="0" applyFont="1" applyFill="1" applyBorder="1" applyAlignment="1" applyProtection="1">
      <alignment horizontal="center"/>
      <protection locked="0"/>
    </xf>
    <xf numFmtId="0" fontId="12" fillId="3" borderId="21" xfId="0" applyFont="1" applyFill="1" applyBorder="1" applyAlignment="1" applyProtection="1">
      <alignment horizontal="center"/>
      <protection locked="0"/>
    </xf>
    <xf numFmtId="0" fontId="12" fillId="3" borderId="46" xfId="0" applyFont="1" applyFill="1" applyBorder="1" applyAlignment="1" applyProtection="1">
      <alignment horizontal="center"/>
      <protection locked="0"/>
    </xf>
    <xf numFmtId="0" fontId="12" fillId="3" borderId="22" xfId="0" applyFont="1" applyFill="1" applyBorder="1" applyAlignment="1" applyProtection="1">
      <alignment horizontal="center"/>
      <protection locked="0"/>
    </xf>
    <xf numFmtId="0" fontId="12" fillId="3" borderId="24" xfId="0" applyFont="1" applyFill="1" applyBorder="1" applyAlignment="1" applyProtection="1">
      <alignment horizontal="left" vertical="center" indent="1"/>
      <protection locked="0"/>
    </xf>
    <xf numFmtId="0" fontId="12" fillId="3" borderId="19" xfId="0" applyFont="1" applyFill="1" applyBorder="1" applyAlignment="1" applyProtection="1">
      <alignment horizontal="left" vertical="center" indent="1"/>
      <protection locked="0"/>
    </xf>
    <xf numFmtId="0" fontId="12" fillId="3" borderId="22" xfId="0" applyFont="1" applyFill="1" applyBorder="1" applyAlignment="1" applyProtection="1">
      <alignment horizontal="left" vertical="center" indent="1"/>
      <protection locked="0"/>
    </xf>
    <xf numFmtId="0" fontId="12" fillId="3" borderId="17" xfId="0" applyFont="1" applyFill="1" applyBorder="1" applyAlignment="1" applyProtection="1">
      <alignment horizontal="left" indent="1"/>
      <protection locked="0"/>
    </xf>
    <xf numFmtId="0" fontId="12" fillId="3" borderId="19" xfId="0" applyFont="1" applyFill="1" applyBorder="1" applyAlignment="1" applyProtection="1">
      <alignment horizontal="left" indent="1"/>
      <protection locked="0"/>
    </xf>
    <xf numFmtId="0" fontId="12" fillId="3" borderId="22" xfId="0" applyFont="1" applyFill="1" applyBorder="1" applyAlignment="1" applyProtection="1">
      <alignment horizontal="left" indent="1"/>
      <protection locked="0"/>
    </xf>
    <xf numFmtId="0" fontId="12" fillId="3" borderId="42" xfId="0" applyFont="1" applyFill="1" applyBorder="1" applyAlignment="1" applyProtection="1">
      <alignment horizontal="left" indent="1"/>
      <protection locked="0"/>
    </xf>
    <xf numFmtId="0" fontId="2" fillId="22" borderId="0" xfId="0" applyFont="1" applyFill="1" applyProtection="1">
      <protection locked="0"/>
    </xf>
    <xf numFmtId="0" fontId="0" fillId="22" borderId="0" xfId="0" applyFill="1" applyProtection="1">
      <protection locked="0"/>
    </xf>
    <xf numFmtId="0" fontId="9" fillId="2" borderId="88" xfId="0" applyFont="1" applyFill="1" applyBorder="1" applyAlignment="1">
      <alignment horizontal="center" wrapText="1"/>
    </xf>
    <xf numFmtId="0" fontId="9" fillId="7" borderId="89" xfId="0" applyFont="1" applyFill="1" applyBorder="1" applyAlignment="1">
      <alignment horizontal="center" wrapText="1"/>
    </xf>
    <xf numFmtId="0" fontId="12" fillId="3" borderId="90" xfId="0" applyFont="1" applyFill="1" applyBorder="1" applyAlignment="1" applyProtection="1">
      <alignment horizontal="center"/>
      <protection locked="0"/>
    </xf>
    <xf numFmtId="0" fontId="12" fillId="3" borderId="91" xfId="0" applyFont="1" applyFill="1" applyBorder="1" applyAlignment="1" applyProtection="1">
      <alignment horizontal="center"/>
      <protection locked="0"/>
    </xf>
    <xf numFmtId="0" fontId="12" fillId="3" borderId="92" xfId="0" applyFont="1" applyFill="1" applyBorder="1" applyAlignment="1" applyProtection="1">
      <alignment horizontal="center"/>
      <protection locked="0"/>
    </xf>
    <xf numFmtId="0" fontId="12" fillId="3" borderId="93" xfId="0" applyFont="1" applyFill="1" applyBorder="1" applyAlignment="1" applyProtection="1">
      <alignment horizontal="center"/>
      <protection locked="0"/>
    </xf>
    <xf numFmtId="0" fontId="12" fillId="3" borderId="94" xfId="0" applyFont="1" applyFill="1" applyBorder="1" applyAlignment="1" applyProtection="1">
      <alignment horizontal="center"/>
      <protection locked="0"/>
    </xf>
    <xf numFmtId="0" fontId="12" fillId="3" borderId="95" xfId="0" applyFont="1" applyFill="1" applyBorder="1" applyAlignment="1" applyProtection="1">
      <alignment horizontal="center"/>
      <protection locked="0"/>
    </xf>
    <xf numFmtId="0" fontId="12" fillId="3" borderId="96" xfId="0" applyFont="1" applyFill="1" applyBorder="1" applyAlignment="1" applyProtection="1">
      <alignment horizontal="center"/>
      <protection locked="0"/>
    </xf>
    <xf numFmtId="0" fontId="12" fillId="3" borderId="97" xfId="0" applyFont="1" applyFill="1" applyBorder="1" applyAlignment="1" applyProtection="1">
      <alignment horizontal="center"/>
      <protection locked="0"/>
    </xf>
    <xf numFmtId="0" fontId="12" fillId="3" borderId="95" xfId="0" applyFont="1" applyFill="1" applyBorder="1" applyProtection="1">
      <protection locked="0"/>
    </xf>
    <xf numFmtId="0" fontId="12" fillId="3" borderId="6" xfId="0" applyFont="1" applyFill="1" applyBorder="1" applyAlignment="1" applyProtection="1">
      <alignment horizontal="left"/>
      <protection locked="0"/>
    </xf>
    <xf numFmtId="0" fontId="12" fillId="3" borderId="7" xfId="0" applyFont="1" applyFill="1" applyBorder="1" applyAlignment="1" applyProtection="1">
      <alignment horizontal="left"/>
      <protection locked="0"/>
    </xf>
    <xf numFmtId="0" fontId="12" fillId="3" borderId="8" xfId="0" applyFont="1" applyFill="1" applyBorder="1" applyAlignment="1" applyProtection="1">
      <alignment horizontal="left"/>
      <protection locked="0"/>
    </xf>
    <xf numFmtId="0" fontId="12" fillId="3" borderId="10" xfId="0" applyFont="1" applyFill="1" applyBorder="1" applyAlignment="1" applyProtection="1">
      <alignment horizontal="left"/>
      <protection locked="0"/>
    </xf>
    <xf numFmtId="0" fontId="12" fillId="3" borderId="104" xfId="0" applyFont="1" applyFill="1" applyBorder="1" applyAlignment="1" applyProtection="1">
      <alignment horizontal="center"/>
      <protection locked="0"/>
    </xf>
    <xf numFmtId="0" fontId="2" fillId="4" borderId="0" xfId="0" applyFont="1" applyFill="1" applyAlignment="1" applyProtection="1">
      <alignment vertical="center" wrapText="1"/>
      <protection locked="0"/>
    </xf>
    <xf numFmtId="0" fontId="2" fillId="22" borderId="0" xfId="0" applyFont="1" applyFill="1" applyAlignment="1" applyProtection="1">
      <alignment vertical="center" wrapText="1"/>
      <protection locked="0"/>
    </xf>
    <xf numFmtId="0" fontId="2" fillId="0" borderId="0" xfId="0" applyFont="1" applyAlignment="1" applyProtection="1">
      <alignment vertical="center" wrapText="1"/>
      <protection locked="0"/>
    </xf>
    <xf numFmtId="0" fontId="12" fillId="3" borderId="81" xfId="0" applyFont="1" applyFill="1" applyBorder="1" applyAlignment="1" applyProtection="1">
      <alignment horizontal="left"/>
      <protection locked="0"/>
    </xf>
    <xf numFmtId="0" fontId="12" fillId="3" borderId="82" xfId="0" applyFont="1" applyFill="1" applyBorder="1" applyAlignment="1" applyProtection="1">
      <alignment horizontal="left"/>
      <protection locked="0"/>
    </xf>
    <xf numFmtId="0" fontId="12" fillId="3" borderId="23" xfId="0" applyFont="1" applyFill="1" applyBorder="1" applyAlignment="1">
      <alignment horizontal="left" vertical="center" indent="1"/>
    </xf>
    <xf numFmtId="0" fontId="12" fillId="3" borderId="24" xfId="0" applyFont="1" applyFill="1" applyBorder="1" applyAlignment="1" applyProtection="1">
      <alignment horizontal="left" vertical="center" wrapText="1" indent="1"/>
      <protection locked="0"/>
    </xf>
    <xf numFmtId="0" fontId="12" fillId="3" borderId="18" xfId="0" applyFont="1" applyFill="1" applyBorder="1" applyAlignment="1">
      <alignment horizontal="left" vertical="center" indent="1"/>
    </xf>
    <xf numFmtId="0" fontId="12" fillId="3" borderId="19" xfId="0" applyFont="1" applyFill="1" applyBorder="1" applyAlignment="1" applyProtection="1">
      <alignment horizontal="left" vertical="center" wrapText="1" indent="1"/>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0" xfId="0" applyFont="1" applyAlignment="1" applyProtection="1">
      <alignment horizontal="center" wrapText="1"/>
      <protection locked="0"/>
    </xf>
    <xf numFmtId="0" fontId="12" fillId="3" borderId="101" xfId="0" applyFont="1" applyFill="1" applyBorder="1" applyAlignment="1" applyProtection="1">
      <alignment horizontal="center"/>
      <protection locked="0"/>
    </xf>
    <xf numFmtId="0" fontId="12" fillId="0" borderId="18" xfId="0" applyFont="1" applyBorder="1" applyAlignment="1">
      <alignment horizontal="center"/>
    </xf>
    <xf numFmtId="0" fontId="12" fillId="0" borderId="20" xfId="0" applyFont="1" applyBorder="1" applyAlignment="1">
      <alignment horizontal="center"/>
    </xf>
    <xf numFmtId="0" fontId="12" fillId="0" borderId="23" xfId="0" applyFont="1" applyBorder="1" applyAlignment="1">
      <alignment horizontal="center"/>
    </xf>
    <xf numFmtId="0" fontId="12" fillId="3" borderId="110" xfId="0" applyFont="1" applyFill="1" applyBorder="1" applyAlignment="1" applyProtection="1">
      <alignment horizontal="left"/>
      <protection locked="0"/>
    </xf>
    <xf numFmtId="0" fontId="12" fillId="3" borderId="65" xfId="0" applyFont="1" applyFill="1" applyBorder="1" applyAlignment="1" applyProtection="1">
      <alignment horizontal="center"/>
      <protection locked="0"/>
    </xf>
    <xf numFmtId="0" fontId="12" fillId="3" borderId="113" xfId="0" applyFont="1" applyFill="1" applyBorder="1" applyAlignment="1" applyProtection="1">
      <alignment horizontal="center"/>
      <protection locked="0"/>
    </xf>
    <xf numFmtId="0" fontId="6" fillId="16" borderId="42" xfId="0" applyFont="1" applyFill="1" applyBorder="1" applyAlignment="1">
      <alignment horizontal="left" indent="1"/>
    </xf>
    <xf numFmtId="0" fontId="12" fillId="3" borderId="20" xfId="0" applyFont="1" applyFill="1" applyBorder="1" applyAlignment="1">
      <alignment horizontal="left" vertical="center" indent="1"/>
    </xf>
    <xf numFmtId="0" fontId="12" fillId="3" borderId="18" xfId="0" applyFont="1" applyFill="1" applyBorder="1" applyAlignment="1">
      <alignment horizontal="left" vertical="center" wrapText="1" indent="1"/>
    </xf>
    <xf numFmtId="0" fontId="12" fillId="3" borderId="15" xfId="0" applyFont="1" applyFill="1" applyBorder="1" applyAlignment="1">
      <alignment horizontal="left" indent="1"/>
    </xf>
    <xf numFmtId="0" fontId="12" fillId="3" borderId="18" xfId="0" applyFont="1" applyFill="1" applyBorder="1" applyAlignment="1">
      <alignment horizontal="left" indent="1"/>
    </xf>
    <xf numFmtId="0" fontId="12" fillId="3" borderId="20" xfId="0" applyFont="1" applyFill="1" applyBorder="1" applyAlignment="1">
      <alignment horizontal="left" indent="1"/>
    </xf>
    <xf numFmtId="0" fontId="12" fillId="3" borderId="15" xfId="0" applyFont="1" applyFill="1" applyBorder="1" applyAlignment="1">
      <alignment horizontal="left" vertical="center" indent="1"/>
    </xf>
    <xf numFmtId="0" fontId="1" fillId="7" borderId="43" xfId="0" applyFont="1" applyFill="1" applyBorder="1" applyAlignment="1">
      <alignment horizontal="center"/>
    </xf>
    <xf numFmtId="0" fontId="1" fillId="7" borderId="44" xfId="0" applyFont="1" applyFill="1" applyBorder="1" applyAlignment="1">
      <alignment horizontal="center"/>
    </xf>
    <xf numFmtId="0" fontId="1" fillId="7" borderId="44" xfId="0" applyFont="1" applyFill="1" applyBorder="1" applyAlignment="1">
      <alignment horizontal="center" wrapText="1"/>
    </xf>
    <xf numFmtId="0" fontId="1" fillId="7" borderId="45" xfId="0" applyFont="1" applyFill="1" applyBorder="1" applyAlignment="1">
      <alignment horizontal="center"/>
    </xf>
    <xf numFmtId="0" fontId="1" fillId="7" borderId="85" xfId="0" applyFont="1" applyFill="1" applyBorder="1" applyAlignment="1">
      <alignment horizontal="center"/>
    </xf>
    <xf numFmtId="0" fontId="1" fillId="7" borderId="86" xfId="0" applyFont="1" applyFill="1" applyBorder="1" applyAlignment="1">
      <alignment horizontal="center"/>
    </xf>
    <xf numFmtId="0" fontId="1" fillId="7" borderId="86" xfId="0" applyFont="1" applyFill="1" applyBorder="1" applyAlignment="1">
      <alignment horizontal="center" wrapText="1"/>
    </xf>
    <xf numFmtId="0" fontId="1" fillId="7" borderId="88" xfId="0" applyFont="1" applyFill="1" applyBorder="1" applyAlignment="1">
      <alignment horizontal="center"/>
    </xf>
    <xf numFmtId="0" fontId="1" fillId="7" borderId="87" xfId="0" applyFont="1" applyFill="1" applyBorder="1" applyAlignment="1">
      <alignment horizontal="center"/>
    </xf>
    <xf numFmtId="0" fontId="9" fillId="7" borderId="85" xfId="0" applyFont="1" applyFill="1" applyBorder="1" applyAlignment="1">
      <alignment horizontal="center" vertical="center" wrapText="1"/>
    </xf>
    <xf numFmtId="0" fontId="9" fillId="7" borderId="86" xfId="0" applyFont="1" applyFill="1" applyBorder="1" applyAlignment="1">
      <alignment horizontal="center" vertical="center" wrapText="1"/>
    </xf>
    <xf numFmtId="0" fontId="1" fillId="7" borderId="13" xfId="0" applyFont="1" applyFill="1" applyBorder="1" applyAlignment="1">
      <alignment horizontal="left"/>
    </xf>
    <xf numFmtId="0" fontId="1" fillId="7" borderId="11" xfId="0" applyFont="1" applyFill="1" applyBorder="1" applyAlignment="1">
      <alignment horizontal="left"/>
    </xf>
    <xf numFmtId="0" fontId="1" fillId="7" borderId="12" xfId="0" applyFont="1" applyFill="1" applyBorder="1" applyAlignment="1">
      <alignment horizontal="left"/>
    </xf>
    <xf numFmtId="0" fontId="6" fillId="7" borderId="85" xfId="0" applyFont="1" applyFill="1" applyBorder="1" applyAlignment="1">
      <alignment horizontal="center"/>
    </xf>
    <xf numFmtId="0" fontId="6" fillId="7" borderId="86" xfId="0" applyFont="1" applyFill="1" applyBorder="1" applyAlignment="1">
      <alignment horizontal="center"/>
    </xf>
    <xf numFmtId="0" fontId="1" fillId="2" borderId="51" xfId="0" applyFont="1" applyFill="1" applyBorder="1" applyAlignment="1">
      <alignment horizontal="center" vertical="center" wrapText="1"/>
    </xf>
    <xf numFmtId="0" fontId="12" fillId="0" borderId="2" xfId="0" applyFont="1" applyBorder="1" applyAlignment="1" applyProtection="1">
      <alignment horizontal="center"/>
      <protection locked="0"/>
    </xf>
    <xf numFmtId="0" fontId="12" fillId="0" borderId="24" xfId="0" applyFont="1" applyBorder="1" applyAlignment="1" applyProtection="1">
      <alignment horizontal="center"/>
      <protection locked="0"/>
    </xf>
    <xf numFmtId="0" fontId="12" fillId="0" borderId="1"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0" borderId="21" xfId="0" applyFont="1" applyBorder="1" applyAlignment="1" applyProtection="1">
      <alignment horizontal="center"/>
      <protection locked="0"/>
    </xf>
    <xf numFmtId="0" fontId="12" fillId="0" borderId="22" xfId="0" applyFont="1" applyBorder="1" applyAlignment="1" applyProtection="1">
      <alignment horizontal="center"/>
      <protection locked="0"/>
    </xf>
    <xf numFmtId="0" fontId="7" fillId="6" borderId="67" xfId="0" applyFont="1" applyFill="1" applyBorder="1" applyAlignment="1" applyProtection="1">
      <alignment vertical="center"/>
      <protection locked="0"/>
    </xf>
    <xf numFmtId="0" fontId="7" fillId="6" borderId="68" xfId="0" applyFont="1" applyFill="1" applyBorder="1" applyAlignment="1" applyProtection="1">
      <alignment vertical="center"/>
      <protection locked="0"/>
    </xf>
    <xf numFmtId="0" fontId="7" fillId="6" borderId="0" xfId="0" applyFont="1" applyFill="1" applyAlignment="1" applyProtection="1">
      <alignment vertical="center"/>
      <protection locked="0"/>
    </xf>
    <xf numFmtId="0" fontId="7" fillId="6" borderId="70" xfId="0" applyFont="1" applyFill="1" applyBorder="1" applyAlignment="1" applyProtection="1">
      <alignment vertical="center"/>
      <protection locked="0"/>
    </xf>
    <xf numFmtId="0" fontId="7" fillId="6" borderId="72" xfId="0" applyFont="1" applyFill="1" applyBorder="1" applyAlignment="1" applyProtection="1">
      <alignment vertical="center"/>
      <protection locked="0"/>
    </xf>
    <xf numFmtId="0" fontId="7" fillId="6" borderId="73" xfId="0" applyFont="1" applyFill="1" applyBorder="1" applyAlignment="1" applyProtection="1">
      <alignment vertical="center"/>
      <protection locked="0"/>
    </xf>
    <xf numFmtId="0" fontId="5" fillId="6" borderId="66" xfId="0" applyFont="1" applyFill="1" applyBorder="1" applyAlignment="1" applyProtection="1">
      <alignment vertical="center"/>
      <protection locked="0"/>
    </xf>
    <xf numFmtId="0" fontId="5" fillId="6" borderId="67" xfId="0" applyFont="1" applyFill="1" applyBorder="1" applyAlignment="1" applyProtection="1">
      <alignment vertical="center"/>
      <protection locked="0"/>
    </xf>
    <xf numFmtId="0" fontId="5" fillId="6" borderId="68" xfId="0" applyFont="1" applyFill="1" applyBorder="1" applyAlignment="1" applyProtection="1">
      <alignment vertical="center"/>
      <protection locked="0"/>
    </xf>
    <xf numFmtId="0" fontId="5" fillId="6" borderId="69" xfId="0" applyFont="1" applyFill="1" applyBorder="1" applyAlignment="1" applyProtection="1">
      <alignment vertical="center"/>
      <protection locked="0"/>
    </xf>
    <xf numFmtId="0" fontId="5" fillId="6" borderId="0" xfId="0" applyFont="1" applyFill="1" applyAlignment="1" applyProtection="1">
      <alignment vertical="center"/>
      <protection locked="0"/>
    </xf>
    <xf numFmtId="0" fontId="5" fillId="6" borderId="70" xfId="0" applyFont="1" applyFill="1" applyBorder="1" applyAlignment="1" applyProtection="1">
      <alignment vertical="center"/>
      <protection locked="0"/>
    </xf>
    <xf numFmtId="0" fontId="5" fillId="6" borderId="71" xfId="0" applyFont="1" applyFill="1" applyBorder="1" applyAlignment="1" applyProtection="1">
      <alignment vertical="center"/>
      <protection locked="0"/>
    </xf>
    <xf numFmtId="0" fontId="5" fillId="6" borderId="72" xfId="0" applyFont="1" applyFill="1" applyBorder="1" applyAlignment="1" applyProtection="1">
      <alignment vertical="center"/>
      <protection locked="0"/>
    </xf>
    <xf numFmtId="0" fontId="5" fillId="6" borderId="73" xfId="0" applyFont="1" applyFill="1" applyBorder="1" applyAlignment="1" applyProtection="1">
      <alignment vertical="center"/>
      <protection locked="0"/>
    </xf>
    <xf numFmtId="0" fontId="12" fillId="3" borderId="114" xfId="0" applyFont="1" applyFill="1" applyBorder="1" applyAlignment="1" applyProtection="1">
      <alignment horizontal="left"/>
      <protection locked="0"/>
    </xf>
    <xf numFmtId="0" fontId="12" fillId="3" borderId="116" xfId="0" applyFont="1" applyFill="1" applyBorder="1" applyAlignment="1" applyProtection="1">
      <alignment horizontal="left"/>
      <protection locked="0"/>
    </xf>
    <xf numFmtId="0" fontId="5" fillId="6" borderId="58" xfId="0" applyFont="1" applyFill="1" applyBorder="1" applyAlignment="1" applyProtection="1">
      <alignment vertical="center"/>
      <protection locked="0"/>
    </xf>
    <xf numFmtId="0" fontId="5" fillId="6" borderId="59" xfId="0" applyFont="1" applyFill="1" applyBorder="1" applyAlignment="1" applyProtection="1">
      <alignment vertical="center"/>
      <protection locked="0"/>
    </xf>
    <xf numFmtId="0" fontId="5" fillId="6" borderId="61" xfId="0" applyFont="1" applyFill="1" applyBorder="1" applyAlignment="1" applyProtection="1">
      <alignment vertical="center"/>
      <protection locked="0"/>
    </xf>
    <xf numFmtId="0" fontId="5" fillId="6" borderId="63" xfId="0" applyFont="1" applyFill="1" applyBorder="1" applyAlignment="1" applyProtection="1">
      <alignment vertical="center"/>
      <protection locked="0"/>
    </xf>
    <xf numFmtId="0" fontId="5" fillId="6" borderId="64" xfId="0" applyFont="1" applyFill="1" applyBorder="1" applyAlignment="1" applyProtection="1">
      <alignment vertical="center"/>
      <protection locked="0"/>
    </xf>
    <xf numFmtId="0" fontId="2" fillId="8" borderId="118" xfId="0" applyFont="1" applyFill="1" applyBorder="1" applyAlignment="1">
      <alignment horizontal="center" vertical="center" wrapText="1"/>
    </xf>
    <xf numFmtId="0" fontId="2" fillId="8" borderId="119" xfId="0" applyFont="1" applyFill="1" applyBorder="1" applyAlignment="1">
      <alignment horizontal="center" vertical="center" wrapText="1"/>
    </xf>
    <xf numFmtId="0" fontId="2" fillId="8" borderId="120" xfId="0" applyFont="1" applyFill="1" applyBorder="1" applyAlignment="1">
      <alignment horizontal="center" vertical="center" wrapText="1"/>
    </xf>
    <xf numFmtId="0" fontId="2" fillId="8" borderId="121" xfId="0" applyFont="1" applyFill="1" applyBorder="1" applyAlignment="1">
      <alignment horizontal="center" vertical="center" wrapText="1"/>
    </xf>
    <xf numFmtId="0" fontId="2" fillId="10" borderId="118" xfId="0" applyFont="1" applyFill="1" applyBorder="1" applyAlignment="1">
      <alignment horizontal="center" vertical="center" wrapText="1"/>
    </xf>
    <xf numFmtId="0" fontId="2" fillId="10" borderId="119" xfId="0" applyFont="1" applyFill="1" applyBorder="1" applyAlignment="1">
      <alignment horizontal="center" vertical="center" wrapText="1"/>
    </xf>
    <xf numFmtId="0" fontId="2" fillId="10" borderId="121" xfId="0" applyFont="1" applyFill="1" applyBorder="1" applyAlignment="1">
      <alignment horizontal="center" vertical="center" wrapText="1"/>
    </xf>
    <xf numFmtId="0" fontId="2" fillId="15" borderId="118" xfId="0" applyFont="1" applyFill="1" applyBorder="1" applyAlignment="1">
      <alignment horizontal="center" vertical="center" wrapText="1"/>
    </xf>
    <xf numFmtId="0" fontId="2" fillId="15" borderId="119" xfId="0" applyFont="1" applyFill="1" applyBorder="1" applyAlignment="1">
      <alignment horizontal="center" vertical="center" wrapText="1"/>
    </xf>
    <xf numFmtId="0" fontId="2" fillId="15" borderId="121" xfId="0" applyFont="1" applyFill="1" applyBorder="1" applyAlignment="1">
      <alignment horizontal="center" vertical="center" wrapText="1"/>
    </xf>
    <xf numFmtId="0" fontId="2" fillId="9" borderId="118" xfId="0" applyFont="1" applyFill="1" applyBorder="1" applyAlignment="1">
      <alignment horizontal="center" vertical="center" wrapText="1"/>
    </xf>
    <xf numFmtId="0" fontId="2" fillId="9" borderId="119" xfId="0" applyFont="1" applyFill="1" applyBorder="1" applyAlignment="1">
      <alignment horizontal="center" vertical="center" wrapText="1"/>
    </xf>
    <xf numFmtId="0" fontId="2" fillId="9" borderId="122" xfId="0" applyFont="1" applyFill="1" applyBorder="1" applyAlignment="1">
      <alignment horizontal="center" vertical="center" wrapText="1"/>
    </xf>
    <xf numFmtId="0" fontId="2"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0" fontId="2" fillId="8" borderId="123" xfId="0" applyFont="1" applyFill="1" applyBorder="1" applyAlignment="1">
      <alignment horizontal="center" vertical="center" wrapText="1"/>
    </xf>
    <xf numFmtId="0" fontId="2" fillId="8" borderId="124" xfId="0" applyFont="1" applyFill="1" applyBorder="1" applyAlignment="1">
      <alignment horizontal="center" vertical="center" wrapText="1"/>
    </xf>
    <xf numFmtId="0" fontId="2" fillId="10" borderId="123" xfId="0" applyFont="1" applyFill="1" applyBorder="1" applyAlignment="1">
      <alignment horizontal="center" vertical="center" wrapText="1"/>
    </xf>
    <xf numFmtId="0" fontId="2" fillId="10" borderId="124" xfId="0" applyFont="1" applyFill="1" applyBorder="1" applyAlignment="1">
      <alignment horizontal="center" vertical="center" wrapText="1"/>
    </xf>
    <xf numFmtId="0" fontId="2" fillId="15" borderId="123" xfId="0" applyFont="1" applyFill="1" applyBorder="1" applyAlignment="1">
      <alignment horizontal="center" vertical="center" wrapText="1"/>
    </xf>
    <xf numFmtId="0" fontId="2" fillId="15" borderId="124" xfId="0" applyFont="1" applyFill="1" applyBorder="1" applyAlignment="1">
      <alignment horizontal="center" vertical="center" wrapText="1"/>
    </xf>
    <xf numFmtId="0" fontId="2" fillId="9" borderId="123" xfId="0" applyFont="1" applyFill="1" applyBorder="1" applyAlignment="1">
      <alignment horizontal="center" vertical="center" wrapText="1"/>
    </xf>
    <xf numFmtId="0" fontId="12" fillId="0" borderId="0" xfId="0" applyFont="1" applyAlignment="1" applyProtection="1">
      <alignment horizontal="center" vertical="center" wrapText="1"/>
      <protection locked="0"/>
    </xf>
    <xf numFmtId="0" fontId="12" fillId="3" borderId="20" xfId="0" applyFont="1" applyFill="1" applyBorder="1" applyAlignment="1">
      <alignment horizontal="left" vertical="center" wrapText="1" indent="1"/>
    </xf>
    <xf numFmtId="0" fontId="12" fillId="3" borderId="17" xfId="0" applyFont="1" applyFill="1" applyBorder="1" applyAlignment="1" applyProtection="1">
      <alignment horizontal="left" wrapText="1" indent="1"/>
      <protection locked="0"/>
    </xf>
    <xf numFmtId="0" fontId="12" fillId="3" borderId="19" xfId="0" applyFont="1" applyFill="1" applyBorder="1" applyAlignment="1" applyProtection="1">
      <alignment horizontal="left" wrapText="1" indent="1"/>
      <protection locked="0"/>
    </xf>
    <xf numFmtId="0" fontId="12" fillId="3" borderId="22" xfId="0" applyFont="1" applyFill="1" applyBorder="1" applyAlignment="1" applyProtection="1">
      <alignment horizontal="left" wrapText="1" indent="1"/>
      <protection locked="0"/>
    </xf>
    <xf numFmtId="0" fontId="1" fillId="7" borderId="45" xfId="0" applyFont="1" applyFill="1" applyBorder="1" applyAlignment="1" applyProtection="1">
      <alignment horizontal="center"/>
      <protection locked="0"/>
    </xf>
    <xf numFmtId="0" fontId="1" fillId="6" borderId="0" xfId="0" applyFont="1" applyFill="1" applyAlignment="1" applyProtection="1">
      <alignment vertical="center"/>
      <protection locked="0"/>
    </xf>
    <xf numFmtId="0" fontId="2" fillId="6" borderId="0" xfId="0" applyFont="1" applyFill="1" applyAlignment="1" applyProtection="1">
      <alignment vertical="center"/>
      <protection locked="0"/>
    </xf>
    <xf numFmtId="0" fontId="2" fillId="6" borderId="0" xfId="0" quotePrefix="1" applyFont="1" applyFill="1" applyAlignment="1" applyProtection="1">
      <alignment vertical="center"/>
      <protection locked="0"/>
    </xf>
    <xf numFmtId="0" fontId="2" fillId="6" borderId="72" xfId="0" quotePrefix="1" applyFont="1" applyFill="1" applyBorder="1" applyAlignment="1" applyProtection="1">
      <alignment vertical="center"/>
      <protection locked="0"/>
    </xf>
    <xf numFmtId="0" fontId="19" fillId="7" borderId="86" xfId="1" applyFill="1" applyBorder="1" applyAlignment="1">
      <alignment horizontal="center" vertical="center" wrapText="1"/>
    </xf>
    <xf numFmtId="0" fontId="19" fillId="7" borderId="99" xfId="1" applyFill="1" applyBorder="1" applyAlignment="1">
      <alignment horizontal="center" vertical="center" wrapText="1"/>
    </xf>
    <xf numFmtId="0" fontId="19" fillId="3" borderId="2" xfId="1" applyFill="1" applyBorder="1" applyAlignment="1" applyProtection="1">
      <alignment horizontal="left"/>
      <protection locked="0"/>
    </xf>
    <xf numFmtId="0" fontId="19" fillId="3" borderId="115" xfId="1" applyFill="1" applyBorder="1" applyAlignment="1" applyProtection="1">
      <alignment horizontal="left"/>
      <protection locked="0"/>
    </xf>
    <xf numFmtId="0" fontId="19" fillId="3" borderId="117" xfId="1" applyFill="1" applyBorder="1" applyAlignment="1" applyProtection="1">
      <alignment horizontal="left"/>
      <protection locked="0"/>
    </xf>
    <xf numFmtId="0" fontId="19" fillId="3" borderId="9" xfId="1" applyFill="1" applyBorder="1" applyAlignment="1" applyProtection="1">
      <alignment horizontal="left"/>
      <protection locked="0"/>
    </xf>
    <xf numFmtId="0" fontId="2" fillId="6" borderId="67" xfId="0" quotePrefix="1" applyFont="1" applyFill="1" applyBorder="1" applyAlignment="1" applyProtection="1">
      <alignment vertical="center"/>
      <protection locked="0"/>
    </xf>
    <xf numFmtId="0" fontId="26" fillId="3" borderId="2" xfId="0" applyFont="1" applyFill="1" applyBorder="1" applyProtection="1">
      <protection locked="0"/>
    </xf>
    <xf numFmtId="0" fontId="0" fillId="6" borderId="67" xfId="0" quotePrefix="1" applyFill="1" applyBorder="1" applyAlignment="1" applyProtection="1">
      <alignment vertical="center"/>
      <protection locked="0"/>
    </xf>
    <xf numFmtId="0" fontId="0" fillId="6" borderId="0" xfId="0" quotePrefix="1" applyFill="1" applyAlignment="1" applyProtection="1">
      <alignment horizontal="left" vertical="center" indent="2"/>
      <protection locked="0"/>
    </xf>
    <xf numFmtId="0" fontId="0" fillId="6" borderId="72" xfId="0" quotePrefix="1" applyFill="1" applyBorder="1" applyAlignment="1" applyProtection="1">
      <alignment horizontal="left" vertical="center" indent="2"/>
      <protection locked="0"/>
    </xf>
    <xf numFmtId="0" fontId="27" fillId="6" borderId="0" xfId="0" applyFont="1" applyFill="1" applyAlignment="1" applyProtection="1">
      <alignment vertical="center"/>
      <protection locked="0"/>
    </xf>
    <xf numFmtId="0" fontId="21" fillId="5" borderId="0" xfId="1" applyFont="1" applyFill="1" applyProtection="1">
      <protection locked="0"/>
    </xf>
    <xf numFmtId="0" fontId="28" fillId="5" borderId="0" xfId="1" applyFont="1" applyFill="1" applyProtection="1">
      <protection locked="0"/>
    </xf>
    <xf numFmtId="0" fontId="0" fillId="5" borderId="0" xfId="1" applyFont="1" applyFill="1" applyAlignment="1" applyProtection="1">
      <alignment wrapText="1"/>
      <protection locked="0"/>
    </xf>
    <xf numFmtId="0" fontId="26" fillId="3" borderId="95" xfId="0" applyFont="1" applyFill="1" applyBorder="1" applyProtection="1">
      <protection locked="0"/>
    </xf>
    <xf numFmtId="0" fontId="3" fillId="4" borderId="0" xfId="0" applyFont="1" applyFill="1" applyAlignment="1" applyProtection="1">
      <alignment horizontal="center"/>
      <protection locked="0"/>
    </xf>
    <xf numFmtId="0" fontId="3" fillId="6" borderId="130" xfId="0" applyFont="1" applyFill="1" applyBorder="1" applyAlignment="1" applyProtection="1">
      <alignment horizontal="left" vertical="center" indent="1"/>
      <protection locked="0"/>
    </xf>
    <xf numFmtId="0" fontId="27" fillId="6" borderId="131" xfId="0" applyFont="1" applyFill="1" applyBorder="1" applyAlignment="1" applyProtection="1">
      <alignment horizontal="left" vertical="center" indent="1"/>
      <protection locked="0"/>
    </xf>
    <xf numFmtId="0" fontId="27" fillId="6" borderId="131" xfId="0" applyFont="1" applyFill="1" applyBorder="1" applyAlignment="1" applyProtection="1">
      <alignment vertical="center"/>
      <protection locked="0"/>
    </xf>
    <xf numFmtId="0" fontId="25" fillId="6" borderId="131" xfId="1" applyFont="1" applyFill="1" applyBorder="1" applyAlignment="1" applyProtection="1">
      <alignment vertical="center"/>
      <protection locked="0"/>
    </xf>
    <xf numFmtId="0" fontId="27" fillId="6" borderId="132" xfId="0" applyFont="1" applyFill="1" applyBorder="1" applyAlignment="1" applyProtection="1">
      <alignment vertical="center"/>
      <protection locked="0"/>
    </xf>
    <xf numFmtId="0" fontId="3" fillId="0" borderId="0" xfId="0" applyFont="1" applyAlignment="1" applyProtection="1">
      <alignment horizontal="center"/>
      <protection locked="0"/>
    </xf>
    <xf numFmtId="0" fontId="3" fillId="6" borderId="136" xfId="0" applyFont="1" applyFill="1" applyBorder="1" applyAlignment="1" applyProtection="1">
      <alignment horizontal="left" vertical="center" indent="1"/>
      <protection locked="0"/>
    </xf>
    <xf numFmtId="0" fontId="27" fillId="6" borderId="0" xfId="0" applyFont="1" applyFill="1" applyAlignment="1" applyProtection="1">
      <alignment horizontal="left" vertical="center" indent="1"/>
      <protection locked="0"/>
    </xf>
    <xf numFmtId="0" fontId="25" fillId="6" borderId="0" xfId="1" applyFont="1" applyFill="1" applyAlignment="1" applyProtection="1">
      <alignment vertical="center"/>
      <protection locked="0"/>
    </xf>
    <xf numFmtId="0" fontId="27" fillId="6" borderId="137" xfId="0" applyFont="1" applyFill="1" applyBorder="1" applyAlignment="1" applyProtection="1">
      <alignment vertical="center"/>
      <protection locked="0"/>
    </xf>
    <xf numFmtId="0" fontId="27" fillId="6" borderId="133" xfId="0" applyFont="1" applyFill="1" applyBorder="1" applyAlignment="1" applyProtection="1">
      <alignment horizontal="left" vertical="center" indent="1"/>
      <protection locked="0"/>
    </xf>
    <xf numFmtId="0" fontId="27" fillId="6" borderId="134" xfId="0" applyFont="1" applyFill="1" applyBorder="1" applyAlignment="1" applyProtection="1">
      <alignment horizontal="left" vertical="center" indent="1"/>
      <protection locked="0"/>
    </xf>
    <xf numFmtId="0" fontId="27" fillId="6" borderId="134" xfId="0" applyFont="1" applyFill="1" applyBorder="1" applyAlignment="1" applyProtection="1">
      <alignment vertical="center"/>
      <protection locked="0"/>
    </xf>
    <xf numFmtId="0" fontId="27" fillId="6" borderId="135" xfId="0" applyFont="1" applyFill="1" applyBorder="1" applyAlignment="1" applyProtection="1">
      <alignment vertical="center"/>
      <protection locked="0"/>
    </xf>
    <xf numFmtId="0" fontId="29" fillId="6" borderId="128" xfId="0" quotePrefix="1" applyFont="1" applyFill="1" applyBorder="1" applyAlignment="1" applyProtection="1">
      <alignment vertical="center"/>
      <protection locked="0"/>
    </xf>
    <xf numFmtId="0" fontId="25" fillId="6" borderId="128" xfId="1" applyFont="1" applyFill="1" applyBorder="1" applyAlignment="1" applyProtection="1">
      <alignment vertical="center"/>
      <protection locked="0"/>
    </xf>
    <xf numFmtId="0" fontId="3" fillId="6" borderId="129"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indent="1"/>
      <protection locked="0"/>
    </xf>
    <xf numFmtId="0" fontId="20" fillId="5" borderId="133" xfId="1" applyFont="1" applyFill="1" applyBorder="1" applyAlignment="1" applyProtection="1">
      <alignment horizontal="left" vertical="top" indent="1"/>
      <protection locked="0"/>
    </xf>
    <xf numFmtId="0" fontId="8" fillId="5" borderId="134" xfId="0" applyFont="1" applyFill="1" applyBorder="1" applyAlignment="1" applyProtection="1">
      <alignment horizontal="left" vertical="center" indent="1"/>
      <protection locked="0"/>
    </xf>
    <xf numFmtId="0" fontId="8" fillId="5" borderId="135" xfId="0" applyFont="1" applyFill="1" applyBorder="1" applyAlignment="1" applyProtection="1">
      <alignment horizontal="left" vertical="center" indent="1"/>
      <protection locked="0"/>
    </xf>
    <xf numFmtId="0" fontId="0" fillId="4" borderId="0" xfId="0" applyFill="1" applyAlignment="1" applyProtection="1">
      <alignment horizontal="left" indent="1"/>
      <protection locked="0"/>
    </xf>
    <xf numFmtId="0" fontId="6" fillId="16" borderId="125" xfId="0" applyFont="1" applyFill="1" applyBorder="1" applyAlignment="1">
      <alignment horizontal="left" indent="1"/>
    </xf>
    <xf numFmtId="0" fontId="6" fillId="16" borderId="126" xfId="0" applyFont="1" applyFill="1" applyBorder="1" applyAlignment="1">
      <alignment horizontal="left" indent="1"/>
    </xf>
    <xf numFmtId="0" fontId="6" fillId="2" borderId="54" xfId="0" applyFont="1" applyFill="1" applyBorder="1" applyAlignment="1">
      <alignment horizontal="left" indent="1"/>
    </xf>
    <xf numFmtId="0" fontId="6" fillId="2" borderId="55" xfId="0" applyFont="1" applyFill="1" applyBorder="1" applyAlignment="1">
      <alignment horizontal="left" indent="1"/>
    </xf>
    <xf numFmtId="0" fontId="6" fillId="2" borderId="57" xfId="0" applyFont="1" applyFill="1" applyBorder="1" applyAlignment="1">
      <alignment horizontal="left" vertical="center" wrapText="1" indent="1"/>
    </xf>
    <xf numFmtId="0" fontId="6" fillId="2" borderId="59" xfId="0" applyFont="1" applyFill="1" applyBorder="1" applyAlignment="1">
      <alignment horizontal="left" vertical="center" wrapText="1" indent="1"/>
    </xf>
    <xf numFmtId="0" fontId="12" fillId="3" borderId="60" xfId="0" applyFont="1" applyFill="1" applyBorder="1" applyAlignment="1">
      <alignment horizontal="left" vertical="center" wrapText="1" indent="1"/>
    </xf>
    <xf numFmtId="0" fontId="12" fillId="3" borderId="0" xfId="0" applyFont="1" applyFill="1" applyAlignment="1">
      <alignment horizontal="left" vertical="center" wrapText="1" indent="1"/>
    </xf>
    <xf numFmtId="0" fontId="4" fillId="5" borderId="57" xfId="0" applyFont="1" applyFill="1" applyBorder="1" applyAlignment="1" applyProtection="1">
      <alignment horizontal="left" vertical="center" indent="1"/>
      <protection locked="0"/>
    </xf>
    <xf numFmtId="0" fontId="4" fillId="5" borderId="58" xfId="0" applyFont="1" applyFill="1" applyBorder="1" applyAlignment="1" applyProtection="1">
      <alignment horizontal="left" vertical="center" indent="1"/>
      <protection locked="0"/>
    </xf>
    <xf numFmtId="0" fontId="4" fillId="5" borderId="59" xfId="0" applyFont="1" applyFill="1" applyBorder="1" applyAlignment="1" applyProtection="1">
      <alignment horizontal="left" vertical="center" indent="1"/>
      <protection locked="0"/>
    </xf>
    <xf numFmtId="0" fontId="4" fillId="5" borderId="60" xfId="0" applyFont="1" applyFill="1" applyBorder="1" applyAlignment="1" applyProtection="1">
      <alignment horizontal="left" vertical="center" indent="1"/>
      <protection locked="0"/>
    </xf>
    <xf numFmtId="0" fontId="4" fillId="5" borderId="0" xfId="0" applyFont="1" applyFill="1" applyAlignment="1" applyProtection="1">
      <alignment horizontal="left" vertical="center" indent="1"/>
      <protection locked="0"/>
    </xf>
    <xf numFmtId="0" fontId="4" fillId="5" borderId="61" xfId="0" applyFont="1" applyFill="1" applyBorder="1" applyAlignment="1" applyProtection="1">
      <alignment horizontal="left" vertical="center" indent="1"/>
      <protection locked="0"/>
    </xf>
    <xf numFmtId="0" fontId="4" fillId="5" borderId="62" xfId="0" applyFont="1" applyFill="1" applyBorder="1" applyAlignment="1" applyProtection="1">
      <alignment horizontal="left" vertical="center" indent="1"/>
      <protection locked="0"/>
    </xf>
    <xf numFmtId="0" fontId="4" fillId="5" borderId="63" xfId="0" applyFont="1" applyFill="1" applyBorder="1" applyAlignment="1" applyProtection="1">
      <alignment horizontal="left" vertical="center" indent="1"/>
      <protection locked="0"/>
    </xf>
    <xf numFmtId="0" fontId="4" fillId="5" borderId="64" xfId="0" applyFont="1" applyFill="1" applyBorder="1" applyAlignment="1" applyProtection="1">
      <alignment horizontal="left" vertical="center" indent="1"/>
      <protection locked="0"/>
    </xf>
    <xf numFmtId="0" fontId="6" fillId="2" borderId="56" xfId="0" applyFont="1" applyFill="1" applyBorder="1" applyAlignment="1">
      <alignment horizontal="left" indent="1"/>
    </xf>
    <xf numFmtId="0" fontId="6" fillId="2" borderId="51" xfId="0" applyFont="1" applyFill="1" applyBorder="1" applyAlignment="1">
      <alignment horizontal="left" indent="1"/>
    </xf>
    <xf numFmtId="0" fontId="12" fillId="3" borderId="15" xfId="0" applyFont="1" applyFill="1" applyBorder="1" applyAlignment="1" applyProtection="1">
      <alignment horizontal="left" vertical="center" indent="1"/>
      <protection locked="0"/>
    </xf>
    <xf numFmtId="0" fontId="12" fillId="3" borderId="16" xfId="0" applyFont="1" applyFill="1" applyBorder="1" applyAlignment="1" applyProtection="1">
      <alignment horizontal="left" vertical="center" indent="1"/>
      <protection locked="0"/>
    </xf>
    <xf numFmtId="0" fontId="12" fillId="3" borderId="17" xfId="0" applyFont="1" applyFill="1" applyBorder="1" applyAlignment="1" applyProtection="1">
      <alignment horizontal="left" vertical="center" indent="1"/>
      <protection locked="0"/>
    </xf>
    <xf numFmtId="0" fontId="12" fillId="3" borderId="18" xfId="0" applyFont="1" applyFill="1" applyBorder="1" applyAlignment="1" applyProtection="1">
      <alignment horizontal="left" vertical="center" indent="1"/>
      <protection locked="0"/>
    </xf>
    <xf numFmtId="0" fontId="12" fillId="3" borderId="1" xfId="0" applyFont="1" applyFill="1" applyBorder="1" applyAlignment="1" applyProtection="1">
      <alignment horizontal="left" vertical="center" indent="1"/>
      <protection locked="0"/>
    </xf>
    <xf numFmtId="0" fontId="12" fillId="3" borderId="19" xfId="0" applyFont="1" applyFill="1" applyBorder="1" applyAlignment="1" applyProtection="1">
      <alignment horizontal="left" vertical="center" indent="1"/>
      <protection locked="0"/>
    </xf>
    <xf numFmtId="0" fontId="12" fillId="3" borderId="20" xfId="0" applyFont="1" applyFill="1" applyBorder="1" applyAlignment="1" applyProtection="1">
      <alignment horizontal="left" vertical="center" indent="1"/>
      <protection locked="0"/>
    </xf>
    <xf numFmtId="0" fontId="12" fillId="3" borderId="21" xfId="0" applyFont="1" applyFill="1" applyBorder="1" applyAlignment="1" applyProtection="1">
      <alignment horizontal="left" vertical="center" indent="1"/>
      <protection locked="0"/>
    </xf>
    <xf numFmtId="0" fontId="12" fillId="3" borderId="22" xfId="0" applyFont="1" applyFill="1" applyBorder="1" applyAlignment="1" applyProtection="1">
      <alignment horizontal="left" vertical="center" indent="1"/>
      <protection locked="0"/>
    </xf>
    <xf numFmtId="0" fontId="6" fillId="16" borderId="60" xfId="0" applyFont="1" applyFill="1" applyBorder="1" applyAlignment="1">
      <alignment horizontal="left"/>
    </xf>
    <xf numFmtId="0" fontId="6" fillId="16" borderId="0" xfId="0" applyFont="1" applyFill="1" applyAlignment="1">
      <alignment horizontal="left"/>
    </xf>
    <xf numFmtId="0" fontId="2" fillId="5" borderId="127" xfId="0" quotePrefix="1" applyFont="1" applyFill="1" applyBorder="1" applyAlignment="1" applyProtection="1">
      <alignment horizontal="left" vertical="center" wrapText="1"/>
      <protection locked="0"/>
    </xf>
    <xf numFmtId="0" fontId="2" fillId="5" borderId="128" xfId="0" applyFont="1" applyFill="1" applyBorder="1" applyAlignment="1" applyProtection="1">
      <alignment horizontal="left" vertical="center" wrapText="1"/>
      <protection locked="0"/>
    </xf>
    <xf numFmtId="0" fontId="2" fillId="5" borderId="129" xfId="0" applyFont="1" applyFill="1" applyBorder="1" applyAlignment="1" applyProtection="1">
      <alignment horizontal="left" vertical="center" wrapText="1"/>
      <protection locked="0"/>
    </xf>
    <xf numFmtId="0" fontId="2" fillId="5" borderId="130" xfId="0" quotePrefix="1" applyFont="1" applyFill="1" applyBorder="1" applyAlignment="1" applyProtection="1">
      <alignment horizontal="left" vertical="center" wrapText="1"/>
      <protection locked="0"/>
    </xf>
    <xf numFmtId="0" fontId="2" fillId="5" borderId="131" xfId="0" applyFont="1" applyFill="1" applyBorder="1" applyAlignment="1" applyProtection="1">
      <alignment horizontal="left" vertical="center" wrapText="1"/>
      <protection locked="0"/>
    </xf>
    <xf numFmtId="0" fontId="2" fillId="5" borderId="132" xfId="0" applyFont="1" applyFill="1" applyBorder="1" applyAlignment="1" applyProtection="1">
      <alignment horizontal="left" vertical="center" wrapText="1"/>
      <protection locked="0"/>
    </xf>
    <xf numFmtId="0" fontId="9" fillId="7" borderId="100" xfId="0" applyFont="1" applyFill="1" applyBorder="1" applyAlignment="1">
      <alignment horizontal="center" vertical="center" wrapText="1"/>
    </xf>
    <xf numFmtId="0" fontId="9" fillId="7" borderId="108" xfId="0" applyFont="1" applyFill="1" applyBorder="1" applyAlignment="1">
      <alignment horizontal="center" vertical="center" wrapText="1"/>
    </xf>
    <xf numFmtId="0" fontId="9" fillId="7" borderId="109" xfId="0" applyFont="1" applyFill="1" applyBorder="1" applyAlignment="1">
      <alignment horizontal="center" vertical="center" wrapText="1"/>
    </xf>
    <xf numFmtId="0" fontId="12" fillId="3" borderId="103" xfId="0" applyFont="1" applyFill="1" applyBorder="1" applyAlignment="1" applyProtection="1">
      <alignment horizontal="center"/>
      <protection locked="0"/>
    </xf>
    <xf numFmtId="0" fontId="12" fillId="3" borderId="105" xfId="0" applyFont="1" applyFill="1" applyBorder="1" applyAlignment="1" applyProtection="1">
      <alignment horizontal="center"/>
      <protection locked="0"/>
    </xf>
    <xf numFmtId="0" fontId="12" fillId="3" borderId="106" xfId="0" applyFont="1" applyFill="1" applyBorder="1" applyAlignment="1" applyProtection="1">
      <alignment horizontal="center"/>
      <protection locked="0"/>
    </xf>
    <xf numFmtId="0" fontId="12" fillId="3" borderId="81" xfId="0" applyFont="1" applyFill="1" applyBorder="1" applyAlignment="1" applyProtection="1">
      <alignment horizontal="center"/>
      <protection locked="0"/>
    </xf>
    <xf numFmtId="0" fontId="12" fillId="3" borderId="107" xfId="0" applyFont="1" applyFill="1" applyBorder="1" applyAlignment="1" applyProtection="1">
      <alignment horizontal="center"/>
      <protection locked="0"/>
    </xf>
    <xf numFmtId="0" fontId="12" fillId="3" borderId="82" xfId="0" applyFont="1" applyFill="1" applyBorder="1" applyAlignment="1" applyProtection="1">
      <alignment horizontal="center"/>
      <protection locked="0"/>
    </xf>
    <xf numFmtId="0" fontId="19" fillId="7" borderId="88" xfId="1" applyFill="1" applyBorder="1" applyAlignment="1">
      <alignment horizontal="center" vertical="center" wrapText="1"/>
    </xf>
    <xf numFmtId="0" fontId="19" fillId="7" borderId="98" xfId="1" applyFill="1" applyBorder="1" applyAlignment="1">
      <alignment horizontal="center" vertical="center" wrapText="1"/>
    </xf>
    <xf numFmtId="0" fontId="12" fillId="3" borderId="40" xfId="0" applyFont="1" applyFill="1" applyBorder="1" applyAlignment="1" applyProtection="1">
      <alignment horizontal="center"/>
      <protection locked="0"/>
    </xf>
    <xf numFmtId="0" fontId="12" fillId="3" borderId="41" xfId="0" applyFont="1" applyFill="1" applyBorder="1" applyAlignment="1" applyProtection="1">
      <alignment horizontal="center"/>
      <protection locked="0"/>
    </xf>
    <xf numFmtId="0" fontId="12" fillId="3" borderId="101" xfId="0" applyFont="1" applyFill="1" applyBorder="1" applyAlignment="1" applyProtection="1">
      <alignment horizontal="center"/>
      <protection locked="0"/>
    </xf>
    <xf numFmtId="0" fontId="12" fillId="3" borderId="102" xfId="0" applyFont="1" applyFill="1" applyBorder="1" applyAlignment="1" applyProtection="1">
      <alignment horizontal="center"/>
      <protection locked="0"/>
    </xf>
    <xf numFmtId="0" fontId="7" fillId="6" borderId="66" xfId="0" applyFont="1" applyFill="1" applyBorder="1" applyAlignment="1" applyProtection="1">
      <alignment horizontal="left" vertical="center" indent="1"/>
      <protection locked="0"/>
    </xf>
    <xf numFmtId="0" fontId="7" fillId="6" borderId="67" xfId="0" applyFont="1" applyFill="1" applyBorder="1" applyAlignment="1" applyProtection="1">
      <alignment horizontal="left" vertical="center" indent="1"/>
      <protection locked="0"/>
    </xf>
    <xf numFmtId="0" fontId="7" fillId="6" borderId="69" xfId="0" applyFont="1" applyFill="1" applyBorder="1" applyAlignment="1" applyProtection="1">
      <alignment horizontal="left" vertical="center" indent="1"/>
      <protection locked="0"/>
    </xf>
    <xf numFmtId="0" fontId="7" fillId="6" borderId="0" xfId="0" applyFont="1" applyFill="1" applyAlignment="1" applyProtection="1">
      <alignment horizontal="left" vertical="center" indent="1"/>
      <protection locked="0"/>
    </xf>
    <xf numFmtId="0" fontId="7" fillId="6" borderId="71" xfId="0" applyFont="1" applyFill="1" applyBorder="1" applyAlignment="1" applyProtection="1">
      <alignment horizontal="left" vertical="center" indent="1"/>
      <protection locked="0"/>
    </xf>
    <xf numFmtId="0" fontId="7" fillId="6" borderId="72" xfId="0" applyFont="1" applyFill="1" applyBorder="1" applyAlignment="1" applyProtection="1">
      <alignment horizontal="left" vertical="center" indent="1"/>
      <protection locked="0"/>
    </xf>
    <xf numFmtId="0" fontId="5" fillId="6" borderId="66" xfId="0" applyFont="1" applyFill="1" applyBorder="1" applyAlignment="1" applyProtection="1">
      <alignment horizontal="left" vertical="center" indent="1"/>
      <protection locked="0"/>
    </xf>
    <xf numFmtId="0" fontId="5" fillId="6" borderId="67" xfId="0" applyFont="1" applyFill="1" applyBorder="1" applyAlignment="1" applyProtection="1">
      <alignment horizontal="left" vertical="center" indent="1"/>
      <protection locked="0"/>
    </xf>
    <xf numFmtId="0" fontId="5" fillId="6" borderId="69" xfId="0" applyFont="1" applyFill="1" applyBorder="1" applyAlignment="1" applyProtection="1">
      <alignment horizontal="left" vertical="center" indent="1"/>
      <protection locked="0"/>
    </xf>
    <xf numFmtId="0" fontId="5" fillId="6" borderId="0" xfId="0" applyFont="1" applyFill="1" applyAlignment="1" applyProtection="1">
      <alignment horizontal="left" vertical="center" indent="1"/>
      <protection locked="0"/>
    </xf>
    <xf numFmtId="0" fontId="5" fillId="6" borderId="71" xfId="0" applyFont="1" applyFill="1" applyBorder="1" applyAlignment="1" applyProtection="1">
      <alignment horizontal="left" vertical="center" indent="1"/>
      <protection locked="0"/>
    </xf>
    <xf numFmtId="0" fontId="5" fillId="6" borderId="72" xfId="0" applyFont="1" applyFill="1" applyBorder="1" applyAlignment="1" applyProtection="1">
      <alignment horizontal="left" vertical="center" indent="1"/>
      <protection locked="0"/>
    </xf>
    <xf numFmtId="0" fontId="0" fillId="6" borderId="138" xfId="1" quotePrefix="1" applyFont="1" applyFill="1" applyBorder="1" applyAlignment="1" applyProtection="1">
      <alignment horizontal="left" vertical="center" wrapText="1" indent="1"/>
      <protection locked="0"/>
    </xf>
    <xf numFmtId="0" fontId="24" fillId="6" borderId="0" xfId="1" applyFont="1" applyFill="1" applyAlignment="1" applyProtection="1">
      <alignment horizontal="left" vertical="center" wrapText="1" indent="1"/>
      <protection locked="0"/>
    </xf>
    <xf numFmtId="0" fontId="24" fillId="6" borderId="138" xfId="1" applyFont="1" applyFill="1" applyBorder="1" applyAlignment="1" applyProtection="1">
      <alignment horizontal="left" vertical="center" wrapText="1" indent="1"/>
      <protection locked="0"/>
    </xf>
    <xf numFmtId="0" fontId="12" fillId="3" borderId="79" xfId="0" applyFont="1" applyFill="1" applyBorder="1" applyAlignment="1" applyProtection="1">
      <alignment horizontal="left"/>
      <protection locked="0"/>
    </xf>
    <xf numFmtId="0" fontId="12" fillId="3" borderId="80" xfId="0" applyFont="1" applyFill="1" applyBorder="1" applyAlignment="1" applyProtection="1">
      <alignment horizontal="left"/>
      <protection locked="0"/>
    </xf>
    <xf numFmtId="0" fontId="1" fillId="7" borderId="83" xfId="0" applyFont="1" applyFill="1" applyBorder="1" applyAlignment="1">
      <alignment horizontal="center"/>
    </xf>
    <xf numFmtId="0" fontId="1" fillId="7" borderId="84" xfId="0" applyFont="1" applyFill="1" applyBorder="1" applyAlignment="1">
      <alignment horizontal="center"/>
    </xf>
    <xf numFmtId="0" fontId="12" fillId="3" borderId="111" xfId="0" applyFont="1" applyFill="1" applyBorder="1" applyAlignment="1" applyProtection="1">
      <alignment horizontal="center"/>
      <protection locked="0"/>
    </xf>
    <xf numFmtId="0" fontId="12" fillId="3" borderId="112" xfId="0" applyFont="1" applyFill="1" applyBorder="1" applyAlignment="1" applyProtection="1">
      <alignment horizontal="center"/>
      <protection locked="0"/>
    </xf>
    <xf numFmtId="0" fontId="6" fillId="12" borderId="31" xfId="0" applyFont="1" applyFill="1" applyBorder="1" applyAlignment="1">
      <alignment horizontal="center" vertical="center" wrapText="1"/>
    </xf>
    <xf numFmtId="0" fontId="6" fillId="12" borderId="32" xfId="0" applyFont="1" applyFill="1" applyBorder="1" applyAlignment="1">
      <alignment horizontal="center" vertical="center" wrapText="1"/>
    </xf>
    <xf numFmtId="0" fontId="6" fillId="12" borderId="39" xfId="0" applyFont="1" applyFill="1" applyBorder="1" applyAlignment="1">
      <alignment horizontal="center" vertical="center" wrapText="1"/>
    </xf>
    <xf numFmtId="0" fontId="6" fillId="12" borderId="33" xfId="0" applyFont="1" applyFill="1" applyBorder="1" applyAlignment="1">
      <alignment horizontal="center" vertical="center" wrapText="1"/>
    </xf>
    <xf numFmtId="0" fontId="1" fillId="2" borderId="50" xfId="0" applyFont="1" applyFill="1" applyBorder="1" applyAlignment="1">
      <alignment horizontal="left" vertical="center" wrapText="1" indent="1"/>
    </xf>
    <xf numFmtId="0" fontId="1" fillId="2" borderId="49" xfId="0" applyFont="1" applyFill="1" applyBorder="1" applyAlignment="1">
      <alignment horizontal="left" vertical="center" wrapText="1" indent="1"/>
    </xf>
    <xf numFmtId="0" fontId="6" fillId="11" borderId="31" xfId="0" applyFont="1" applyFill="1" applyBorder="1" applyAlignment="1">
      <alignment horizontal="center" vertical="center" wrapText="1"/>
    </xf>
    <xf numFmtId="0" fontId="6" fillId="11" borderId="32" xfId="0" applyFont="1" applyFill="1" applyBorder="1" applyAlignment="1">
      <alignment horizontal="center" vertical="center" wrapText="1"/>
    </xf>
    <xf numFmtId="0" fontId="6" fillId="11" borderId="33" xfId="0" applyFont="1" applyFill="1" applyBorder="1" applyAlignment="1">
      <alignment horizontal="center" vertical="center" wrapText="1"/>
    </xf>
    <xf numFmtId="0" fontId="6" fillId="14" borderId="31" xfId="0" applyFont="1" applyFill="1" applyBorder="1" applyAlignment="1">
      <alignment horizontal="center" vertical="center" wrapText="1"/>
    </xf>
    <xf numFmtId="0" fontId="6" fillId="14" borderId="32" xfId="0" applyFont="1" applyFill="1" applyBorder="1" applyAlignment="1">
      <alignment horizontal="center" vertical="center" wrapText="1"/>
    </xf>
    <xf numFmtId="0" fontId="6" fillId="14" borderId="33" xfId="0" applyFont="1" applyFill="1" applyBorder="1" applyAlignment="1">
      <alignment horizontal="center" vertical="center" wrapText="1"/>
    </xf>
    <xf numFmtId="0" fontId="6" fillId="13" borderId="31" xfId="0" applyFont="1" applyFill="1" applyBorder="1" applyAlignment="1">
      <alignment horizontal="center" vertical="center" wrapText="1"/>
    </xf>
    <xf numFmtId="0" fontId="6" fillId="13" borderId="32" xfId="0" applyFont="1" applyFill="1" applyBorder="1" applyAlignment="1">
      <alignment horizontal="center" vertical="center" wrapText="1"/>
    </xf>
    <xf numFmtId="0" fontId="6" fillId="13" borderId="53" xfId="0" applyFont="1" applyFill="1" applyBorder="1" applyAlignment="1">
      <alignment horizontal="center" vertical="center" wrapText="1"/>
    </xf>
    <xf numFmtId="0" fontId="9" fillId="2" borderId="74" xfId="0" applyFont="1" applyFill="1" applyBorder="1" applyAlignment="1">
      <alignment horizontal="center" vertical="center" wrapText="1"/>
    </xf>
    <xf numFmtId="0" fontId="9" fillId="2" borderId="75" xfId="0" applyFont="1" applyFill="1" applyBorder="1" applyAlignment="1">
      <alignment horizontal="center" vertical="center" wrapText="1"/>
    </xf>
    <xf numFmtId="0" fontId="9" fillId="2" borderId="76" xfId="0" applyFont="1" applyFill="1" applyBorder="1" applyAlignment="1">
      <alignment horizontal="center" vertical="center" wrapText="1"/>
    </xf>
    <xf numFmtId="0" fontId="3" fillId="6" borderId="130" xfId="0" applyFont="1" applyFill="1" applyBorder="1" applyAlignment="1" applyProtection="1">
      <alignment horizontal="left" vertical="center" wrapText="1"/>
      <protection locked="0"/>
    </xf>
    <xf numFmtId="0" fontId="3" fillId="6" borderId="131" xfId="0" applyFont="1" applyFill="1" applyBorder="1" applyAlignment="1" applyProtection="1">
      <alignment horizontal="left" vertical="center" wrapText="1"/>
      <protection locked="0"/>
    </xf>
    <xf numFmtId="0" fontId="3" fillId="6" borderId="132" xfId="0" applyFont="1" applyFill="1" applyBorder="1" applyAlignment="1" applyProtection="1">
      <alignment horizontal="left" vertical="center" wrapText="1"/>
      <protection locked="0"/>
    </xf>
    <xf numFmtId="0" fontId="9" fillId="7" borderId="49"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9" fillId="7" borderId="38"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2" fillId="21" borderId="78" xfId="0" applyFont="1" applyFill="1" applyBorder="1" applyAlignment="1">
      <alignment horizontal="left" vertical="center"/>
    </xf>
    <xf numFmtId="0" fontId="2" fillId="21" borderId="0" xfId="0" applyFont="1" applyFill="1" applyAlignment="1">
      <alignment horizontal="left" vertical="center"/>
    </xf>
    <xf numFmtId="0" fontId="29" fillId="6" borderId="127" xfId="0" quotePrefix="1" applyFont="1" applyFill="1" applyBorder="1" applyAlignment="1" applyProtection="1">
      <alignment horizontal="left" vertical="center"/>
      <protection locked="0"/>
    </xf>
    <xf numFmtId="0" fontId="29" fillId="6" borderId="128" xfId="0" quotePrefix="1" applyFont="1" applyFill="1" applyBorder="1" applyAlignment="1" applyProtection="1">
      <alignment horizontal="left" vertical="center"/>
      <protection locked="0"/>
    </xf>
    <xf numFmtId="0" fontId="2" fillId="0" borderId="47" xfId="0" applyFont="1" applyBorder="1" applyAlignment="1">
      <alignment horizontal="center" vertical="center" wrapText="1"/>
    </xf>
    <xf numFmtId="0" fontId="2" fillId="0" borderId="52" xfId="0" applyFont="1" applyBorder="1" applyAlignment="1">
      <alignment horizontal="center" vertical="center" wrapText="1"/>
    </xf>
    <xf numFmtId="0" fontId="9" fillId="7" borderId="48" xfId="0" applyFont="1" applyFill="1" applyBorder="1" applyAlignment="1">
      <alignment horizontal="center" vertical="center" wrapText="1"/>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5" fillId="6" borderId="57" xfId="0" applyFont="1" applyFill="1" applyBorder="1" applyAlignment="1" applyProtection="1">
      <alignment horizontal="left" vertical="center" indent="1"/>
      <protection locked="0"/>
    </xf>
    <xf numFmtId="0" fontId="5" fillId="6" borderId="58" xfId="0" applyFont="1" applyFill="1" applyBorder="1" applyAlignment="1" applyProtection="1">
      <alignment horizontal="left" vertical="center" indent="1"/>
      <protection locked="0"/>
    </xf>
    <xf numFmtId="0" fontId="5" fillId="6" borderId="60" xfId="0" applyFont="1" applyFill="1" applyBorder="1" applyAlignment="1" applyProtection="1">
      <alignment horizontal="left" vertical="center" indent="1"/>
      <protection locked="0"/>
    </xf>
    <xf numFmtId="0" fontId="5" fillId="6" borderId="62" xfId="0" applyFont="1" applyFill="1" applyBorder="1" applyAlignment="1" applyProtection="1">
      <alignment horizontal="left" vertical="center" indent="1"/>
      <protection locked="0"/>
    </xf>
    <xf numFmtId="0" fontId="5" fillId="6" borderId="63" xfId="0" applyFont="1" applyFill="1" applyBorder="1" applyAlignment="1" applyProtection="1">
      <alignment horizontal="left" vertical="center" indent="1"/>
      <protection locked="0"/>
    </xf>
    <xf numFmtId="0" fontId="6" fillId="11" borderId="30"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29" xfId="0" applyFont="1" applyFill="1" applyBorder="1" applyAlignment="1">
      <alignment horizontal="center" vertical="center" wrapText="1"/>
    </xf>
    <xf numFmtId="0" fontId="6" fillId="14" borderId="30" xfId="0" applyFont="1" applyFill="1" applyBorder="1" applyAlignment="1">
      <alignment horizontal="center" vertical="center" wrapText="1"/>
    </xf>
    <xf numFmtId="0" fontId="6" fillId="14" borderId="16" xfId="0" applyFont="1" applyFill="1" applyBorder="1" applyAlignment="1">
      <alignment horizontal="center" vertical="center" wrapText="1"/>
    </xf>
    <xf numFmtId="0" fontId="6" fillId="14" borderId="29" xfId="0" applyFont="1" applyFill="1" applyBorder="1" applyAlignment="1">
      <alignment horizontal="center" vertical="center" wrapText="1"/>
    </xf>
    <xf numFmtId="0" fontId="6" fillId="13" borderId="30" xfId="0" applyFont="1" applyFill="1" applyBorder="1" applyAlignment="1">
      <alignment horizontal="center" vertical="center" wrapText="1"/>
    </xf>
    <xf numFmtId="0" fontId="6" fillId="13" borderId="16" xfId="0" applyFont="1" applyFill="1" applyBorder="1" applyAlignment="1">
      <alignment horizontal="center" vertical="center" wrapText="1"/>
    </xf>
    <xf numFmtId="0" fontId="6" fillId="13" borderId="17"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25" xfId="0" applyFont="1" applyFill="1" applyBorder="1" applyAlignment="1">
      <alignment horizontal="center" vertical="center" wrapText="1"/>
    </xf>
    <xf numFmtId="0" fontId="1" fillId="7" borderId="29" xfId="0" applyFont="1" applyFill="1" applyBorder="1" applyAlignment="1">
      <alignment horizontal="center" vertical="center" wrapText="1"/>
    </xf>
    <xf numFmtId="0" fontId="1" fillId="7" borderId="26" xfId="0" applyFont="1" applyFill="1" applyBorder="1" applyAlignment="1">
      <alignment horizontal="center" vertical="center" wrapText="1"/>
    </xf>
    <xf numFmtId="0" fontId="6" fillId="12" borderId="30" xfId="0" applyFont="1" applyFill="1" applyBorder="1" applyAlignment="1">
      <alignment horizontal="center" vertical="center" wrapText="1"/>
    </xf>
    <xf numFmtId="0" fontId="6" fillId="12" borderId="16" xfId="0" applyFont="1" applyFill="1" applyBorder="1" applyAlignment="1">
      <alignment horizontal="center" vertical="center" wrapText="1"/>
    </xf>
    <xf numFmtId="0" fontId="6" fillId="12" borderId="29" xfId="0" applyFont="1" applyFill="1" applyBorder="1" applyAlignment="1">
      <alignment horizontal="center" vertical="center" wrapText="1"/>
    </xf>
    <xf numFmtId="0" fontId="1" fillId="7" borderId="49" xfId="0" applyFont="1" applyFill="1" applyBorder="1" applyAlignment="1">
      <alignment horizontal="center" vertical="center" wrapText="1"/>
    </xf>
    <xf numFmtId="0" fontId="1" fillId="7" borderId="77" xfId="0" applyFont="1" applyFill="1" applyBorder="1" applyAlignment="1">
      <alignment horizontal="center" vertical="center" wrapText="1"/>
    </xf>
    <xf numFmtId="0" fontId="6" fillId="7" borderId="15" xfId="0" applyFont="1" applyFill="1" applyBorder="1" applyAlignment="1">
      <alignment horizontal="center"/>
    </xf>
    <xf numFmtId="0" fontId="6" fillId="7" borderId="16" xfId="0" applyFont="1" applyFill="1" applyBorder="1" applyAlignment="1">
      <alignment horizontal="center"/>
    </xf>
    <xf numFmtId="0" fontId="6" fillId="7" borderId="17" xfId="0" applyFont="1" applyFill="1" applyBorder="1" applyAlignment="1">
      <alignment horizontal="center"/>
    </xf>
    <xf numFmtId="0" fontId="12" fillId="0" borderId="18" xfId="0" applyFont="1" applyBorder="1" applyAlignment="1">
      <alignment horizontal="center"/>
    </xf>
    <xf numFmtId="0" fontId="12" fillId="0" borderId="20" xfId="0" applyFont="1" applyBorder="1" applyAlignment="1">
      <alignment horizontal="center"/>
    </xf>
    <xf numFmtId="0" fontId="12" fillId="0" borderId="23" xfId="0" applyFont="1" applyBorder="1" applyAlignment="1">
      <alignment horizontal="center"/>
    </xf>
    <xf numFmtId="0" fontId="6" fillId="14" borderId="15" xfId="0" applyFont="1" applyFill="1" applyBorder="1" applyAlignment="1">
      <alignment horizontal="center"/>
    </xf>
    <xf numFmtId="0" fontId="6" fillId="14" borderId="16" xfId="0" applyFont="1" applyFill="1" applyBorder="1" applyAlignment="1">
      <alignment horizontal="center"/>
    </xf>
    <xf numFmtId="0" fontId="6" fillId="14" borderId="17" xfId="0" applyFont="1" applyFill="1" applyBorder="1" applyAlignment="1">
      <alignment horizontal="center"/>
    </xf>
    <xf numFmtId="0" fontId="6" fillId="13" borderId="15" xfId="0" applyFont="1" applyFill="1" applyBorder="1" applyAlignment="1">
      <alignment horizontal="center"/>
    </xf>
    <xf numFmtId="0" fontId="6" fillId="13" borderId="16" xfId="0" applyFont="1" applyFill="1" applyBorder="1" applyAlignment="1">
      <alignment horizontal="center"/>
    </xf>
    <xf numFmtId="0" fontId="6" fillId="13" borderId="17" xfId="0" applyFont="1" applyFill="1" applyBorder="1" applyAlignment="1">
      <alignment horizontal="center"/>
    </xf>
    <xf numFmtId="0" fontId="7" fillId="6" borderId="14" xfId="0" applyFont="1" applyFill="1" applyBorder="1" applyAlignment="1">
      <alignment horizontal="left" vertical="center" indent="1"/>
    </xf>
    <xf numFmtId="0" fontId="7" fillId="6" borderId="0" xfId="0" applyFont="1" applyFill="1" applyAlignment="1">
      <alignment horizontal="left" vertical="center" indent="1"/>
    </xf>
    <xf numFmtId="0" fontId="6" fillId="17" borderId="15" xfId="0" applyFont="1" applyFill="1" applyBorder="1" applyAlignment="1">
      <alignment horizontal="center"/>
    </xf>
    <xf numFmtId="0" fontId="6" fillId="17" borderId="16" xfId="0" applyFont="1" applyFill="1" applyBorder="1" applyAlignment="1">
      <alignment horizontal="center"/>
    </xf>
    <xf numFmtId="0" fontId="6" fillId="17" borderId="17" xfId="0" applyFont="1" applyFill="1" applyBorder="1" applyAlignment="1">
      <alignment horizontal="center"/>
    </xf>
    <xf numFmtId="0" fontId="6" fillId="16" borderId="15" xfId="0" applyFont="1" applyFill="1" applyBorder="1" applyAlignment="1">
      <alignment horizontal="center"/>
    </xf>
    <xf numFmtId="0" fontId="6" fillId="16" borderId="16" xfId="0" applyFont="1" applyFill="1" applyBorder="1" applyAlignment="1">
      <alignment horizontal="center"/>
    </xf>
    <xf numFmtId="0" fontId="6" fillId="16" borderId="17" xfId="0" applyFont="1" applyFill="1" applyBorder="1" applyAlignment="1">
      <alignment horizontal="center"/>
    </xf>
    <xf numFmtId="0" fontId="6" fillId="12" borderId="15" xfId="0" applyFont="1" applyFill="1" applyBorder="1" applyAlignment="1">
      <alignment horizontal="center"/>
    </xf>
    <xf numFmtId="0" fontId="6" fillId="12" borderId="16" xfId="0" applyFont="1" applyFill="1" applyBorder="1" applyAlignment="1">
      <alignment horizontal="center"/>
    </xf>
    <xf numFmtId="0" fontId="6" fillId="12" borderId="17" xfId="0" applyFont="1" applyFill="1" applyBorder="1" applyAlignment="1">
      <alignment horizontal="center"/>
    </xf>
    <xf numFmtId="0" fontId="6" fillId="11" borderId="15" xfId="0" applyFont="1" applyFill="1" applyBorder="1" applyAlignment="1">
      <alignment horizontal="center"/>
    </xf>
    <xf numFmtId="0" fontId="6" fillId="11" borderId="16" xfId="0" applyFont="1" applyFill="1" applyBorder="1" applyAlignment="1">
      <alignment horizontal="center"/>
    </xf>
    <xf numFmtId="0" fontId="6" fillId="11" borderId="17" xfId="0" applyFont="1" applyFill="1" applyBorder="1" applyAlignment="1">
      <alignment horizontal="center"/>
    </xf>
  </cellXfs>
  <cellStyles count="2">
    <cellStyle name="Link" xfId="1" builtinId="8"/>
    <cellStyle name="Standard" xfId="0" builtinId="0"/>
  </cellStyles>
  <dxfs count="15">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
      <font>
        <color theme="8" tint="-0.24994659260841701"/>
      </font>
      <fill>
        <patternFill>
          <bgColor theme="8" tint="-0.24994659260841701"/>
        </patternFill>
      </fill>
      <border>
        <left/>
        <right/>
        <top/>
        <bottom/>
        <vertical/>
        <horizontal/>
      </border>
    </dxf>
  </dxfs>
  <tableStyles count="0" defaultTableStyle="TableStyleMedium2" defaultPivotStyle="PivotStyleLight16"/>
  <colors>
    <mruColors>
      <color rgb="FF98D60E"/>
      <color rgb="FFFFCD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absolute">
    <xdr:from>
      <xdr:col>4</xdr:col>
      <xdr:colOff>3277650</xdr:colOff>
      <xdr:row>1</xdr:row>
      <xdr:rowOff>123825</xdr:rowOff>
    </xdr:from>
    <xdr:to>
      <xdr:col>5</xdr:col>
      <xdr:colOff>1201202</xdr:colOff>
      <xdr:row>4</xdr:row>
      <xdr:rowOff>69927</xdr:rowOff>
    </xdr:to>
    <xdr:pic>
      <xdr:nvPicPr>
        <xdr:cNvPr id="4" name="Picture 2" descr="image002">
          <a:extLst>
            <a:ext uri="{FF2B5EF4-FFF2-40B4-BE49-F238E27FC236}">
              <a16:creationId xmlns:a16="http://schemas.microsoft.com/office/drawing/2014/main" id="{46AA45E7-2FFB-41F1-9D4F-7FBAA0544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16526" y="324908"/>
          <a:ext cx="2363259" cy="517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1295400</xdr:colOff>
      <xdr:row>1</xdr:row>
      <xdr:rowOff>315266</xdr:rowOff>
    </xdr:from>
    <xdr:to>
      <xdr:col>8</xdr:col>
      <xdr:colOff>1495426</xdr:colOff>
      <xdr:row>3</xdr:row>
      <xdr:rowOff>58615</xdr:rowOff>
    </xdr:to>
    <xdr:pic>
      <xdr:nvPicPr>
        <xdr:cNvPr id="4" name="Picture 3" descr="https://img-prod-cms-rt-microsoft-com.akamaized.net/cms/api/am/imageFileData/RW4ESn?ver=4b84">
          <a:extLst>
            <a:ext uri="{FF2B5EF4-FFF2-40B4-BE49-F238E27FC236}">
              <a16:creationId xmlns:a16="http://schemas.microsoft.com/office/drawing/2014/main" id="{9381BDA1-3FDF-48DE-96BF-4BA366BB57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25275" y="505766"/>
          <a:ext cx="1819276" cy="400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752475</xdr:colOff>
      <xdr:row>38</xdr:row>
      <xdr:rowOff>57150</xdr:rowOff>
    </xdr:from>
    <xdr:to>
      <xdr:col>11</xdr:col>
      <xdr:colOff>1381126</xdr:colOff>
      <xdr:row>41</xdr:row>
      <xdr:rowOff>169372</xdr:rowOff>
    </xdr:to>
    <xdr:pic>
      <xdr:nvPicPr>
        <xdr:cNvPr id="2" name="Picture 1">
          <a:extLst>
            <a:ext uri="{FF2B5EF4-FFF2-40B4-BE49-F238E27FC236}">
              <a16:creationId xmlns:a16="http://schemas.microsoft.com/office/drawing/2014/main" id="{65350040-3DD7-4679-A5ED-E3923B26640B}"/>
            </a:ext>
          </a:extLst>
        </xdr:cNvPr>
        <xdr:cNvPicPr>
          <a:picLocks noChangeAspect="1"/>
        </xdr:cNvPicPr>
      </xdr:nvPicPr>
      <xdr:blipFill>
        <a:blip xmlns:r="http://schemas.openxmlformats.org/officeDocument/2006/relationships" r:embed="rId1"/>
        <a:stretch>
          <a:fillRect/>
        </a:stretch>
      </xdr:blipFill>
      <xdr:spPr>
        <a:xfrm>
          <a:off x="15144750" y="7562850"/>
          <a:ext cx="628651" cy="626572"/>
        </a:xfrm>
        <a:prstGeom prst="rect">
          <a:avLst/>
        </a:prstGeom>
      </xdr:spPr>
    </xdr:pic>
    <xdr:clientData/>
  </xdr:twoCellAnchor>
  <xdr:twoCellAnchor editAs="absolute">
    <xdr:from>
      <xdr:col>8</xdr:col>
      <xdr:colOff>847725</xdr:colOff>
      <xdr:row>1</xdr:row>
      <xdr:rowOff>21245</xdr:rowOff>
    </xdr:from>
    <xdr:to>
      <xdr:col>9</xdr:col>
      <xdr:colOff>47625</xdr:colOff>
      <xdr:row>4</xdr:row>
      <xdr:rowOff>154595</xdr:rowOff>
    </xdr:to>
    <xdr:pic>
      <xdr:nvPicPr>
        <xdr:cNvPr id="19" name="Picture 18" descr="Outlook logo, the Outlook home page">
          <a:extLst>
            <a:ext uri="{FF2B5EF4-FFF2-40B4-BE49-F238E27FC236}">
              <a16:creationId xmlns:a16="http://schemas.microsoft.com/office/drawing/2014/main" id="{D5FF506A-825E-4739-95B7-2595D81B39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6600" y="192695"/>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685800</xdr:colOff>
      <xdr:row>1</xdr:row>
      <xdr:rowOff>22343</xdr:rowOff>
    </xdr:from>
    <xdr:to>
      <xdr:col>9</xdr:col>
      <xdr:colOff>1333500</xdr:colOff>
      <xdr:row>4</xdr:row>
      <xdr:rowOff>152400</xdr:rowOff>
    </xdr:to>
    <xdr:pic>
      <xdr:nvPicPr>
        <xdr:cNvPr id="20" name="Picture 19" descr="OneDrive for Business logo, the OneDrive home page">
          <a:extLst>
            <a:ext uri="{FF2B5EF4-FFF2-40B4-BE49-F238E27FC236}">
              <a16:creationId xmlns:a16="http://schemas.microsoft.com/office/drawing/2014/main" id="{9932226D-B6DC-42F2-83F2-91333966D55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82475" y="193793"/>
          <a:ext cx="647700" cy="6444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38100</xdr:colOff>
      <xdr:row>1</xdr:row>
      <xdr:rowOff>21245</xdr:rowOff>
    </xdr:from>
    <xdr:to>
      <xdr:col>9</xdr:col>
      <xdr:colOff>685800</xdr:colOff>
      <xdr:row>4</xdr:row>
      <xdr:rowOff>154595</xdr:rowOff>
    </xdr:to>
    <xdr:pic>
      <xdr:nvPicPr>
        <xdr:cNvPr id="21" name="Picture 20" descr="Word logo, the Word home page">
          <a:extLst>
            <a:ext uri="{FF2B5EF4-FFF2-40B4-BE49-F238E27FC236}">
              <a16:creationId xmlns:a16="http://schemas.microsoft.com/office/drawing/2014/main" id="{87121A88-BD5C-467F-BF85-66482411BEEE}"/>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534775" y="192695"/>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9</xdr:col>
      <xdr:colOff>1333500</xdr:colOff>
      <xdr:row>1</xdr:row>
      <xdr:rowOff>21245</xdr:rowOff>
    </xdr:from>
    <xdr:to>
      <xdr:col>10</xdr:col>
      <xdr:colOff>533400</xdr:colOff>
      <xdr:row>4</xdr:row>
      <xdr:rowOff>154595</xdr:rowOff>
    </xdr:to>
    <xdr:pic>
      <xdr:nvPicPr>
        <xdr:cNvPr id="22" name="Picture 21" descr="Excel logo, the Microsoft Excel home page">
          <a:extLst>
            <a:ext uri="{FF2B5EF4-FFF2-40B4-BE49-F238E27FC236}">
              <a16:creationId xmlns:a16="http://schemas.microsoft.com/office/drawing/2014/main" id="{BF0B8B8E-6B5D-457A-B0A8-CFE20D75427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830175" y="192695"/>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533400</xdr:colOff>
      <xdr:row>1</xdr:row>
      <xdr:rowOff>20147</xdr:rowOff>
    </xdr:from>
    <xdr:to>
      <xdr:col>10</xdr:col>
      <xdr:colOff>1181100</xdr:colOff>
      <xdr:row>4</xdr:row>
      <xdr:rowOff>153498</xdr:rowOff>
    </xdr:to>
    <xdr:pic>
      <xdr:nvPicPr>
        <xdr:cNvPr id="23" name="Picture 22" descr="PowerPoint logo, the Microsoft PowerPoint home page">
          <a:extLst>
            <a:ext uri="{FF2B5EF4-FFF2-40B4-BE49-F238E27FC236}">
              <a16:creationId xmlns:a16="http://schemas.microsoft.com/office/drawing/2014/main" id="{D513A7C7-0912-4BD6-9800-13F42B12387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477875" y="191597"/>
          <a:ext cx="647700" cy="647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1181100</xdr:colOff>
      <xdr:row>1</xdr:row>
      <xdr:rowOff>19050</xdr:rowOff>
    </xdr:from>
    <xdr:to>
      <xdr:col>11</xdr:col>
      <xdr:colOff>381000</xdr:colOff>
      <xdr:row>4</xdr:row>
      <xdr:rowOff>152400</xdr:rowOff>
    </xdr:to>
    <xdr:pic>
      <xdr:nvPicPr>
        <xdr:cNvPr id="24" name="Picture 23" descr="OneNote logo, the Microsoft OneNote home page">
          <a:extLst>
            <a:ext uri="{FF2B5EF4-FFF2-40B4-BE49-F238E27FC236}">
              <a16:creationId xmlns:a16="http://schemas.microsoft.com/office/drawing/2014/main" id="{7DBBA8A6-7098-4BC4-8767-32D60A360C23}"/>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125575" y="1905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369277</xdr:colOff>
      <xdr:row>1</xdr:row>
      <xdr:rowOff>19050</xdr:rowOff>
    </xdr:from>
    <xdr:to>
      <xdr:col>11</xdr:col>
      <xdr:colOff>1016977</xdr:colOff>
      <xdr:row>4</xdr:row>
      <xdr:rowOff>152400</xdr:rowOff>
    </xdr:to>
    <xdr:pic>
      <xdr:nvPicPr>
        <xdr:cNvPr id="25" name="Picture 24" descr="SharePoint logo, the SharePoint home page">
          <a:extLst>
            <a:ext uri="{FF2B5EF4-FFF2-40B4-BE49-F238E27FC236}">
              <a16:creationId xmlns:a16="http://schemas.microsoft.com/office/drawing/2014/main" id="{FE22342F-B896-4F36-AFE2-2BA158E403C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761552" y="190500"/>
          <a:ext cx="64770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1000126</xdr:colOff>
      <xdr:row>1</xdr:row>
      <xdr:rowOff>19050</xdr:rowOff>
    </xdr:from>
    <xdr:to>
      <xdr:col>12</xdr:col>
      <xdr:colOff>186106</xdr:colOff>
      <xdr:row>4</xdr:row>
      <xdr:rowOff>152400</xdr:rowOff>
    </xdr:to>
    <xdr:pic>
      <xdr:nvPicPr>
        <xdr:cNvPr id="26" name="Picture 25" descr="Teams logo, the Microsoft Teams home page">
          <a:extLst>
            <a:ext uri="{FF2B5EF4-FFF2-40B4-BE49-F238E27FC236}">
              <a16:creationId xmlns:a16="http://schemas.microsoft.com/office/drawing/2014/main" id="{19C0876B-4D27-4DB6-BD79-EE292979143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392401" y="190500"/>
          <a:ext cx="633780"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895350</xdr:colOff>
      <xdr:row>18</xdr:row>
      <xdr:rowOff>38099</xdr:rowOff>
    </xdr:from>
    <xdr:to>
      <xdr:col>11</xdr:col>
      <xdr:colOff>95250</xdr:colOff>
      <xdr:row>21</xdr:row>
      <xdr:rowOff>142874</xdr:rowOff>
    </xdr:to>
    <xdr:pic>
      <xdr:nvPicPr>
        <xdr:cNvPr id="30" name="Picture 29" descr="https://c.s-microsoft.com/en-in/CMSImages/AppTile_Exchange_68x68.png?version=1d053403-576c-05d9-007b-3633ca81390c">
          <a:extLst>
            <a:ext uri="{FF2B5EF4-FFF2-40B4-BE49-F238E27FC236}">
              <a16:creationId xmlns:a16="http://schemas.microsoft.com/office/drawing/2014/main" id="{D3790D2A-A3C8-4610-BFCC-1569AC09DB34}"/>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3839825" y="3562349"/>
          <a:ext cx="6477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733426</xdr:colOff>
      <xdr:row>18</xdr:row>
      <xdr:rowOff>38100</xdr:rowOff>
    </xdr:from>
    <xdr:to>
      <xdr:col>11</xdr:col>
      <xdr:colOff>1362076</xdr:colOff>
      <xdr:row>21</xdr:row>
      <xdr:rowOff>142876</xdr:rowOff>
    </xdr:to>
    <xdr:pic>
      <xdr:nvPicPr>
        <xdr:cNvPr id="31" name="Picture 30" descr="https://c.s-microsoft.com/en-in/CMSImages/AppTile_SharePoint_68x68.png?version=ee49d118-363c-0478-87e9-1701dcd47706">
          <a:extLst>
            <a:ext uri="{FF2B5EF4-FFF2-40B4-BE49-F238E27FC236}">
              <a16:creationId xmlns:a16="http://schemas.microsoft.com/office/drawing/2014/main" id="{2D09C2E6-1238-4650-AB98-272431AA4FF6}"/>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125701" y="3562350"/>
          <a:ext cx="628650"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85725</xdr:colOff>
      <xdr:row>18</xdr:row>
      <xdr:rowOff>38100</xdr:rowOff>
    </xdr:from>
    <xdr:to>
      <xdr:col>11</xdr:col>
      <xdr:colOff>733425</xdr:colOff>
      <xdr:row>21</xdr:row>
      <xdr:rowOff>142876</xdr:rowOff>
    </xdr:to>
    <xdr:pic>
      <xdr:nvPicPr>
        <xdr:cNvPr id="32" name="Picture 31" descr="https://c.s-microsoft.com/en-in/CMSImages/AppTile_SkypeForBusiness_68x68.png?version=04bc3abf-4160-a259-d854-e93c8793cbae">
          <a:extLst>
            <a:ext uri="{FF2B5EF4-FFF2-40B4-BE49-F238E27FC236}">
              <a16:creationId xmlns:a16="http://schemas.microsoft.com/office/drawing/2014/main" id="{7F6898AB-C0B4-48FA-8720-9AC9E5AE6CDF}"/>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478000" y="3562350"/>
          <a:ext cx="647700" cy="619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742950</xdr:colOff>
      <xdr:row>62</xdr:row>
      <xdr:rowOff>61787</xdr:rowOff>
    </xdr:from>
    <xdr:to>
      <xdr:col>11</xdr:col>
      <xdr:colOff>1381125</xdr:colOff>
      <xdr:row>65</xdr:row>
      <xdr:rowOff>152400</xdr:rowOff>
    </xdr:to>
    <xdr:pic>
      <xdr:nvPicPr>
        <xdr:cNvPr id="33" name="Picture 32">
          <a:extLst>
            <a:ext uri="{FF2B5EF4-FFF2-40B4-BE49-F238E27FC236}">
              <a16:creationId xmlns:a16="http://schemas.microsoft.com/office/drawing/2014/main" id="{4B7DEEDA-632B-412E-944E-30F56204D20C}"/>
            </a:ext>
          </a:extLst>
        </xdr:cNvPr>
        <xdr:cNvPicPr>
          <a:picLocks noChangeAspect="1"/>
        </xdr:cNvPicPr>
      </xdr:nvPicPr>
      <xdr:blipFill>
        <a:blip xmlns:r="http://schemas.openxmlformats.org/officeDocument/2006/relationships" r:embed="rId12"/>
        <a:stretch>
          <a:fillRect/>
        </a:stretch>
      </xdr:blipFill>
      <xdr:spPr>
        <a:xfrm>
          <a:off x="15135225" y="12129962"/>
          <a:ext cx="638175" cy="604963"/>
        </a:xfrm>
        <a:prstGeom prst="rect">
          <a:avLst/>
        </a:prstGeom>
      </xdr:spPr>
    </xdr:pic>
    <xdr:clientData/>
  </xdr:twoCellAnchor>
  <xdr:twoCellAnchor editAs="absolute">
    <xdr:from>
      <xdr:col>11</xdr:col>
      <xdr:colOff>190500</xdr:colOff>
      <xdr:row>50</xdr:row>
      <xdr:rowOff>47625</xdr:rowOff>
    </xdr:from>
    <xdr:to>
      <xdr:col>11</xdr:col>
      <xdr:colOff>803273</xdr:colOff>
      <xdr:row>53</xdr:row>
      <xdr:rowOff>152033</xdr:rowOff>
    </xdr:to>
    <xdr:pic>
      <xdr:nvPicPr>
        <xdr:cNvPr id="34" name="Picture 33">
          <a:extLst>
            <a:ext uri="{FF2B5EF4-FFF2-40B4-BE49-F238E27FC236}">
              <a16:creationId xmlns:a16="http://schemas.microsoft.com/office/drawing/2014/main" id="{F2EFC408-1570-4139-8A99-3BA80F62C882}"/>
            </a:ext>
          </a:extLst>
        </xdr:cNvPr>
        <xdr:cNvPicPr>
          <a:picLocks noChangeAspect="1"/>
        </xdr:cNvPicPr>
      </xdr:nvPicPr>
      <xdr:blipFill>
        <a:blip xmlns:r="http://schemas.openxmlformats.org/officeDocument/2006/relationships" r:embed="rId13"/>
        <a:stretch>
          <a:fillRect/>
        </a:stretch>
      </xdr:blipFill>
      <xdr:spPr>
        <a:xfrm>
          <a:off x="14582775" y="9848850"/>
          <a:ext cx="612773" cy="61875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microsoft.com/de-de/windowsforbusiness/simplified-updates" TargetMode="External"/><Relationship Id="rId1" Type="http://schemas.openxmlformats.org/officeDocument/2006/relationships/hyperlink" Target="https://www.microsoft.com/de-de/microsoft-365/busines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products.office.com/de-de/compare-all-microsoft-office-products?tab=2" TargetMode="External"/><Relationship Id="rId3" Type="http://schemas.openxmlformats.org/officeDocument/2006/relationships/hyperlink" Target="https://www.microsoft.com/de-de/cloud-platform/enterprise-mobility-security-pricing" TargetMode="External"/><Relationship Id="rId7" Type="http://schemas.openxmlformats.org/officeDocument/2006/relationships/hyperlink" Target="https://www.microsoft.com/de-DE/education/buy-license/microsoft365/default.aspx" TargetMode="External"/><Relationship Id="rId2" Type="http://schemas.openxmlformats.org/officeDocument/2006/relationships/hyperlink" Target="https://products.office.com/de-de/SharePoint/compare-sharepoint-plans" TargetMode="External"/><Relationship Id="rId1" Type="http://schemas.openxmlformats.org/officeDocument/2006/relationships/hyperlink" Target="https://products.office.com/de-de/exchange/compare-microsoft-exchange-online-plans" TargetMode="External"/><Relationship Id="rId6" Type="http://schemas.openxmlformats.org/officeDocument/2006/relationships/hyperlink" Target="https://www.microsoft.com/de-de/microsoft-365/compare-all-microsoft-365-plans" TargetMode="External"/><Relationship Id="rId11" Type="http://schemas.openxmlformats.org/officeDocument/2006/relationships/drawing" Target="../drawings/drawing3.xml"/><Relationship Id="rId5" Type="http://schemas.openxmlformats.org/officeDocument/2006/relationships/hyperlink" Target="https://www.microsoft.com/de-de/microsoft-365/compare-all-microsoft-365-plans" TargetMode="External"/><Relationship Id="rId10" Type="http://schemas.openxmlformats.org/officeDocument/2006/relationships/printerSettings" Target="../printerSettings/printerSettings3.bin"/><Relationship Id="rId4" Type="http://schemas.openxmlformats.org/officeDocument/2006/relationships/hyperlink" Target="https://www.microsoft.com/de-de/microsoft-365/business" TargetMode="External"/><Relationship Id="rId9" Type="http://schemas.openxmlformats.org/officeDocument/2006/relationships/hyperlink" Target="https://products.office.com/de-de/business/compare-more-office-365-for-business-plan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azure.microsoft.com/de-de/migration/" TargetMode="External"/><Relationship Id="rId2" Type="http://schemas.openxmlformats.org/officeDocument/2006/relationships/hyperlink" Target="https://www.microsoft.com/de-de/sql-server/sql-server-2008" TargetMode="External"/><Relationship Id="rId1" Type="http://schemas.openxmlformats.org/officeDocument/2006/relationships/hyperlink" Target="https://www.microsoft.com/de-de/cloud-platform/windows-server-2008"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049BB-3CC9-45CC-9B23-2D70B03439C6}">
  <dimension ref="A1:I54"/>
  <sheetViews>
    <sheetView showGridLines="0" tabSelected="1" zoomScale="90" zoomScaleNormal="90" workbookViewId="0">
      <pane xSplit="1" ySplit="6" topLeftCell="B7" activePane="bottomRight" state="frozen"/>
      <selection pane="topRight" activeCell="B1" sqref="B1"/>
      <selection pane="bottomLeft" activeCell="A7" sqref="A7"/>
      <selection pane="bottomRight" activeCell="C9" sqref="C9"/>
    </sheetView>
  </sheetViews>
  <sheetFormatPr baseColWidth="10" defaultColWidth="0" defaultRowHeight="15" zeroHeight="1" x14ac:dyDescent="0.25"/>
  <cols>
    <col min="1" max="1" width="6.5703125" style="48" customWidth="1"/>
    <col min="2" max="2" width="47.42578125" style="48" bestFit="1" customWidth="1"/>
    <col min="3" max="3" width="30.42578125" style="48" customWidth="1"/>
    <col min="4" max="4" width="9.140625" style="48" customWidth="1"/>
    <col min="5" max="5" width="66.5703125" style="48" customWidth="1"/>
    <col min="6" max="6" width="30.42578125" style="48" customWidth="1"/>
    <col min="7" max="7" width="19.140625" style="48" customWidth="1"/>
    <col min="8" max="9" width="9.140625" style="48" hidden="1" customWidth="1"/>
    <col min="10" max="16384" width="9.140625" style="48" hidden="1"/>
  </cols>
  <sheetData>
    <row r="1" spans="1:9" ht="15.75" thickBot="1" x14ac:dyDescent="0.3">
      <c r="A1" s="47"/>
      <c r="B1" s="47"/>
      <c r="C1" s="47"/>
      <c r="D1" s="47"/>
      <c r="E1" s="47"/>
      <c r="F1" s="47"/>
      <c r="G1" s="47"/>
      <c r="H1" s="47"/>
      <c r="I1" s="47"/>
    </row>
    <row r="2" spans="1:9" ht="15" customHeight="1" thickTop="1" x14ac:dyDescent="0.25">
      <c r="A2" s="47"/>
      <c r="B2" s="235" t="s">
        <v>733</v>
      </c>
      <c r="C2" s="236"/>
      <c r="D2" s="236"/>
      <c r="E2" s="236"/>
      <c r="F2" s="237"/>
      <c r="G2" s="47"/>
      <c r="H2" s="47"/>
      <c r="I2" s="47"/>
    </row>
    <row r="3" spans="1:9" ht="15" customHeight="1" x14ac:dyDescent="0.25">
      <c r="A3" s="47"/>
      <c r="B3" s="238"/>
      <c r="C3" s="239"/>
      <c r="D3" s="239"/>
      <c r="E3" s="239"/>
      <c r="F3" s="240"/>
      <c r="G3" s="47"/>
      <c r="H3" s="47"/>
      <c r="I3" s="47"/>
    </row>
    <row r="4" spans="1:9" ht="15" customHeight="1" x14ac:dyDescent="0.25">
      <c r="A4" s="47"/>
      <c r="B4" s="238"/>
      <c r="C4" s="239"/>
      <c r="D4" s="239"/>
      <c r="E4" s="239"/>
      <c r="F4" s="240"/>
      <c r="G4" s="47"/>
      <c r="H4" s="47"/>
      <c r="I4" s="47"/>
    </row>
    <row r="5" spans="1:9" ht="15" customHeight="1" thickBot="1" x14ac:dyDescent="0.3">
      <c r="A5" s="47"/>
      <c r="B5" s="241"/>
      <c r="C5" s="242"/>
      <c r="D5" s="242"/>
      <c r="E5" s="242"/>
      <c r="F5" s="243"/>
      <c r="G5" s="47"/>
      <c r="H5" s="47"/>
      <c r="I5" s="47"/>
    </row>
    <row r="6" spans="1:9" ht="15.75" thickTop="1" x14ac:dyDescent="0.25">
      <c r="A6" s="47"/>
      <c r="B6" s="47"/>
      <c r="C6" s="47"/>
      <c r="D6" s="47"/>
      <c r="E6" s="47"/>
      <c r="F6" s="47"/>
      <c r="G6" s="47"/>
      <c r="H6" s="47"/>
      <c r="I6" s="47"/>
    </row>
    <row r="7" spans="1:9" ht="15.75" thickBot="1" x14ac:dyDescent="0.3">
      <c r="A7" s="47"/>
      <c r="B7" s="47"/>
      <c r="C7" s="47"/>
      <c r="D7" s="47"/>
      <c r="E7" s="47"/>
      <c r="F7" s="47"/>
      <c r="G7" s="47"/>
      <c r="H7" s="47"/>
      <c r="I7" s="47"/>
    </row>
    <row r="8" spans="1:9" ht="17.25" thickTop="1" thickBot="1" x14ac:dyDescent="0.3">
      <c r="A8" s="47"/>
      <c r="B8" s="229" t="s">
        <v>734</v>
      </c>
      <c r="C8" s="230"/>
      <c r="D8" s="47"/>
      <c r="E8" s="229" t="s">
        <v>735</v>
      </c>
      <c r="F8" s="230"/>
      <c r="G8" s="47"/>
      <c r="H8" s="47"/>
      <c r="I8" s="47"/>
    </row>
    <row r="9" spans="1:9" ht="15.75" thickTop="1" x14ac:dyDescent="0.25">
      <c r="A9" s="47"/>
      <c r="B9" s="89" t="s">
        <v>710</v>
      </c>
      <c r="C9" s="59"/>
      <c r="D9" s="49"/>
      <c r="E9" s="89" t="s">
        <v>736</v>
      </c>
      <c r="F9" s="59"/>
      <c r="G9" s="47"/>
      <c r="H9" s="47"/>
      <c r="I9" s="47"/>
    </row>
    <row r="10" spans="1:9" x14ac:dyDescent="0.25">
      <c r="A10" s="47"/>
      <c r="B10" s="91" t="s">
        <v>0</v>
      </c>
      <c r="C10" s="60"/>
      <c r="D10" s="49"/>
      <c r="E10" s="91" t="s">
        <v>737</v>
      </c>
      <c r="F10" s="60"/>
      <c r="G10" s="47"/>
      <c r="H10" s="47"/>
      <c r="I10" s="47"/>
    </row>
    <row r="11" spans="1:9" x14ac:dyDescent="0.25">
      <c r="A11" s="47"/>
      <c r="B11" s="91" t="s">
        <v>753</v>
      </c>
      <c r="C11" s="60"/>
      <c r="D11" s="49"/>
      <c r="E11" s="91" t="s">
        <v>738</v>
      </c>
      <c r="F11" s="60"/>
      <c r="G11" s="47"/>
      <c r="H11" s="47"/>
      <c r="I11" s="47"/>
    </row>
    <row r="12" spans="1:9" ht="15.75" thickBot="1" x14ac:dyDescent="0.3">
      <c r="A12" s="47"/>
      <c r="B12" s="104" t="s">
        <v>754</v>
      </c>
      <c r="C12" s="61"/>
      <c r="D12" s="49"/>
      <c r="E12" s="91" t="s">
        <v>739</v>
      </c>
      <c r="F12" s="60"/>
      <c r="G12" s="47"/>
      <c r="H12" s="47"/>
      <c r="I12" s="47"/>
    </row>
    <row r="13" spans="1:9" ht="16.5" thickTop="1" thickBot="1" x14ac:dyDescent="0.3">
      <c r="A13" s="47"/>
      <c r="B13" s="49"/>
      <c r="C13" s="49"/>
      <c r="D13" s="49"/>
      <c r="E13" s="91" t="s">
        <v>740</v>
      </c>
      <c r="F13" s="60"/>
      <c r="G13" s="47"/>
      <c r="H13" s="47"/>
      <c r="I13" s="47"/>
    </row>
    <row r="14" spans="1:9" ht="17.25" thickTop="1" thickBot="1" x14ac:dyDescent="0.3">
      <c r="A14" s="47"/>
      <c r="B14" s="229" t="s">
        <v>752</v>
      </c>
      <c r="C14" s="230"/>
      <c r="D14" s="49"/>
      <c r="E14" s="91" t="s">
        <v>741</v>
      </c>
      <c r="F14" s="60"/>
      <c r="G14" s="47"/>
      <c r="H14" s="47"/>
      <c r="I14" s="47"/>
    </row>
    <row r="15" spans="1:9" ht="15.75" thickTop="1" x14ac:dyDescent="0.25">
      <c r="A15" s="47"/>
      <c r="B15" s="89" t="s">
        <v>710</v>
      </c>
      <c r="C15" s="90"/>
      <c r="D15" s="47"/>
      <c r="E15" s="91" t="s">
        <v>742</v>
      </c>
      <c r="F15" s="60"/>
      <c r="G15" s="47"/>
      <c r="H15" s="47"/>
      <c r="I15" s="47"/>
    </row>
    <row r="16" spans="1:9" x14ac:dyDescent="0.25">
      <c r="A16" s="47"/>
      <c r="B16" s="91" t="s">
        <v>0</v>
      </c>
      <c r="C16" s="92"/>
      <c r="D16" s="47"/>
      <c r="E16" s="91" t="s">
        <v>743</v>
      </c>
      <c r="F16" s="60"/>
      <c r="G16" s="47"/>
      <c r="H16" s="47"/>
      <c r="I16" s="47"/>
    </row>
    <row r="17" spans="1:9" x14ac:dyDescent="0.25">
      <c r="A17" s="47"/>
      <c r="B17" s="91" t="s">
        <v>755</v>
      </c>
      <c r="C17" s="92"/>
      <c r="D17" s="47"/>
      <c r="E17" s="91" t="s">
        <v>744</v>
      </c>
      <c r="F17" s="60"/>
      <c r="G17" s="47"/>
      <c r="H17" s="47"/>
      <c r="I17" s="47"/>
    </row>
    <row r="18" spans="1:9" x14ac:dyDescent="0.25">
      <c r="A18" s="47"/>
      <c r="B18" s="91" t="s">
        <v>756</v>
      </c>
      <c r="C18" s="92"/>
      <c r="D18" s="47"/>
      <c r="E18" s="91" t="s">
        <v>745</v>
      </c>
      <c r="F18" s="60"/>
      <c r="G18" s="47"/>
      <c r="H18" s="47"/>
      <c r="I18" s="47"/>
    </row>
    <row r="19" spans="1:9" ht="26.25" thickBot="1" x14ac:dyDescent="0.3">
      <c r="A19" s="47"/>
      <c r="B19" s="47"/>
      <c r="C19" s="47"/>
      <c r="D19" s="47"/>
      <c r="E19" s="105" t="s">
        <v>746</v>
      </c>
      <c r="F19" s="60"/>
      <c r="G19" s="47"/>
      <c r="H19" s="47"/>
      <c r="I19" s="47"/>
    </row>
    <row r="20" spans="1:9" ht="30" customHeight="1" thickTop="1" x14ac:dyDescent="0.25">
      <c r="A20" s="47"/>
      <c r="B20" s="231" t="s">
        <v>757</v>
      </c>
      <c r="C20" s="232"/>
      <c r="D20" s="47"/>
      <c r="E20" s="91" t="s">
        <v>747</v>
      </c>
      <c r="F20" s="60"/>
      <c r="G20" s="47"/>
      <c r="H20" s="47"/>
      <c r="I20" s="47"/>
    </row>
    <row r="21" spans="1:9" x14ac:dyDescent="0.25">
      <c r="A21" s="47"/>
      <c r="B21" s="91" t="s">
        <v>711</v>
      </c>
      <c r="C21" s="92"/>
      <c r="D21" s="47"/>
      <c r="E21" s="91" t="s">
        <v>748</v>
      </c>
      <c r="F21" s="60"/>
      <c r="G21" s="47"/>
      <c r="H21" s="47"/>
      <c r="I21" s="47"/>
    </row>
    <row r="22" spans="1:9" ht="25.5" x14ac:dyDescent="0.25">
      <c r="A22" s="47"/>
      <c r="B22" s="91" t="s">
        <v>758</v>
      </c>
      <c r="C22" s="92"/>
      <c r="D22" s="47"/>
      <c r="E22" s="105" t="s">
        <v>749</v>
      </c>
      <c r="F22" s="60"/>
      <c r="G22" s="47"/>
      <c r="H22" s="47"/>
      <c r="I22" s="47"/>
    </row>
    <row r="23" spans="1:9" x14ac:dyDescent="0.25">
      <c r="A23" s="47"/>
      <c r="B23" s="91" t="s">
        <v>759</v>
      </c>
      <c r="C23" s="92"/>
      <c r="D23" s="47"/>
      <c r="E23" s="91"/>
      <c r="F23" s="60"/>
      <c r="G23" s="47"/>
      <c r="H23" s="47"/>
      <c r="I23" s="47"/>
    </row>
    <row r="24" spans="1:9" x14ac:dyDescent="0.25">
      <c r="A24" s="47"/>
      <c r="B24" s="91" t="s">
        <v>760</v>
      </c>
      <c r="C24" s="92"/>
      <c r="D24" s="47"/>
      <c r="E24" s="91" t="s">
        <v>750</v>
      </c>
      <c r="F24" s="60"/>
      <c r="G24" s="47"/>
      <c r="H24" s="47"/>
      <c r="I24" s="47"/>
    </row>
    <row r="25" spans="1:9" ht="26.25" thickBot="1" x14ac:dyDescent="0.3">
      <c r="A25" s="47"/>
      <c r="B25" s="91" t="s">
        <v>761</v>
      </c>
      <c r="C25" s="92"/>
      <c r="D25" s="47"/>
      <c r="E25" s="179" t="s">
        <v>751</v>
      </c>
      <c r="F25" s="61"/>
      <c r="G25" s="47"/>
      <c r="H25" s="47"/>
      <c r="I25" s="47"/>
    </row>
    <row r="26" spans="1:9" ht="16.5" thickTop="1" thickBot="1" x14ac:dyDescent="0.3">
      <c r="A26" s="47"/>
      <c r="B26" s="47"/>
      <c r="C26" s="47"/>
      <c r="D26" s="47"/>
      <c r="E26" s="47"/>
      <c r="F26" s="47"/>
      <c r="G26" s="47"/>
      <c r="H26" s="47"/>
      <c r="I26" s="47"/>
    </row>
    <row r="27" spans="1:9" ht="17.25" thickTop="1" thickBot="1" x14ac:dyDescent="0.3">
      <c r="A27" s="47"/>
      <c r="B27" s="244" t="s">
        <v>762</v>
      </c>
      <c r="C27" s="245"/>
      <c r="D27" s="47"/>
      <c r="E27" s="47"/>
      <c r="F27" s="47"/>
      <c r="G27" s="47"/>
      <c r="H27" s="47"/>
      <c r="I27" s="47"/>
    </row>
    <row r="28" spans="1:9" ht="15.75" thickTop="1" x14ac:dyDescent="0.25">
      <c r="A28" s="47"/>
      <c r="B28" s="246"/>
      <c r="C28" s="247"/>
      <c r="D28" s="247"/>
      <c r="E28" s="247"/>
      <c r="F28" s="248"/>
      <c r="G28" s="47"/>
      <c r="H28" s="47"/>
      <c r="I28" s="47"/>
    </row>
    <row r="29" spans="1:9" x14ac:dyDescent="0.25">
      <c r="A29" s="47"/>
      <c r="B29" s="249"/>
      <c r="C29" s="250"/>
      <c r="D29" s="250"/>
      <c r="E29" s="250"/>
      <c r="F29" s="251"/>
      <c r="G29" s="47"/>
      <c r="H29" s="47"/>
      <c r="I29" s="47"/>
    </row>
    <row r="30" spans="1:9" ht="15.75" thickBot="1" x14ac:dyDescent="0.3">
      <c r="A30" s="47"/>
      <c r="B30" s="252"/>
      <c r="C30" s="253"/>
      <c r="D30" s="253"/>
      <c r="E30" s="253"/>
      <c r="F30" s="254"/>
      <c r="G30" s="47"/>
      <c r="H30" s="47"/>
      <c r="I30" s="47"/>
    </row>
    <row r="31" spans="1:9" ht="15.75" thickTop="1" x14ac:dyDescent="0.25">
      <c r="A31" s="47"/>
      <c r="B31" s="50"/>
      <c r="C31" s="50"/>
      <c r="D31" s="50"/>
      <c r="E31" s="50"/>
      <c r="F31" s="50"/>
      <c r="G31" s="47"/>
      <c r="H31" s="47"/>
      <c r="I31" s="47"/>
    </row>
    <row r="32" spans="1:9" ht="15.75" x14ac:dyDescent="0.25">
      <c r="A32" s="47"/>
      <c r="B32" s="255" t="s">
        <v>763</v>
      </c>
      <c r="C32" s="256"/>
      <c r="D32" s="256"/>
      <c r="E32" s="256"/>
      <c r="F32" s="256"/>
      <c r="G32" s="47"/>
      <c r="H32" s="47"/>
      <c r="I32" s="47"/>
    </row>
    <row r="33" spans="1:9" ht="26.25" customHeight="1" thickBot="1" x14ac:dyDescent="0.3">
      <c r="A33" s="47"/>
      <c r="B33" s="233" t="s">
        <v>764</v>
      </c>
      <c r="C33" s="234"/>
      <c r="D33" s="234"/>
      <c r="E33" s="234"/>
      <c r="F33" s="234"/>
      <c r="G33" s="47"/>
      <c r="H33" s="47"/>
      <c r="I33" s="47"/>
    </row>
    <row r="34" spans="1:9" ht="15.75" thickTop="1" x14ac:dyDescent="0.25">
      <c r="A34" s="47"/>
      <c r="B34" s="109" t="s">
        <v>765</v>
      </c>
      <c r="C34" s="180"/>
      <c r="D34" s="50"/>
      <c r="E34" s="109" t="s">
        <v>766</v>
      </c>
      <c r="F34" s="180"/>
      <c r="G34" s="47"/>
      <c r="H34" s="47"/>
      <c r="I34" s="47"/>
    </row>
    <row r="35" spans="1:9" x14ac:dyDescent="0.25">
      <c r="A35" s="47"/>
      <c r="B35" s="91" t="s">
        <v>767</v>
      </c>
      <c r="C35" s="181"/>
      <c r="D35" s="50"/>
      <c r="E35" s="91" t="s">
        <v>768</v>
      </c>
      <c r="F35" s="181"/>
      <c r="G35" s="47"/>
      <c r="H35" s="47"/>
      <c r="I35" s="47"/>
    </row>
    <row r="36" spans="1:9" ht="15.75" thickBot="1" x14ac:dyDescent="0.3">
      <c r="A36" s="47"/>
      <c r="B36" s="104" t="s">
        <v>769</v>
      </c>
      <c r="C36" s="182"/>
      <c r="D36" s="50"/>
      <c r="E36" s="104" t="s">
        <v>770</v>
      </c>
      <c r="F36" s="182"/>
      <c r="G36" s="47"/>
      <c r="H36" s="47"/>
      <c r="I36" s="47"/>
    </row>
    <row r="37" spans="1:9" ht="16.5" thickTop="1" thickBot="1" x14ac:dyDescent="0.3">
      <c r="A37" s="47"/>
      <c r="B37" s="47"/>
      <c r="C37" s="47"/>
      <c r="D37" s="47"/>
      <c r="E37" s="47"/>
      <c r="F37" s="47"/>
      <c r="G37" s="47"/>
      <c r="H37" s="47"/>
      <c r="I37" s="47"/>
    </row>
    <row r="38" spans="1:9" ht="17.25" thickTop="1" thickBot="1" x14ac:dyDescent="0.3">
      <c r="A38" s="47"/>
      <c r="B38" s="227" t="s">
        <v>672</v>
      </c>
      <c r="C38" s="228"/>
      <c r="D38" s="47"/>
      <c r="E38" s="227" t="s">
        <v>679</v>
      </c>
      <c r="F38" s="228"/>
      <c r="G38" s="47"/>
      <c r="H38" s="47"/>
      <c r="I38" s="47"/>
    </row>
    <row r="39" spans="1:9" ht="15.75" customHeight="1" thickTop="1" x14ac:dyDescent="0.25">
      <c r="A39" s="47"/>
      <c r="B39" s="106" t="s">
        <v>1</v>
      </c>
      <c r="C39" s="62" t="s">
        <v>35</v>
      </c>
      <c r="D39" s="47"/>
      <c r="E39" s="109" t="s">
        <v>2</v>
      </c>
      <c r="F39" s="62"/>
      <c r="G39" s="47"/>
      <c r="H39" s="47"/>
      <c r="I39" s="47"/>
    </row>
    <row r="40" spans="1:9" x14ac:dyDescent="0.25">
      <c r="A40" s="47"/>
      <c r="B40" s="107" t="s">
        <v>2</v>
      </c>
      <c r="C40" s="63"/>
      <c r="D40" s="47"/>
      <c r="E40" s="91" t="s">
        <v>10</v>
      </c>
      <c r="F40" s="63"/>
      <c r="G40" s="47"/>
      <c r="H40" s="47"/>
      <c r="I40" s="47"/>
    </row>
    <row r="41" spans="1:9" ht="15.75" thickBot="1" x14ac:dyDescent="0.3">
      <c r="A41" s="47"/>
      <c r="B41" s="107" t="s">
        <v>3</v>
      </c>
      <c r="C41" s="63" t="s">
        <v>35</v>
      </c>
      <c r="D41" s="47"/>
      <c r="E41" s="104" t="s">
        <v>11</v>
      </c>
      <c r="F41" s="64"/>
      <c r="G41" s="47"/>
      <c r="H41" s="47"/>
      <c r="I41" s="47"/>
    </row>
    <row r="42" spans="1:9" ht="16.5" thickTop="1" thickBot="1" x14ac:dyDescent="0.3">
      <c r="A42" s="47"/>
      <c r="B42" s="108" t="s">
        <v>4</v>
      </c>
      <c r="C42" s="64" t="s">
        <v>35</v>
      </c>
      <c r="D42" s="47"/>
      <c r="E42" s="47"/>
      <c r="F42" s="47"/>
      <c r="G42" s="47"/>
      <c r="H42" s="47"/>
      <c r="I42" s="47"/>
    </row>
    <row r="43" spans="1:9" ht="17.25" thickTop="1" thickBot="1" x14ac:dyDescent="0.3">
      <c r="A43" s="47"/>
      <c r="B43" s="47"/>
      <c r="C43" s="47"/>
      <c r="D43" s="47"/>
      <c r="E43" s="227" t="s">
        <v>12</v>
      </c>
      <c r="F43" s="228"/>
      <c r="G43" s="47"/>
      <c r="H43" s="47"/>
      <c r="I43" s="47"/>
    </row>
    <row r="44" spans="1:9" ht="17.25" thickTop="1" thickBot="1" x14ac:dyDescent="0.3">
      <c r="A44" s="47"/>
      <c r="B44" s="227" t="s">
        <v>17</v>
      </c>
      <c r="C44" s="228"/>
      <c r="D44" s="47"/>
      <c r="E44" s="106" t="s">
        <v>677</v>
      </c>
      <c r="F44" s="62" t="s">
        <v>35</v>
      </c>
      <c r="G44" s="47"/>
      <c r="H44" s="47"/>
      <c r="I44" s="47"/>
    </row>
    <row r="45" spans="1:9" ht="16.5" thickTop="1" thickBot="1" x14ac:dyDescent="0.3">
      <c r="A45" s="47"/>
      <c r="B45" s="106" t="s">
        <v>678</v>
      </c>
      <c r="C45" s="62"/>
      <c r="D45" s="47"/>
      <c r="E45" s="108" t="s">
        <v>10</v>
      </c>
      <c r="F45" s="64"/>
      <c r="G45" s="47"/>
      <c r="H45" s="47"/>
      <c r="I45" s="47"/>
    </row>
    <row r="46" spans="1:9" ht="16.5" thickTop="1" thickBot="1" x14ac:dyDescent="0.3">
      <c r="A46" s="47"/>
      <c r="B46" s="91" t="s">
        <v>2</v>
      </c>
      <c r="C46" s="63"/>
      <c r="D46" s="47"/>
      <c r="E46" s="47"/>
      <c r="F46" s="47"/>
      <c r="G46" s="47"/>
      <c r="H46" s="47"/>
      <c r="I46" s="47"/>
    </row>
    <row r="47" spans="1:9" ht="17.25" thickTop="1" thickBot="1" x14ac:dyDescent="0.3">
      <c r="A47" s="47"/>
      <c r="B47" s="104" t="s">
        <v>4</v>
      </c>
      <c r="C47" s="64" t="s">
        <v>35</v>
      </c>
      <c r="D47" s="47"/>
      <c r="E47" s="103" t="s">
        <v>680</v>
      </c>
      <c r="F47" s="65" t="s">
        <v>35</v>
      </c>
      <c r="G47" s="47"/>
      <c r="H47" s="47"/>
      <c r="I47" s="47"/>
    </row>
    <row r="48" spans="1:9" ht="15.75" thickTop="1" x14ac:dyDescent="0.25">
      <c r="A48" s="47"/>
      <c r="B48" s="47"/>
      <c r="C48" s="47"/>
      <c r="D48" s="47"/>
      <c r="E48" s="47"/>
      <c r="F48" s="47"/>
      <c r="G48" s="47"/>
      <c r="H48" s="47"/>
      <c r="I48" s="47"/>
    </row>
    <row r="49" spans="1:9" x14ac:dyDescent="0.25">
      <c r="A49" s="47"/>
      <c r="B49" s="226"/>
      <c r="C49" s="226"/>
      <c r="D49" s="47"/>
      <c r="E49" s="47"/>
      <c r="F49" s="47"/>
      <c r="G49" s="47"/>
      <c r="H49" s="47"/>
      <c r="I49" s="47"/>
    </row>
    <row r="50" spans="1:9" x14ac:dyDescent="0.25">
      <c r="A50" s="47"/>
      <c r="B50" s="47"/>
      <c r="C50" s="47"/>
      <c r="D50" s="47"/>
      <c r="E50" s="47"/>
      <c r="F50" s="47"/>
      <c r="G50" s="47"/>
      <c r="H50" s="47"/>
      <c r="I50" s="47"/>
    </row>
    <row r="51" spans="1:9" x14ac:dyDescent="0.25">
      <c r="A51" s="47"/>
      <c r="B51" s="47"/>
      <c r="C51" s="47"/>
      <c r="D51" s="47"/>
      <c r="E51" s="47"/>
      <c r="F51" s="47"/>
      <c r="G51" s="47"/>
      <c r="H51" s="47"/>
      <c r="I51" s="47"/>
    </row>
    <row r="52" spans="1:9" ht="15" hidden="1" customHeight="1" x14ac:dyDescent="0.25"/>
    <row r="53" spans="1:9" ht="15" hidden="1" customHeight="1" x14ac:dyDescent="0.25"/>
    <row r="54" spans="1:9" hidden="1" x14ac:dyDescent="0.25"/>
  </sheetData>
  <sheetProtection algorithmName="SHA-512" hashValue="YvKzCYeB58BaVnRInN5jNPCBLYlDZPp7o6ydRePdk2eofzbmB/5qe+PYZubYdXOty73hFUfaYSFmvMDyv41w7Q==" saltValue="qnUHaNDHzhUePp4O8WVqmQ==" spinCount="100000" sheet="1" objects="1" scenarios="1" formatCells="0" formatColumns="0" formatRows="0"/>
  <mergeCells count="14">
    <mergeCell ref="B2:F5"/>
    <mergeCell ref="B27:C27"/>
    <mergeCell ref="E38:F38"/>
    <mergeCell ref="B28:F30"/>
    <mergeCell ref="B38:C38"/>
    <mergeCell ref="B32:F32"/>
    <mergeCell ref="B49:C49"/>
    <mergeCell ref="E43:F43"/>
    <mergeCell ref="B44:C44"/>
    <mergeCell ref="B8:C8"/>
    <mergeCell ref="E8:F8"/>
    <mergeCell ref="B14:C14"/>
    <mergeCell ref="B20:C20"/>
    <mergeCell ref="B33:F33"/>
  </mergeCells>
  <dataValidations count="5">
    <dataValidation type="list" allowBlank="1" showInputMessage="1" showErrorMessage="1" sqref="C39" xr:uid="{9C0E660A-B085-4329-845D-CC243CA2199C}">
      <formula1>Email_Service</formula1>
    </dataValidation>
    <dataValidation type="list" allowBlank="1" showInputMessage="1" showErrorMessage="1" sqref="C41" xr:uid="{3F2AA3B1-8110-4B67-B49C-FEB2256E659A}">
      <formula1>Protocol_type</formula1>
    </dataValidation>
    <dataValidation type="list" allowBlank="1" showInputMessage="1" showErrorMessage="1" sqref="C42 C47" xr:uid="{60972DAB-D1BE-4DF1-B6F4-422629191030}">
      <formula1>Hosted_On</formula1>
    </dataValidation>
    <dataValidation type="list" allowBlank="1" showInputMessage="1" showErrorMessage="1" sqref="F44" xr:uid="{D4FE2ABA-3FB7-4388-AA4A-9DFF1E9D1451}">
      <formula1>Storage_Type</formula1>
    </dataValidation>
    <dataValidation type="list" allowBlank="1" showInputMessage="1" showErrorMessage="1" sqref="F47" xr:uid="{123BF9C6-0578-4F1D-B6D5-60C1C5323AEF}">
      <formula1>Qualify</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D0DA2-116B-4B42-B25A-E9BE2C38DE4A}">
  <dimension ref="A1:K41"/>
  <sheetViews>
    <sheetView workbookViewId="0">
      <selection activeCell="C12" sqref="C12"/>
    </sheetView>
  </sheetViews>
  <sheetFormatPr baseColWidth="10" defaultColWidth="0" defaultRowHeight="15" zeroHeight="1" x14ac:dyDescent="0.25"/>
  <cols>
    <col min="1" max="1" width="3.140625" style="38" customWidth="1"/>
    <col min="2" max="9" width="24.28515625" style="38" customWidth="1"/>
    <col min="10" max="10" width="14.140625" style="38" customWidth="1"/>
    <col min="11" max="11" width="21.85546875" style="38" hidden="1" customWidth="1"/>
    <col min="12" max="16384" width="9.140625" style="38" hidden="1"/>
  </cols>
  <sheetData>
    <row r="1" spans="1:10" x14ac:dyDescent="0.25">
      <c r="A1" s="36"/>
      <c r="B1" s="36"/>
      <c r="C1" s="36"/>
      <c r="D1" s="36"/>
      <c r="E1" s="36"/>
      <c r="F1" s="36"/>
      <c r="G1" s="36"/>
      <c r="H1" s="36"/>
      <c r="I1" s="36"/>
      <c r="J1" s="36"/>
    </row>
    <row r="2" spans="1:10" ht="36.75" customHeight="1" x14ac:dyDescent="0.25">
      <c r="A2" s="36"/>
      <c r="B2" s="238" t="s">
        <v>771</v>
      </c>
      <c r="C2" s="239"/>
      <c r="D2" s="239"/>
      <c r="E2" s="239"/>
      <c r="F2" s="239"/>
      <c r="G2" s="239"/>
      <c r="H2" s="239"/>
      <c r="I2" s="239"/>
      <c r="J2" s="36"/>
    </row>
    <row r="3" spans="1:10" x14ac:dyDescent="0.25">
      <c r="A3" s="36"/>
      <c r="B3" s="238"/>
      <c r="C3" s="239"/>
      <c r="D3" s="239"/>
      <c r="E3" s="239"/>
      <c r="F3" s="239"/>
      <c r="G3" s="239"/>
      <c r="H3" s="239"/>
      <c r="I3" s="239"/>
      <c r="J3" s="36"/>
    </row>
    <row r="4" spans="1:10" x14ac:dyDescent="0.25">
      <c r="A4" s="36"/>
      <c r="B4" s="238"/>
      <c r="C4" s="239"/>
      <c r="D4" s="239"/>
      <c r="E4" s="239"/>
      <c r="F4" s="239"/>
      <c r="G4" s="239"/>
      <c r="H4" s="239"/>
      <c r="I4" s="239"/>
      <c r="J4" s="36"/>
    </row>
    <row r="5" spans="1:10" s="43" customFormat="1" ht="33" customHeight="1" x14ac:dyDescent="0.2">
      <c r="A5" s="42"/>
      <c r="B5" s="257" t="s">
        <v>803</v>
      </c>
      <c r="C5" s="258"/>
      <c r="D5" s="258"/>
      <c r="E5" s="258"/>
      <c r="F5" s="258"/>
      <c r="G5" s="258"/>
      <c r="H5" s="259"/>
      <c r="I5" s="222"/>
      <c r="J5" s="42"/>
    </row>
    <row r="6" spans="1:10" s="43" customFormat="1" ht="78.75" customHeight="1" x14ac:dyDescent="0.2">
      <c r="A6" s="42"/>
      <c r="B6" s="260" t="s">
        <v>804</v>
      </c>
      <c r="C6" s="261"/>
      <c r="D6" s="261"/>
      <c r="E6" s="261"/>
      <c r="F6" s="261"/>
      <c r="G6" s="261"/>
      <c r="H6" s="262"/>
      <c r="I6" s="222"/>
      <c r="J6" s="42"/>
    </row>
    <row r="7" spans="1:10" s="43" customFormat="1" ht="21.75" customHeight="1" x14ac:dyDescent="0.2">
      <c r="A7" s="42"/>
      <c r="B7" s="223" t="s">
        <v>781</v>
      </c>
      <c r="C7" s="224"/>
      <c r="D7" s="224"/>
      <c r="E7" s="224"/>
      <c r="F7" s="224"/>
      <c r="G7" s="224"/>
      <c r="H7" s="225"/>
      <c r="I7" s="222"/>
      <c r="J7" s="42"/>
    </row>
    <row r="8" spans="1:10" s="43" customFormat="1" ht="15" customHeight="1" x14ac:dyDescent="0.2">
      <c r="A8" s="42"/>
      <c r="B8" s="260" t="s">
        <v>805</v>
      </c>
      <c r="C8" s="261"/>
      <c r="D8" s="261"/>
      <c r="E8" s="261"/>
      <c r="F8" s="261"/>
      <c r="G8" s="261"/>
      <c r="H8" s="262"/>
      <c r="I8" s="222"/>
      <c r="J8" s="42"/>
    </row>
    <row r="9" spans="1:10" s="43" customFormat="1" ht="21" customHeight="1" x14ac:dyDescent="0.2">
      <c r="A9" s="42"/>
      <c r="B9" s="223" t="s">
        <v>782</v>
      </c>
      <c r="C9" s="224"/>
      <c r="D9" s="224"/>
      <c r="E9" s="224"/>
      <c r="F9" s="224"/>
      <c r="G9" s="224"/>
      <c r="H9" s="225"/>
      <c r="I9" s="222"/>
      <c r="J9" s="42"/>
    </row>
    <row r="10" spans="1:10" ht="15.75" thickBot="1" x14ac:dyDescent="0.3">
      <c r="A10" s="36"/>
      <c r="B10" s="36"/>
      <c r="C10" s="36"/>
      <c r="D10" s="36"/>
      <c r="E10" s="36"/>
      <c r="F10" s="36"/>
      <c r="G10" s="36"/>
      <c r="H10" s="36"/>
      <c r="I10" s="36"/>
      <c r="J10" s="36"/>
    </row>
    <row r="11" spans="1:10" ht="31.5" thickTop="1" thickBot="1" x14ac:dyDescent="0.3">
      <c r="A11" s="36"/>
      <c r="B11" s="110" t="s">
        <v>122</v>
      </c>
      <c r="C11" s="111" t="s">
        <v>18</v>
      </c>
      <c r="D11" s="111" t="s">
        <v>19</v>
      </c>
      <c r="E11" s="112" t="s">
        <v>687</v>
      </c>
      <c r="F11" s="112" t="s">
        <v>688</v>
      </c>
      <c r="G11" s="111" t="s">
        <v>85</v>
      </c>
      <c r="H11" s="113" t="s">
        <v>84</v>
      </c>
      <c r="I11" s="113" t="s">
        <v>709</v>
      </c>
      <c r="J11" s="36"/>
    </row>
    <row r="12" spans="1:10" x14ac:dyDescent="0.25">
      <c r="A12" s="36"/>
      <c r="B12" s="51">
        <v>1</v>
      </c>
      <c r="C12" s="45" t="s">
        <v>35</v>
      </c>
      <c r="D12" s="45" t="s">
        <v>35</v>
      </c>
      <c r="E12" s="44"/>
      <c r="F12" s="44"/>
      <c r="G12" s="44"/>
      <c r="H12" s="52" t="s">
        <v>35</v>
      </c>
      <c r="I12" s="52"/>
      <c r="J12" s="36"/>
    </row>
    <row r="13" spans="1:10" x14ac:dyDescent="0.25">
      <c r="A13" s="36"/>
      <c r="B13" s="53">
        <v>2</v>
      </c>
      <c r="C13" s="45" t="s">
        <v>35</v>
      </c>
      <c r="D13" s="45" t="s">
        <v>35</v>
      </c>
      <c r="E13" s="44"/>
      <c r="F13" s="44"/>
      <c r="G13" s="45"/>
      <c r="H13" s="54" t="s">
        <v>35</v>
      </c>
      <c r="I13" s="54"/>
      <c r="J13" s="36"/>
    </row>
    <row r="14" spans="1:10" x14ac:dyDescent="0.25">
      <c r="A14" s="36"/>
      <c r="B14" s="53">
        <v>3</v>
      </c>
      <c r="C14" s="45" t="s">
        <v>35</v>
      </c>
      <c r="D14" s="45" t="s">
        <v>35</v>
      </c>
      <c r="E14" s="44"/>
      <c r="F14" s="44"/>
      <c r="G14" s="45"/>
      <c r="H14" s="54" t="s">
        <v>35</v>
      </c>
      <c r="I14" s="54"/>
      <c r="J14" s="36"/>
    </row>
    <row r="15" spans="1:10" x14ac:dyDescent="0.25">
      <c r="A15" s="36"/>
      <c r="B15" s="53">
        <v>4</v>
      </c>
      <c r="C15" s="45" t="s">
        <v>35</v>
      </c>
      <c r="D15" s="45" t="s">
        <v>35</v>
      </c>
      <c r="E15" s="44"/>
      <c r="F15" s="44"/>
      <c r="G15" s="45"/>
      <c r="H15" s="54" t="s">
        <v>35</v>
      </c>
      <c r="I15" s="54"/>
      <c r="J15" s="36"/>
    </row>
    <row r="16" spans="1:10" x14ac:dyDescent="0.25">
      <c r="A16" s="36"/>
      <c r="B16" s="53">
        <v>5</v>
      </c>
      <c r="C16" s="45" t="s">
        <v>35</v>
      </c>
      <c r="D16" s="45" t="s">
        <v>35</v>
      </c>
      <c r="E16" s="44"/>
      <c r="F16" s="44"/>
      <c r="G16" s="45"/>
      <c r="H16" s="54" t="s">
        <v>35</v>
      </c>
      <c r="I16" s="54"/>
      <c r="J16" s="36"/>
    </row>
    <row r="17" spans="1:10" x14ac:dyDescent="0.25">
      <c r="A17" s="36"/>
      <c r="B17" s="53">
        <v>6</v>
      </c>
      <c r="C17" s="45" t="s">
        <v>35</v>
      </c>
      <c r="D17" s="45" t="s">
        <v>35</v>
      </c>
      <c r="E17" s="44"/>
      <c r="F17" s="44"/>
      <c r="G17" s="45"/>
      <c r="H17" s="54" t="s">
        <v>35</v>
      </c>
      <c r="I17" s="54"/>
      <c r="J17" s="36"/>
    </row>
    <row r="18" spans="1:10" x14ac:dyDescent="0.25">
      <c r="A18" s="36"/>
      <c r="B18" s="53">
        <v>7</v>
      </c>
      <c r="C18" s="45" t="s">
        <v>35</v>
      </c>
      <c r="D18" s="45" t="s">
        <v>35</v>
      </c>
      <c r="E18" s="44"/>
      <c r="F18" s="44"/>
      <c r="G18" s="45"/>
      <c r="H18" s="54" t="s">
        <v>35</v>
      </c>
      <c r="I18" s="54"/>
      <c r="J18" s="36"/>
    </row>
    <row r="19" spans="1:10" x14ac:dyDescent="0.25">
      <c r="A19" s="36"/>
      <c r="B19" s="53">
        <v>8</v>
      </c>
      <c r="C19" s="45" t="s">
        <v>35</v>
      </c>
      <c r="D19" s="45" t="s">
        <v>35</v>
      </c>
      <c r="E19" s="44"/>
      <c r="F19" s="44"/>
      <c r="G19" s="45"/>
      <c r="H19" s="54" t="s">
        <v>35</v>
      </c>
      <c r="I19" s="54"/>
      <c r="J19" s="36"/>
    </row>
    <row r="20" spans="1:10" x14ac:dyDescent="0.25">
      <c r="A20" s="36"/>
      <c r="B20" s="53">
        <v>9</v>
      </c>
      <c r="C20" s="45" t="s">
        <v>35</v>
      </c>
      <c r="D20" s="45" t="s">
        <v>35</v>
      </c>
      <c r="E20" s="44"/>
      <c r="F20" s="44"/>
      <c r="G20" s="45"/>
      <c r="H20" s="54" t="s">
        <v>35</v>
      </c>
      <c r="I20" s="54"/>
      <c r="J20" s="36"/>
    </row>
    <row r="21" spans="1:10" x14ac:dyDescent="0.25">
      <c r="A21" s="36"/>
      <c r="B21" s="53">
        <v>10</v>
      </c>
      <c r="C21" s="45" t="s">
        <v>35</v>
      </c>
      <c r="D21" s="45" t="s">
        <v>35</v>
      </c>
      <c r="E21" s="44"/>
      <c r="F21" s="44"/>
      <c r="G21" s="45"/>
      <c r="H21" s="54" t="s">
        <v>35</v>
      </c>
      <c r="I21" s="54"/>
      <c r="J21" s="36"/>
    </row>
    <row r="22" spans="1:10" x14ac:dyDescent="0.25">
      <c r="A22" s="36"/>
      <c r="B22" s="53">
        <v>11</v>
      </c>
      <c r="C22" s="45" t="s">
        <v>35</v>
      </c>
      <c r="D22" s="45" t="s">
        <v>35</v>
      </c>
      <c r="E22" s="44"/>
      <c r="F22" s="44"/>
      <c r="G22" s="45"/>
      <c r="H22" s="54" t="s">
        <v>35</v>
      </c>
      <c r="I22" s="54"/>
      <c r="J22" s="36"/>
    </row>
    <row r="23" spans="1:10" x14ac:dyDescent="0.25">
      <c r="A23" s="36"/>
      <c r="B23" s="53">
        <v>12</v>
      </c>
      <c r="C23" s="45" t="s">
        <v>35</v>
      </c>
      <c r="D23" s="45" t="s">
        <v>35</v>
      </c>
      <c r="E23" s="44"/>
      <c r="F23" s="44"/>
      <c r="G23" s="45"/>
      <c r="H23" s="54" t="s">
        <v>35</v>
      </c>
      <c r="I23" s="54"/>
      <c r="J23" s="36"/>
    </row>
    <row r="24" spans="1:10" x14ac:dyDescent="0.25">
      <c r="A24" s="36"/>
      <c r="B24" s="53">
        <v>13</v>
      </c>
      <c r="C24" s="45" t="s">
        <v>35</v>
      </c>
      <c r="D24" s="45" t="s">
        <v>35</v>
      </c>
      <c r="E24" s="44"/>
      <c r="F24" s="44"/>
      <c r="G24" s="45"/>
      <c r="H24" s="54" t="s">
        <v>35</v>
      </c>
      <c r="I24" s="54"/>
      <c r="J24" s="36"/>
    </row>
    <row r="25" spans="1:10" x14ac:dyDescent="0.25">
      <c r="A25" s="36"/>
      <c r="B25" s="53">
        <v>14</v>
      </c>
      <c r="C25" s="45" t="s">
        <v>35</v>
      </c>
      <c r="D25" s="45" t="s">
        <v>35</v>
      </c>
      <c r="E25" s="44"/>
      <c r="F25" s="44"/>
      <c r="G25" s="45"/>
      <c r="H25" s="54" t="s">
        <v>35</v>
      </c>
      <c r="I25" s="54"/>
      <c r="J25" s="36"/>
    </row>
    <row r="26" spans="1:10" x14ac:dyDescent="0.25">
      <c r="A26" s="36"/>
      <c r="B26" s="53">
        <v>15</v>
      </c>
      <c r="C26" s="45" t="s">
        <v>35</v>
      </c>
      <c r="D26" s="45" t="s">
        <v>35</v>
      </c>
      <c r="E26" s="44"/>
      <c r="F26" s="44"/>
      <c r="G26" s="45"/>
      <c r="H26" s="54" t="s">
        <v>35</v>
      </c>
      <c r="I26" s="54"/>
      <c r="J26" s="36"/>
    </row>
    <row r="27" spans="1:10" x14ac:dyDescent="0.25">
      <c r="A27" s="36"/>
      <c r="B27" s="53">
        <v>16</v>
      </c>
      <c r="C27" s="45" t="s">
        <v>35</v>
      </c>
      <c r="D27" s="45" t="s">
        <v>35</v>
      </c>
      <c r="E27" s="44"/>
      <c r="F27" s="44"/>
      <c r="G27" s="45"/>
      <c r="H27" s="54" t="s">
        <v>35</v>
      </c>
      <c r="I27" s="54"/>
      <c r="J27" s="36"/>
    </row>
    <row r="28" spans="1:10" x14ac:dyDescent="0.25">
      <c r="A28" s="36"/>
      <c r="B28" s="53">
        <v>17</v>
      </c>
      <c r="C28" s="45" t="s">
        <v>35</v>
      </c>
      <c r="D28" s="45" t="s">
        <v>35</v>
      </c>
      <c r="E28" s="44"/>
      <c r="F28" s="44"/>
      <c r="G28" s="45"/>
      <c r="H28" s="54" t="s">
        <v>35</v>
      </c>
      <c r="I28" s="54"/>
      <c r="J28" s="36"/>
    </row>
    <row r="29" spans="1:10" x14ac:dyDescent="0.25">
      <c r="A29" s="36"/>
      <c r="B29" s="53">
        <v>18</v>
      </c>
      <c r="C29" s="45" t="s">
        <v>35</v>
      </c>
      <c r="D29" s="45" t="s">
        <v>35</v>
      </c>
      <c r="E29" s="44"/>
      <c r="F29" s="44"/>
      <c r="G29" s="45"/>
      <c r="H29" s="54" t="s">
        <v>35</v>
      </c>
      <c r="I29" s="54"/>
      <c r="J29" s="36"/>
    </row>
    <row r="30" spans="1:10" x14ac:dyDescent="0.25">
      <c r="A30" s="36"/>
      <c r="B30" s="53">
        <v>19</v>
      </c>
      <c r="C30" s="45" t="s">
        <v>35</v>
      </c>
      <c r="D30" s="45" t="s">
        <v>35</v>
      </c>
      <c r="E30" s="44"/>
      <c r="F30" s="44"/>
      <c r="G30" s="45"/>
      <c r="H30" s="54" t="s">
        <v>35</v>
      </c>
      <c r="I30" s="54"/>
      <c r="J30" s="36"/>
    </row>
    <row r="31" spans="1:10" x14ac:dyDescent="0.25">
      <c r="A31" s="36"/>
      <c r="B31" s="53">
        <v>20</v>
      </c>
      <c r="C31" s="45" t="s">
        <v>35</v>
      </c>
      <c r="D31" s="45" t="s">
        <v>35</v>
      </c>
      <c r="E31" s="44"/>
      <c r="F31" s="44"/>
      <c r="G31" s="45"/>
      <c r="H31" s="54" t="s">
        <v>35</v>
      </c>
      <c r="I31" s="54"/>
      <c r="J31" s="36"/>
    </row>
    <row r="32" spans="1:10" x14ac:dyDescent="0.25">
      <c r="A32" s="36"/>
      <c r="B32" s="53">
        <v>21</v>
      </c>
      <c r="C32" s="45" t="s">
        <v>35</v>
      </c>
      <c r="D32" s="45" t="s">
        <v>35</v>
      </c>
      <c r="E32" s="44"/>
      <c r="F32" s="44"/>
      <c r="G32" s="45"/>
      <c r="H32" s="54" t="s">
        <v>35</v>
      </c>
      <c r="I32" s="54"/>
      <c r="J32" s="36"/>
    </row>
    <row r="33" spans="1:10" x14ac:dyDescent="0.25">
      <c r="A33" s="36"/>
      <c r="B33" s="53">
        <v>22</v>
      </c>
      <c r="C33" s="45" t="s">
        <v>35</v>
      </c>
      <c r="D33" s="45" t="s">
        <v>35</v>
      </c>
      <c r="E33" s="44"/>
      <c r="F33" s="44"/>
      <c r="G33" s="45"/>
      <c r="H33" s="54" t="s">
        <v>35</v>
      </c>
      <c r="I33" s="54"/>
      <c r="J33" s="36"/>
    </row>
    <row r="34" spans="1:10" x14ac:dyDescent="0.25">
      <c r="A34" s="36"/>
      <c r="B34" s="53">
        <v>23</v>
      </c>
      <c r="C34" s="45" t="s">
        <v>35</v>
      </c>
      <c r="D34" s="45" t="s">
        <v>35</v>
      </c>
      <c r="E34" s="44"/>
      <c r="F34" s="44"/>
      <c r="G34" s="45"/>
      <c r="H34" s="54" t="s">
        <v>35</v>
      </c>
      <c r="I34" s="54"/>
      <c r="J34" s="36"/>
    </row>
    <row r="35" spans="1:10" x14ac:dyDescent="0.25">
      <c r="A35" s="36"/>
      <c r="B35" s="53">
        <v>24</v>
      </c>
      <c r="C35" s="45" t="s">
        <v>35</v>
      </c>
      <c r="D35" s="45" t="s">
        <v>35</v>
      </c>
      <c r="E35" s="44"/>
      <c r="F35" s="44"/>
      <c r="G35" s="45"/>
      <c r="H35" s="54" t="s">
        <v>35</v>
      </c>
      <c r="I35" s="54"/>
      <c r="J35" s="36"/>
    </row>
    <row r="36" spans="1:10" ht="15.75" thickBot="1" x14ac:dyDescent="0.3">
      <c r="A36" s="36"/>
      <c r="B36" s="55">
        <v>25</v>
      </c>
      <c r="C36" s="56" t="s">
        <v>35</v>
      </c>
      <c r="D36" s="56" t="s">
        <v>35</v>
      </c>
      <c r="E36" s="57"/>
      <c r="F36" s="57"/>
      <c r="G36" s="56"/>
      <c r="H36" s="58" t="s">
        <v>35</v>
      </c>
      <c r="I36" s="58"/>
      <c r="J36" s="36"/>
    </row>
    <row r="37" spans="1:10" ht="15.75" thickTop="1" x14ac:dyDescent="0.25">
      <c r="A37" s="36"/>
      <c r="B37" s="36"/>
      <c r="C37" s="36"/>
      <c r="D37" s="36"/>
      <c r="E37" s="36"/>
      <c r="F37" s="36"/>
      <c r="G37" s="36"/>
      <c r="H37" s="36"/>
      <c r="I37" s="36"/>
      <c r="J37" s="36"/>
    </row>
    <row r="38" spans="1:10" x14ac:dyDescent="0.25">
      <c r="A38" s="36"/>
      <c r="B38" s="36"/>
      <c r="C38" s="36"/>
      <c r="D38" s="36"/>
      <c r="E38" s="36"/>
      <c r="F38" s="36"/>
      <c r="G38" s="36"/>
      <c r="H38" s="36"/>
      <c r="I38" s="36"/>
      <c r="J38" s="36"/>
    </row>
    <row r="39" spans="1:10" x14ac:dyDescent="0.25">
      <c r="A39" s="36"/>
      <c r="B39" s="36"/>
      <c r="C39" s="36"/>
      <c r="D39" s="36"/>
      <c r="E39" s="36"/>
      <c r="F39" s="36"/>
      <c r="G39" s="36"/>
      <c r="H39" s="36"/>
      <c r="I39" s="36"/>
      <c r="J39" s="36"/>
    </row>
    <row r="40" spans="1:10" x14ac:dyDescent="0.25">
      <c r="A40" s="36"/>
      <c r="B40" s="36"/>
      <c r="C40" s="36"/>
      <c r="D40" s="36"/>
      <c r="E40" s="36"/>
      <c r="F40" s="36"/>
      <c r="G40" s="36"/>
      <c r="H40" s="36"/>
      <c r="I40" s="36"/>
      <c r="J40" s="36"/>
    </row>
    <row r="41" spans="1:10" x14ac:dyDescent="0.25"/>
  </sheetData>
  <sheetProtection algorithmName="SHA-512" hashValue="bYsoBP9/Ws85/7XhdbmMnsDQ+LSOvwOnT+b7qmcXg9eqJs4FcQ6fY1woe3JTIUa9nGAzwwodqImnbKCVyK1ilA==" saltValue="+V4mfvVNNmJL+rTRMs89AQ==" spinCount="100000" sheet="1" formatCells="0" formatColumns="0" formatRows="0" autoFilter="0"/>
  <mergeCells count="4">
    <mergeCell ref="B2:I4"/>
    <mergeCell ref="B5:H5"/>
    <mergeCell ref="B6:H6"/>
    <mergeCell ref="B8:H8"/>
  </mergeCells>
  <dataValidations count="4">
    <dataValidation type="list" allowBlank="1" showInputMessage="1" showErrorMessage="1" sqref="C12:C36" xr:uid="{36DC8556-2824-45E2-97EB-9DC27DEA80B4}">
      <formula1>Windows</formula1>
    </dataValidation>
    <dataValidation type="list" allowBlank="1" showInputMessage="1" showErrorMessage="1" sqref="H12:H36" xr:uid="{64B39CC4-E627-455A-8A4F-E0A6186A2C22}">
      <formula1>Type</formula1>
    </dataValidation>
    <dataValidation type="list" allowBlank="1" showInputMessage="1" showErrorMessage="1" sqref="D12" xr:uid="{D5B0E31D-F916-41F2-BD32-7BA4521F00AB}">
      <formula1>INDIRECT(SUBSTITUTE(SUBSTITUTE($C12," ","_"),"-",""))</formula1>
    </dataValidation>
    <dataValidation type="list" allowBlank="1" showInputMessage="1" showErrorMessage="1" sqref="D13:D36" xr:uid="{5611B86B-E9DB-4D4A-83D8-E63053CA2495}">
      <formula1>INDIRECT(SUBSTITUTE($C13," ","_"))</formula1>
    </dataValidation>
  </dataValidations>
  <hyperlinks>
    <hyperlink ref="B7" r:id="rId1" xr:uid="{6E9E92C9-2A21-4C6C-B822-179DC37A897B}"/>
    <hyperlink ref="B9" r:id="rId2" xr:uid="{3D10A1E4-FBC7-489B-8A8A-F2E80FF05E68}"/>
  </hyperlinks>
  <pageMargins left="0.7" right="0.7" top="0.75" bottom="0.75" header="0.3" footer="0.3"/>
  <pageSetup paperSize="9"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0BB5-9837-4E3A-8B00-B6D47C2857A2}">
  <dimension ref="A1:V93"/>
  <sheetViews>
    <sheetView showGridLines="0" workbookViewId="0"/>
  </sheetViews>
  <sheetFormatPr baseColWidth="10" defaultColWidth="0" defaultRowHeight="12.75" zeroHeight="1" x14ac:dyDescent="0.2"/>
  <cols>
    <col min="1" max="1" width="5.42578125" style="43" customWidth="1"/>
    <col min="2" max="2" width="4.28515625" style="43" customWidth="1"/>
    <col min="3" max="3" width="32.42578125" style="43" bestFit="1" customWidth="1"/>
    <col min="4" max="9" width="21.7109375" style="43" customWidth="1"/>
    <col min="10" max="12" width="21.7109375" style="66" customWidth="1"/>
    <col min="13" max="13" width="4.28515625" style="42" customWidth="1"/>
    <col min="14" max="14" width="56.85546875" style="42" customWidth="1"/>
    <col min="15" max="22" width="0" style="66" hidden="1" customWidth="1"/>
    <col min="23" max="16384" width="9.140625" style="43" hidden="1"/>
  </cols>
  <sheetData>
    <row r="1" spans="1:22" ht="13.5" thickBot="1" x14ac:dyDescent="0.25">
      <c r="A1" s="42"/>
      <c r="B1" s="42"/>
      <c r="C1" s="42"/>
      <c r="D1" s="42"/>
      <c r="E1" s="42"/>
      <c r="F1" s="42"/>
      <c r="G1" s="42"/>
      <c r="H1" s="42"/>
      <c r="I1" s="42"/>
      <c r="J1" s="42"/>
      <c r="K1" s="42"/>
      <c r="L1" s="42"/>
    </row>
    <row r="2" spans="1:22" ht="13.5" customHeight="1" thickTop="1" x14ac:dyDescent="0.2">
      <c r="A2" s="42"/>
      <c r="B2" s="278" t="s">
        <v>772</v>
      </c>
      <c r="C2" s="279"/>
      <c r="D2" s="279"/>
      <c r="E2" s="133"/>
      <c r="F2" s="133"/>
      <c r="G2" s="133"/>
      <c r="H2" s="133"/>
      <c r="I2" s="133"/>
      <c r="J2" s="133"/>
      <c r="K2" s="133"/>
      <c r="L2" s="134"/>
    </row>
    <row r="3" spans="1:22" ht="13.5" customHeight="1" x14ac:dyDescent="0.2">
      <c r="A3" s="42"/>
      <c r="B3" s="280"/>
      <c r="C3" s="281"/>
      <c r="D3" s="281"/>
      <c r="E3" s="135"/>
      <c r="F3" s="135"/>
      <c r="G3" s="135"/>
      <c r="H3" s="135"/>
      <c r="I3" s="135"/>
      <c r="J3" s="135"/>
      <c r="K3" s="135"/>
      <c r="L3" s="136"/>
    </row>
    <row r="4" spans="1:22" ht="13.5" customHeight="1" x14ac:dyDescent="0.2">
      <c r="A4" s="42"/>
      <c r="B4" s="280"/>
      <c r="C4" s="281"/>
      <c r="D4" s="281"/>
      <c r="E4" s="135"/>
      <c r="F4" s="135"/>
      <c r="G4" s="135"/>
      <c r="H4" s="135"/>
      <c r="I4" s="135"/>
      <c r="J4" s="135"/>
      <c r="K4" s="135"/>
      <c r="L4" s="136"/>
    </row>
    <row r="5" spans="1:22" ht="13.5" customHeight="1" thickBot="1" x14ac:dyDescent="0.25">
      <c r="A5" s="42"/>
      <c r="B5" s="282"/>
      <c r="C5" s="283"/>
      <c r="D5" s="283"/>
      <c r="E5" s="137"/>
      <c r="F5" s="137"/>
      <c r="G5" s="137"/>
      <c r="H5" s="137"/>
      <c r="I5" s="137"/>
      <c r="J5" s="137"/>
      <c r="K5" s="137"/>
      <c r="L5" s="138"/>
    </row>
    <row r="6" spans="1:22" ht="14.25" thickTop="1" thickBot="1" x14ac:dyDescent="0.25">
      <c r="A6" s="42"/>
      <c r="B6" s="42"/>
      <c r="C6" s="42"/>
      <c r="D6" s="42"/>
      <c r="E6" s="42"/>
      <c r="F6" s="42"/>
      <c r="G6" s="42"/>
      <c r="H6" s="42"/>
      <c r="I6" s="42"/>
      <c r="J6" s="42"/>
      <c r="K6" s="42"/>
      <c r="L6" s="42"/>
    </row>
    <row r="7" spans="1:22" s="38" customFormat="1" ht="46.5" thickTop="1" thickBot="1" x14ac:dyDescent="0.3">
      <c r="A7" s="36"/>
      <c r="B7" s="114" t="s">
        <v>88</v>
      </c>
      <c r="C7" s="115" t="s">
        <v>18</v>
      </c>
      <c r="D7" s="115" t="s">
        <v>19</v>
      </c>
      <c r="E7" s="116" t="s">
        <v>687</v>
      </c>
      <c r="F7" s="116" t="s">
        <v>688</v>
      </c>
      <c r="G7" s="115" t="s">
        <v>85</v>
      </c>
      <c r="H7" s="117" t="s">
        <v>123</v>
      </c>
      <c r="I7" s="118" t="s">
        <v>84</v>
      </c>
      <c r="J7" s="68" t="s">
        <v>706</v>
      </c>
      <c r="K7" s="68" t="s">
        <v>707</v>
      </c>
      <c r="L7" s="69" t="s">
        <v>708</v>
      </c>
      <c r="M7" s="36"/>
      <c r="N7" s="202" t="s">
        <v>797</v>
      </c>
      <c r="O7" s="67"/>
      <c r="P7" s="67"/>
      <c r="Q7" s="67"/>
      <c r="R7" s="67"/>
      <c r="S7" s="67"/>
      <c r="T7" s="67"/>
      <c r="U7" s="67"/>
      <c r="V7" s="67"/>
    </row>
    <row r="8" spans="1:22" ht="15" customHeight="1" x14ac:dyDescent="0.25">
      <c r="A8" s="42"/>
      <c r="B8" s="70">
        <v>1</v>
      </c>
      <c r="C8" s="44" t="s">
        <v>36</v>
      </c>
      <c r="D8" s="45" t="s">
        <v>35</v>
      </c>
      <c r="E8" s="44"/>
      <c r="F8" s="44"/>
      <c r="G8" s="44"/>
      <c r="H8" s="101"/>
      <c r="I8" s="52" t="s">
        <v>35</v>
      </c>
      <c r="J8" s="45"/>
      <c r="K8" s="44"/>
      <c r="L8" s="71"/>
      <c r="N8" s="201" t="s">
        <v>795</v>
      </c>
    </row>
    <row r="9" spans="1:22" ht="15" x14ac:dyDescent="0.25">
      <c r="A9" s="42"/>
      <c r="B9" s="72">
        <v>2</v>
      </c>
      <c r="C9" s="45" t="s">
        <v>35</v>
      </c>
      <c r="D9" s="45" t="s">
        <v>35</v>
      </c>
      <c r="E9" s="45"/>
      <c r="F9" s="45"/>
      <c r="G9" s="45"/>
      <c r="H9" s="102"/>
      <c r="I9" s="54" t="s">
        <v>35</v>
      </c>
      <c r="J9" s="45"/>
      <c r="K9" s="45"/>
      <c r="L9" s="73"/>
      <c r="N9" s="201" t="s">
        <v>796</v>
      </c>
    </row>
    <row r="10" spans="1:22" ht="15" x14ac:dyDescent="0.25">
      <c r="A10" s="42"/>
      <c r="B10" s="72">
        <v>3</v>
      </c>
      <c r="C10" s="45" t="s">
        <v>35</v>
      </c>
      <c r="D10" s="45" t="s">
        <v>35</v>
      </c>
      <c r="E10" s="45"/>
      <c r="F10" s="45"/>
      <c r="G10" s="45"/>
      <c r="H10" s="102"/>
      <c r="I10" s="54" t="s">
        <v>35</v>
      </c>
      <c r="J10" s="45"/>
      <c r="K10" s="45"/>
      <c r="L10" s="73"/>
      <c r="N10" s="200"/>
    </row>
    <row r="11" spans="1:22" x14ac:dyDescent="0.2">
      <c r="A11" s="42"/>
      <c r="B11" s="72">
        <v>4</v>
      </c>
      <c r="C11" s="45" t="s">
        <v>35</v>
      </c>
      <c r="D11" s="45" t="s">
        <v>35</v>
      </c>
      <c r="E11" s="45"/>
      <c r="F11" s="45"/>
      <c r="G11" s="45"/>
      <c r="H11" s="102"/>
      <c r="I11" s="54" t="s">
        <v>35</v>
      </c>
      <c r="J11" s="45"/>
      <c r="K11" s="45"/>
      <c r="L11" s="73"/>
    </row>
    <row r="12" spans="1:22" x14ac:dyDescent="0.2">
      <c r="A12" s="42"/>
      <c r="B12" s="72">
        <v>5</v>
      </c>
      <c r="C12" s="45" t="s">
        <v>35</v>
      </c>
      <c r="D12" s="45" t="s">
        <v>35</v>
      </c>
      <c r="E12" s="45"/>
      <c r="F12" s="45"/>
      <c r="G12" s="45"/>
      <c r="H12" s="102"/>
      <c r="I12" s="54" t="s">
        <v>35</v>
      </c>
      <c r="J12" s="45"/>
      <c r="K12" s="45"/>
      <c r="L12" s="73"/>
    </row>
    <row r="13" spans="1:22" x14ac:dyDescent="0.2">
      <c r="A13" s="42"/>
      <c r="B13" s="72">
        <v>6</v>
      </c>
      <c r="C13" s="45" t="s">
        <v>35</v>
      </c>
      <c r="D13" s="45" t="s">
        <v>35</v>
      </c>
      <c r="E13" s="45"/>
      <c r="F13" s="45"/>
      <c r="G13" s="45"/>
      <c r="H13" s="102"/>
      <c r="I13" s="54" t="s">
        <v>35</v>
      </c>
      <c r="J13" s="45"/>
      <c r="K13" s="45"/>
      <c r="L13" s="73"/>
    </row>
    <row r="14" spans="1:22" x14ac:dyDescent="0.2">
      <c r="A14" s="42"/>
      <c r="B14" s="72">
        <v>7</v>
      </c>
      <c r="C14" s="45" t="s">
        <v>35</v>
      </c>
      <c r="D14" s="45" t="s">
        <v>35</v>
      </c>
      <c r="E14" s="45"/>
      <c r="F14" s="45"/>
      <c r="G14" s="45"/>
      <c r="H14" s="102"/>
      <c r="I14" s="54" t="s">
        <v>35</v>
      </c>
      <c r="J14" s="45"/>
      <c r="K14" s="45"/>
      <c r="L14" s="73"/>
    </row>
    <row r="15" spans="1:22" x14ac:dyDescent="0.2">
      <c r="A15" s="42"/>
      <c r="B15" s="72">
        <v>8</v>
      </c>
      <c r="C15" s="45" t="s">
        <v>35</v>
      </c>
      <c r="D15" s="45" t="s">
        <v>35</v>
      </c>
      <c r="E15" s="45"/>
      <c r="F15" s="45"/>
      <c r="G15" s="45"/>
      <c r="H15" s="102"/>
      <c r="I15" s="54" t="s">
        <v>35</v>
      </c>
      <c r="J15" s="45"/>
      <c r="K15" s="45"/>
      <c r="L15" s="73"/>
    </row>
    <row r="16" spans="1:22" x14ac:dyDescent="0.2">
      <c r="A16" s="42"/>
      <c r="B16" s="72">
        <v>9</v>
      </c>
      <c r="C16" s="45" t="s">
        <v>35</v>
      </c>
      <c r="D16" s="45" t="s">
        <v>35</v>
      </c>
      <c r="E16" s="45"/>
      <c r="F16" s="45"/>
      <c r="G16" s="45"/>
      <c r="H16" s="102"/>
      <c r="I16" s="54" t="s">
        <v>35</v>
      </c>
      <c r="J16" s="45"/>
      <c r="K16" s="45"/>
      <c r="L16" s="73"/>
    </row>
    <row r="17" spans="1:22" ht="13.5" thickBot="1" x14ac:dyDescent="0.25">
      <c r="A17" s="42"/>
      <c r="B17" s="74">
        <v>10</v>
      </c>
      <c r="C17" s="75" t="s">
        <v>35</v>
      </c>
      <c r="D17" s="75" t="s">
        <v>35</v>
      </c>
      <c r="E17" s="75"/>
      <c r="F17" s="75"/>
      <c r="G17" s="75"/>
      <c r="H17" s="96"/>
      <c r="I17" s="76" t="s">
        <v>35</v>
      </c>
      <c r="J17" s="75"/>
      <c r="K17" s="75"/>
      <c r="L17" s="77"/>
    </row>
    <row r="18" spans="1:22" ht="14.25" thickTop="1" thickBot="1" x14ac:dyDescent="0.25">
      <c r="A18" s="42"/>
      <c r="B18" s="42"/>
      <c r="C18" s="42"/>
      <c r="D18" s="42"/>
      <c r="E18" s="42"/>
      <c r="F18" s="42"/>
      <c r="G18" s="42"/>
      <c r="H18" s="42"/>
      <c r="I18" s="42"/>
      <c r="J18" s="42"/>
      <c r="K18" s="42"/>
      <c r="L18" s="42"/>
    </row>
    <row r="19" spans="1:22" ht="13.5" customHeight="1" thickTop="1" x14ac:dyDescent="0.2">
      <c r="A19" s="42"/>
      <c r="B19" s="284" t="s">
        <v>773</v>
      </c>
      <c r="C19" s="285"/>
      <c r="D19" s="285"/>
      <c r="E19" s="140"/>
      <c r="F19" s="140"/>
      <c r="G19" s="140"/>
      <c r="H19" s="140"/>
      <c r="I19" s="140"/>
      <c r="J19" s="140"/>
      <c r="K19" s="140"/>
      <c r="L19" s="141"/>
    </row>
    <row r="20" spans="1:22" ht="13.5" customHeight="1" x14ac:dyDescent="0.2">
      <c r="A20" s="42"/>
      <c r="B20" s="286"/>
      <c r="C20" s="287"/>
      <c r="D20" s="287"/>
      <c r="E20" s="143"/>
      <c r="F20" s="143"/>
      <c r="G20" s="143"/>
      <c r="H20" s="143"/>
      <c r="I20" s="143"/>
      <c r="J20" s="143"/>
      <c r="K20" s="143"/>
      <c r="L20" s="144"/>
    </row>
    <row r="21" spans="1:22" ht="13.5" customHeight="1" x14ac:dyDescent="0.2">
      <c r="A21" s="42"/>
      <c r="B21" s="286"/>
      <c r="C21" s="287"/>
      <c r="D21" s="287"/>
      <c r="E21" s="143"/>
      <c r="F21" s="143"/>
      <c r="G21" s="143"/>
      <c r="H21" s="143"/>
      <c r="I21" s="143"/>
      <c r="J21" s="143"/>
      <c r="K21" s="143"/>
      <c r="L21" s="144"/>
    </row>
    <row r="22" spans="1:22" ht="13.5" customHeight="1" thickBot="1" x14ac:dyDescent="0.25">
      <c r="A22" s="42"/>
      <c r="B22" s="288"/>
      <c r="C22" s="289"/>
      <c r="D22" s="289"/>
      <c r="E22" s="146"/>
      <c r="F22" s="146"/>
      <c r="G22" s="146"/>
      <c r="H22" s="146"/>
      <c r="I22" s="146"/>
      <c r="J22" s="146"/>
      <c r="K22" s="146"/>
      <c r="L22" s="147"/>
    </row>
    <row r="23" spans="1:22" ht="14.25" thickTop="1" thickBot="1" x14ac:dyDescent="0.25">
      <c r="A23" s="42"/>
      <c r="B23" s="42"/>
      <c r="C23" s="42"/>
      <c r="D23" s="42"/>
      <c r="E23" s="42"/>
      <c r="F23" s="42"/>
      <c r="G23" s="42"/>
      <c r="H23" s="42"/>
      <c r="I23" s="42"/>
      <c r="J23" s="42"/>
      <c r="K23" s="42"/>
      <c r="L23" s="42"/>
    </row>
    <row r="24" spans="1:22" s="86" customFormat="1" ht="31.5" thickTop="1" thickBot="1" x14ac:dyDescent="0.25">
      <c r="A24" s="84"/>
      <c r="B24" s="119" t="s">
        <v>88</v>
      </c>
      <c r="C24" s="120" t="s">
        <v>91</v>
      </c>
      <c r="D24" s="188" t="s">
        <v>75</v>
      </c>
      <c r="E24" s="272" t="s">
        <v>92</v>
      </c>
      <c r="F24" s="273"/>
      <c r="G24" s="120" t="s">
        <v>93</v>
      </c>
      <c r="H24" s="189" t="s">
        <v>94</v>
      </c>
      <c r="I24" s="263" t="s">
        <v>708</v>
      </c>
      <c r="J24" s="264"/>
      <c r="K24" s="265"/>
      <c r="L24" s="42"/>
      <c r="M24" s="84"/>
      <c r="N24" s="84"/>
      <c r="O24" s="85"/>
      <c r="P24" s="85"/>
      <c r="Q24" s="85"/>
      <c r="R24" s="85"/>
      <c r="S24" s="85"/>
      <c r="T24" s="85"/>
      <c r="U24" s="85"/>
      <c r="V24" s="85"/>
    </row>
    <row r="25" spans="1:22" ht="15" customHeight="1" x14ac:dyDescent="0.2">
      <c r="A25" s="42"/>
      <c r="B25" s="70">
        <v>1</v>
      </c>
      <c r="C25" s="44" t="s">
        <v>95</v>
      </c>
      <c r="D25" s="46"/>
      <c r="E25" s="274"/>
      <c r="F25" s="275"/>
      <c r="G25" s="46"/>
      <c r="H25" s="195" t="s">
        <v>788</v>
      </c>
      <c r="I25" s="269"/>
      <c r="J25" s="270"/>
      <c r="K25" s="271"/>
      <c r="L25" s="42"/>
    </row>
    <row r="26" spans="1:22" ht="15.75" customHeight="1" thickBot="1" x14ac:dyDescent="0.25">
      <c r="A26" s="42"/>
      <c r="B26" s="74">
        <v>2</v>
      </c>
      <c r="C26" s="75" t="s">
        <v>96</v>
      </c>
      <c r="D26" s="78"/>
      <c r="E26" s="276"/>
      <c r="F26" s="277"/>
      <c r="G26" s="78"/>
      <c r="H26" s="203" t="s">
        <v>789</v>
      </c>
      <c r="I26" s="266"/>
      <c r="J26" s="267"/>
      <c r="K26" s="268"/>
      <c r="L26" s="42"/>
    </row>
    <row r="27" spans="1:22" ht="14.25" thickTop="1" thickBot="1" x14ac:dyDescent="0.25">
      <c r="A27" s="42"/>
      <c r="B27" s="42"/>
      <c r="C27" s="42"/>
      <c r="D27" s="42"/>
      <c r="E27" s="42"/>
      <c r="F27" s="42"/>
      <c r="G27" s="42"/>
      <c r="H27" s="42"/>
      <c r="I27" s="42"/>
      <c r="J27" s="42"/>
      <c r="K27" s="42"/>
      <c r="L27" s="42"/>
    </row>
    <row r="28" spans="1:22" ht="15.95" customHeight="1" thickTop="1" x14ac:dyDescent="0.2">
      <c r="A28" s="42"/>
      <c r="B28" s="284" t="s">
        <v>790</v>
      </c>
      <c r="C28" s="285"/>
      <c r="D28" s="285"/>
      <c r="E28" s="196" t="s">
        <v>794</v>
      </c>
      <c r="F28" s="194"/>
      <c r="G28" s="140"/>
      <c r="H28" s="140"/>
      <c r="I28" s="140"/>
      <c r="J28" s="140"/>
      <c r="K28" s="140"/>
      <c r="L28" s="141"/>
    </row>
    <row r="29" spans="1:22" ht="15.95" customHeight="1" x14ac:dyDescent="0.2">
      <c r="A29" s="42"/>
      <c r="B29" s="286"/>
      <c r="C29" s="287"/>
      <c r="D29" s="287"/>
      <c r="E29" s="197" t="s">
        <v>787</v>
      </c>
      <c r="F29" s="186"/>
      <c r="G29" s="143"/>
      <c r="H29" s="143"/>
      <c r="I29" s="143"/>
      <c r="J29" s="143"/>
      <c r="K29" s="143"/>
      <c r="L29" s="144"/>
    </row>
    <row r="30" spans="1:22" ht="15.95" customHeight="1" x14ac:dyDescent="0.2">
      <c r="A30" s="42"/>
      <c r="B30" s="286"/>
      <c r="C30" s="287"/>
      <c r="D30" s="287"/>
      <c r="E30" s="197" t="s">
        <v>792</v>
      </c>
      <c r="F30" s="186"/>
      <c r="G30" s="143"/>
      <c r="H30" s="143"/>
      <c r="I30" s="143"/>
      <c r="J30" s="143"/>
      <c r="K30" s="143"/>
      <c r="L30" s="144"/>
    </row>
    <row r="31" spans="1:22" ht="15.95" customHeight="1" thickBot="1" x14ac:dyDescent="0.25">
      <c r="A31" s="42"/>
      <c r="B31" s="288"/>
      <c r="C31" s="289"/>
      <c r="D31" s="289"/>
      <c r="E31" s="198" t="s">
        <v>793</v>
      </c>
      <c r="F31" s="187"/>
      <c r="G31" s="146"/>
      <c r="H31" s="146"/>
      <c r="I31" s="146"/>
      <c r="J31" s="146"/>
      <c r="K31" s="146"/>
      <c r="L31" s="147"/>
    </row>
    <row r="32" spans="1:22" ht="14.25" thickTop="1" thickBot="1" x14ac:dyDescent="0.25">
      <c r="A32" s="42"/>
      <c r="B32" s="42"/>
      <c r="C32" s="42"/>
      <c r="D32" s="42"/>
      <c r="E32" s="42"/>
      <c r="F32" s="42"/>
      <c r="G32" s="42"/>
      <c r="H32" s="42"/>
      <c r="I32" s="42"/>
      <c r="J32" s="42"/>
      <c r="K32" s="42"/>
      <c r="L32" s="42"/>
    </row>
    <row r="33" spans="1:12" ht="16.5" thickTop="1" thickBot="1" x14ac:dyDescent="0.3">
      <c r="A33" s="42"/>
      <c r="B33" s="121" t="s">
        <v>88</v>
      </c>
      <c r="C33" s="122" t="s">
        <v>91</v>
      </c>
      <c r="D33" s="123" t="s">
        <v>123</v>
      </c>
      <c r="E33" s="295" t="s">
        <v>708</v>
      </c>
      <c r="F33" s="296"/>
      <c r="G33" s="185"/>
      <c r="H33" s="184"/>
      <c r="I33" s="184"/>
      <c r="J33" s="184"/>
      <c r="K33" s="42"/>
      <c r="L33" s="42"/>
    </row>
    <row r="34" spans="1:12" ht="15" x14ac:dyDescent="0.25">
      <c r="A34" s="42"/>
      <c r="B34" s="79">
        <v>1</v>
      </c>
      <c r="C34" s="190" t="s">
        <v>712</v>
      </c>
      <c r="D34" s="80"/>
      <c r="E34" s="87"/>
      <c r="F34" s="88"/>
      <c r="G34" s="290" t="s">
        <v>791</v>
      </c>
      <c r="H34" s="291"/>
      <c r="I34" s="291"/>
      <c r="J34" s="291"/>
      <c r="K34" s="42"/>
      <c r="L34" s="42"/>
    </row>
    <row r="35" spans="1:12" ht="15" x14ac:dyDescent="0.25">
      <c r="A35" s="42"/>
      <c r="B35" s="148">
        <v>2</v>
      </c>
      <c r="C35" s="191" t="s">
        <v>713</v>
      </c>
      <c r="D35" s="80"/>
      <c r="E35" s="297"/>
      <c r="F35" s="298"/>
      <c r="G35" s="292"/>
      <c r="H35" s="291"/>
      <c r="I35" s="291"/>
      <c r="J35" s="291"/>
      <c r="K35" s="42"/>
      <c r="L35" s="42"/>
    </row>
    <row r="36" spans="1:12" ht="15" x14ac:dyDescent="0.25">
      <c r="A36" s="42"/>
      <c r="B36" s="149">
        <v>3</v>
      </c>
      <c r="C36" s="192" t="s">
        <v>714</v>
      </c>
      <c r="D36" s="100"/>
      <c r="E36" s="297"/>
      <c r="F36" s="298"/>
      <c r="G36" s="292"/>
      <c r="H36" s="291"/>
      <c r="I36" s="291"/>
      <c r="J36" s="291"/>
      <c r="K36" s="42"/>
      <c r="L36" s="42"/>
    </row>
    <row r="37" spans="1:12" ht="15.75" customHeight="1" thickBot="1" x14ac:dyDescent="0.3">
      <c r="A37" s="42"/>
      <c r="B37" s="81">
        <v>2</v>
      </c>
      <c r="C37" s="193" t="s">
        <v>715</v>
      </c>
      <c r="D37" s="82"/>
      <c r="E37" s="293"/>
      <c r="F37" s="294"/>
      <c r="G37" s="292"/>
      <c r="H37" s="291"/>
      <c r="I37" s="291"/>
      <c r="J37" s="291"/>
      <c r="K37" s="42"/>
      <c r="L37" s="42"/>
    </row>
    <row r="38" spans="1:12" ht="14.25" thickTop="1" thickBot="1" x14ac:dyDescent="0.25">
      <c r="A38" s="42"/>
      <c r="B38" s="42"/>
      <c r="C38" s="42"/>
      <c r="D38" s="42"/>
      <c r="E38" s="42"/>
      <c r="F38" s="42"/>
      <c r="G38" s="42"/>
      <c r="H38" s="42"/>
      <c r="I38" s="42"/>
      <c r="J38" s="42"/>
      <c r="K38" s="42"/>
      <c r="L38" s="42"/>
    </row>
    <row r="39" spans="1:12" ht="13.5" customHeight="1" thickTop="1" x14ac:dyDescent="0.2">
      <c r="A39" s="42"/>
      <c r="B39" s="284" t="s">
        <v>774</v>
      </c>
      <c r="C39" s="285"/>
      <c r="D39" s="285"/>
      <c r="E39" s="140"/>
      <c r="F39" s="140"/>
      <c r="G39" s="140"/>
      <c r="H39" s="140"/>
      <c r="I39" s="140"/>
      <c r="J39" s="140"/>
      <c r="K39" s="140"/>
      <c r="L39" s="141"/>
    </row>
    <row r="40" spans="1:12" ht="13.5" customHeight="1" x14ac:dyDescent="0.2">
      <c r="A40" s="42"/>
      <c r="B40" s="286"/>
      <c r="C40" s="287"/>
      <c r="D40" s="287"/>
      <c r="E40" s="143"/>
      <c r="F40" s="143"/>
      <c r="G40" s="143"/>
      <c r="H40" s="143"/>
      <c r="I40" s="143"/>
      <c r="J40" s="143"/>
      <c r="K40" s="143"/>
      <c r="L40" s="144"/>
    </row>
    <row r="41" spans="1:12" ht="13.5" customHeight="1" x14ac:dyDescent="0.2">
      <c r="A41" s="42"/>
      <c r="B41" s="286"/>
      <c r="C41" s="287"/>
      <c r="D41" s="287"/>
      <c r="E41" s="143"/>
      <c r="F41" s="143"/>
      <c r="G41" s="143"/>
      <c r="H41" s="143"/>
      <c r="I41" s="143"/>
      <c r="J41" s="143"/>
      <c r="K41" s="143"/>
      <c r="L41" s="144"/>
    </row>
    <row r="42" spans="1:12" ht="13.5" customHeight="1" thickBot="1" x14ac:dyDescent="0.25">
      <c r="A42" s="42"/>
      <c r="B42" s="288"/>
      <c r="C42" s="289"/>
      <c r="D42" s="289"/>
      <c r="E42" s="146"/>
      <c r="F42" s="146"/>
      <c r="G42" s="146"/>
      <c r="H42" s="146"/>
      <c r="I42" s="146"/>
      <c r="J42" s="146"/>
      <c r="K42" s="146"/>
      <c r="L42" s="147"/>
    </row>
    <row r="43" spans="1:12" ht="14.25" thickTop="1" thickBot="1" x14ac:dyDescent="0.25">
      <c r="A43" s="42"/>
      <c r="B43" s="42"/>
      <c r="C43" s="42"/>
      <c r="D43" s="42"/>
      <c r="E43" s="42"/>
      <c r="F43" s="42"/>
      <c r="G43" s="42"/>
      <c r="H43" s="42"/>
      <c r="I43" s="42"/>
      <c r="J43" s="42"/>
      <c r="K43" s="42"/>
      <c r="L43" s="42"/>
    </row>
    <row r="44" spans="1:12" ht="31.5" thickTop="1" thickBot="1" x14ac:dyDescent="0.3">
      <c r="A44" s="42"/>
      <c r="B44" s="124" t="s">
        <v>88</v>
      </c>
      <c r="C44" s="125" t="s">
        <v>18</v>
      </c>
      <c r="D44" s="125" t="s">
        <v>19</v>
      </c>
      <c r="E44" s="116" t="s">
        <v>687</v>
      </c>
      <c r="F44" s="116" t="s">
        <v>688</v>
      </c>
      <c r="G44" s="115" t="s">
        <v>85</v>
      </c>
      <c r="H44" s="117" t="s">
        <v>123</v>
      </c>
      <c r="I44" s="118" t="s">
        <v>84</v>
      </c>
      <c r="J44" s="68" t="s">
        <v>706</v>
      </c>
      <c r="K44" s="68" t="s">
        <v>707</v>
      </c>
      <c r="L44" s="69" t="s">
        <v>708</v>
      </c>
    </row>
    <row r="45" spans="1:12" x14ac:dyDescent="0.2">
      <c r="A45" s="42"/>
      <c r="B45" s="70">
        <v>1</v>
      </c>
      <c r="C45" s="44" t="s">
        <v>35</v>
      </c>
      <c r="D45" s="44" t="s">
        <v>35</v>
      </c>
      <c r="E45" s="45"/>
      <c r="F45" s="45"/>
      <c r="G45" s="44"/>
      <c r="H45" s="101"/>
      <c r="I45" s="52" t="s">
        <v>35</v>
      </c>
      <c r="J45" s="45"/>
      <c r="K45" s="44"/>
      <c r="L45" s="71"/>
    </row>
    <row r="46" spans="1:12" x14ac:dyDescent="0.2">
      <c r="A46" s="42"/>
      <c r="B46" s="72">
        <v>2</v>
      </c>
      <c r="C46" s="45" t="s">
        <v>35</v>
      </c>
      <c r="D46" s="45" t="s">
        <v>35</v>
      </c>
      <c r="E46" s="45"/>
      <c r="F46" s="45"/>
      <c r="G46" s="45"/>
      <c r="H46" s="102"/>
      <c r="I46" s="54" t="s">
        <v>35</v>
      </c>
      <c r="J46" s="45"/>
      <c r="K46" s="45"/>
      <c r="L46" s="73"/>
    </row>
    <row r="47" spans="1:12" x14ac:dyDescent="0.2">
      <c r="A47" s="42"/>
      <c r="B47" s="72">
        <v>3</v>
      </c>
      <c r="C47" s="45" t="s">
        <v>35</v>
      </c>
      <c r="D47" s="45" t="s">
        <v>35</v>
      </c>
      <c r="E47" s="45"/>
      <c r="F47" s="45"/>
      <c r="G47" s="45"/>
      <c r="H47" s="102"/>
      <c r="I47" s="54" t="s">
        <v>35</v>
      </c>
      <c r="J47" s="45"/>
      <c r="K47" s="45"/>
      <c r="L47" s="73"/>
    </row>
    <row r="48" spans="1:12" x14ac:dyDescent="0.2">
      <c r="A48" s="42"/>
      <c r="B48" s="72">
        <v>4</v>
      </c>
      <c r="C48" s="45" t="s">
        <v>35</v>
      </c>
      <c r="D48" s="45" t="s">
        <v>35</v>
      </c>
      <c r="E48" s="45"/>
      <c r="F48" s="45"/>
      <c r="G48" s="45"/>
      <c r="H48" s="102"/>
      <c r="I48" s="54" t="s">
        <v>35</v>
      </c>
      <c r="J48" s="45"/>
      <c r="K48" s="45"/>
      <c r="L48" s="73"/>
    </row>
    <row r="49" spans="1:12" ht="15.75" customHeight="1" thickBot="1" x14ac:dyDescent="0.25">
      <c r="A49" s="42"/>
      <c r="B49" s="74">
        <v>5</v>
      </c>
      <c r="C49" s="75" t="s">
        <v>35</v>
      </c>
      <c r="D49" s="75" t="s">
        <v>35</v>
      </c>
      <c r="E49" s="75"/>
      <c r="F49" s="75"/>
      <c r="G49" s="75"/>
      <c r="H49" s="96"/>
      <c r="I49" s="76" t="s">
        <v>35</v>
      </c>
      <c r="J49" s="75"/>
      <c r="K49" s="75"/>
      <c r="L49" s="77"/>
    </row>
    <row r="50" spans="1:12" ht="14.25" thickTop="1" thickBot="1" x14ac:dyDescent="0.25">
      <c r="A50" s="42"/>
      <c r="B50" s="42"/>
      <c r="C50" s="42"/>
      <c r="D50" s="42"/>
      <c r="E50" s="42"/>
      <c r="F50" s="42"/>
      <c r="G50" s="42"/>
      <c r="H50" s="42"/>
      <c r="I50" s="42"/>
      <c r="J50" s="42"/>
      <c r="K50" s="42"/>
      <c r="L50" s="42"/>
    </row>
    <row r="51" spans="1:12" ht="13.5" customHeight="1" thickTop="1" x14ac:dyDescent="0.2">
      <c r="A51" s="42"/>
      <c r="B51" s="284" t="s">
        <v>775</v>
      </c>
      <c r="C51" s="285"/>
      <c r="D51" s="285"/>
      <c r="E51" s="140"/>
      <c r="F51" s="140"/>
      <c r="G51" s="140"/>
      <c r="H51" s="140"/>
      <c r="I51" s="140"/>
      <c r="J51" s="140"/>
      <c r="K51" s="140"/>
      <c r="L51" s="141"/>
    </row>
    <row r="52" spans="1:12" ht="13.5" customHeight="1" x14ac:dyDescent="0.2">
      <c r="A52" s="42"/>
      <c r="B52" s="286"/>
      <c r="C52" s="287"/>
      <c r="D52" s="287"/>
      <c r="E52" s="143"/>
      <c r="F52" s="143"/>
      <c r="G52" s="143"/>
      <c r="H52" s="143"/>
      <c r="I52" s="143"/>
      <c r="J52" s="143"/>
      <c r="K52" s="143"/>
      <c r="L52" s="144"/>
    </row>
    <row r="53" spans="1:12" ht="13.5" customHeight="1" x14ac:dyDescent="0.2">
      <c r="A53" s="42"/>
      <c r="B53" s="286"/>
      <c r="C53" s="287"/>
      <c r="D53" s="287"/>
      <c r="E53" s="143"/>
      <c r="F53" s="143"/>
      <c r="G53" s="143"/>
      <c r="H53" s="143"/>
      <c r="I53" s="143"/>
      <c r="J53" s="143"/>
      <c r="K53" s="143"/>
      <c r="L53" s="144"/>
    </row>
    <row r="54" spans="1:12" ht="13.5" customHeight="1" thickBot="1" x14ac:dyDescent="0.25">
      <c r="A54" s="42"/>
      <c r="B54" s="288"/>
      <c r="C54" s="289"/>
      <c r="D54" s="289"/>
      <c r="E54" s="146"/>
      <c r="F54" s="146"/>
      <c r="G54" s="146"/>
      <c r="H54" s="146"/>
      <c r="I54" s="146"/>
      <c r="J54" s="146"/>
      <c r="K54" s="146"/>
      <c r="L54" s="147"/>
    </row>
    <row r="55" spans="1:12" ht="14.25" thickTop="1" thickBot="1" x14ac:dyDescent="0.25">
      <c r="A55" s="42"/>
      <c r="B55" s="42"/>
      <c r="C55" s="42"/>
      <c r="D55" s="42"/>
      <c r="E55" s="42"/>
      <c r="F55" s="42"/>
      <c r="G55" s="42"/>
      <c r="H55" s="42"/>
      <c r="I55" s="42"/>
      <c r="J55" s="42"/>
      <c r="K55" s="42"/>
      <c r="L55" s="42"/>
    </row>
    <row r="56" spans="1:12" ht="31.5" thickTop="1" thickBot="1" x14ac:dyDescent="0.3">
      <c r="A56" s="42"/>
      <c r="B56" s="114" t="s">
        <v>88</v>
      </c>
      <c r="C56" s="115" t="s">
        <v>18</v>
      </c>
      <c r="D56" s="115" t="s">
        <v>19</v>
      </c>
      <c r="E56" s="116" t="s">
        <v>687</v>
      </c>
      <c r="F56" s="116" t="s">
        <v>688</v>
      </c>
      <c r="G56" s="115" t="s">
        <v>85</v>
      </c>
      <c r="H56" s="117" t="s">
        <v>123</v>
      </c>
      <c r="I56" s="118" t="s">
        <v>84</v>
      </c>
      <c r="J56" s="68" t="s">
        <v>706</v>
      </c>
      <c r="K56" s="68" t="s">
        <v>707</v>
      </c>
      <c r="L56" s="69" t="s">
        <v>708</v>
      </c>
    </row>
    <row r="57" spans="1:12" x14ac:dyDescent="0.2">
      <c r="A57" s="42"/>
      <c r="B57" s="70">
        <v>1</v>
      </c>
      <c r="C57" s="44" t="s">
        <v>35</v>
      </c>
      <c r="D57" s="44" t="s">
        <v>35</v>
      </c>
      <c r="E57" s="45"/>
      <c r="F57" s="45"/>
      <c r="G57" s="44"/>
      <c r="H57" s="101"/>
      <c r="I57" s="52" t="s">
        <v>35</v>
      </c>
      <c r="J57" s="45"/>
      <c r="K57" s="44"/>
      <c r="L57" s="71"/>
    </row>
    <row r="58" spans="1:12" x14ac:dyDescent="0.2">
      <c r="A58" s="42"/>
      <c r="B58" s="72">
        <v>2</v>
      </c>
      <c r="C58" s="45" t="s">
        <v>35</v>
      </c>
      <c r="D58" s="45" t="s">
        <v>35</v>
      </c>
      <c r="E58" s="45"/>
      <c r="F58" s="45"/>
      <c r="G58" s="45"/>
      <c r="H58" s="102"/>
      <c r="I58" s="54" t="s">
        <v>35</v>
      </c>
      <c r="J58" s="45"/>
      <c r="K58" s="45"/>
      <c r="L58" s="73"/>
    </row>
    <row r="59" spans="1:12" x14ac:dyDescent="0.2">
      <c r="A59" s="42"/>
      <c r="B59" s="72">
        <v>3</v>
      </c>
      <c r="C59" s="45" t="s">
        <v>35</v>
      </c>
      <c r="D59" s="45" t="s">
        <v>35</v>
      </c>
      <c r="E59" s="45"/>
      <c r="F59" s="45"/>
      <c r="G59" s="45"/>
      <c r="H59" s="102"/>
      <c r="I59" s="54" t="s">
        <v>35</v>
      </c>
      <c r="J59" s="45"/>
      <c r="K59" s="45"/>
      <c r="L59" s="73"/>
    </row>
    <row r="60" spans="1:12" x14ac:dyDescent="0.2">
      <c r="A60" s="42"/>
      <c r="B60" s="72">
        <v>4</v>
      </c>
      <c r="C60" s="45" t="s">
        <v>35</v>
      </c>
      <c r="D60" s="45" t="s">
        <v>35</v>
      </c>
      <c r="E60" s="45"/>
      <c r="F60" s="45"/>
      <c r="G60" s="45"/>
      <c r="H60" s="102"/>
      <c r="I60" s="54" t="s">
        <v>35</v>
      </c>
      <c r="J60" s="45"/>
      <c r="K60" s="45"/>
      <c r="L60" s="73"/>
    </row>
    <row r="61" spans="1:12" ht="13.5" thickBot="1" x14ac:dyDescent="0.25">
      <c r="A61" s="42"/>
      <c r="B61" s="74">
        <v>5</v>
      </c>
      <c r="C61" s="75" t="s">
        <v>35</v>
      </c>
      <c r="D61" s="75" t="s">
        <v>35</v>
      </c>
      <c r="E61" s="75"/>
      <c r="F61" s="75"/>
      <c r="G61" s="75"/>
      <c r="H61" s="96"/>
      <c r="I61" s="76" t="s">
        <v>35</v>
      </c>
      <c r="J61" s="75"/>
      <c r="K61" s="75"/>
      <c r="L61" s="77"/>
    </row>
    <row r="62" spans="1:12" ht="14.25" thickTop="1" thickBot="1" x14ac:dyDescent="0.25">
      <c r="A62" s="42"/>
      <c r="B62" s="42"/>
      <c r="C62" s="42"/>
      <c r="D62" s="42"/>
      <c r="E62" s="42"/>
      <c r="F62" s="42"/>
      <c r="G62" s="42"/>
      <c r="H62" s="42"/>
      <c r="I62" s="42"/>
      <c r="J62" s="42"/>
      <c r="K62" s="42"/>
      <c r="L62" s="42"/>
    </row>
    <row r="63" spans="1:12" ht="13.5" customHeight="1" thickTop="1" x14ac:dyDescent="0.2">
      <c r="A63" s="42"/>
      <c r="B63" s="284" t="s">
        <v>776</v>
      </c>
      <c r="C63" s="285"/>
      <c r="D63" s="285"/>
      <c r="E63" s="140"/>
      <c r="F63" s="140"/>
      <c r="G63" s="140"/>
      <c r="H63" s="140"/>
      <c r="I63" s="140"/>
      <c r="J63" s="140"/>
      <c r="K63" s="140"/>
      <c r="L63" s="141"/>
    </row>
    <row r="64" spans="1:12" ht="13.5" customHeight="1" x14ac:dyDescent="0.2">
      <c r="A64" s="42"/>
      <c r="B64" s="286"/>
      <c r="C64" s="287"/>
      <c r="D64" s="287"/>
      <c r="E64" s="143"/>
      <c r="F64" s="143"/>
      <c r="G64" s="143"/>
      <c r="H64" s="143"/>
      <c r="I64" s="143"/>
      <c r="J64" s="143"/>
      <c r="K64" s="143"/>
      <c r="L64" s="144"/>
    </row>
    <row r="65" spans="1:12" ht="13.5" customHeight="1" x14ac:dyDescent="0.2">
      <c r="A65" s="42"/>
      <c r="B65" s="286"/>
      <c r="C65" s="287"/>
      <c r="D65" s="287"/>
      <c r="E65" s="143"/>
      <c r="F65" s="143"/>
      <c r="G65" s="143"/>
      <c r="H65" s="143"/>
      <c r="I65" s="143"/>
      <c r="J65" s="143"/>
      <c r="K65" s="143"/>
      <c r="L65" s="144"/>
    </row>
    <row r="66" spans="1:12" ht="13.5" customHeight="1" thickBot="1" x14ac:dyDescent="0.25">
      <c r="A66" s="42"/>
      <c r="B66" s="288"/>
      <c r="C66" s="289"/>
      <c r="D66" s="289"/>
      <c r="E66" s="146"/>
      <c r="F66" s="146"/>
      <c r="G66" s="146"/>
      <c r="H66" s="146"/>
      <c r="I66" s="146"/>
      <c r="J66" s="146"/>
      <c r="K66" s="146"/>
      <c r="L66" s="147"/>
    </row>
    <row r="67" spans="1:12" ht="14.25" thickTop="1" thickBot="1" x14ac:dyDescent="0.25">
      <c r="A67" s="42"/>
      <c r="B67" s="42"/>
      <c r="C67" s="42"/>
      <c r="D67" s="42"/>
      <c r="E67" s="42"/>
      <c r="F67" s="42"/>
      <c r="G67" s="42"/>
      <c r="H67" s="42"/>
      <c r="I67" s="42"/>
      <c r="J67" s="42"/>
      <c r="K67" s="42"/>
      <c r="L67" s="42"/>
    </row>
    <row r="68" spans="1:12" ht="31.5" thickTop="1" thickBot="1" x14ac:dyDescent="0.3">
      <c r="A68" s="42"/>
      <c r="B68" s="114" t="s">
        <v>88</v>
      </c>
      <c r="C68" s="115" t="s">
        <v>18</v>
      </c>
      <c r="D68" s="115" t="s">
        <v>19</v>
      </c>
      <c r="E68" s="116" t="s">
        <v>687</v>
      </c>
      <c r="F68" s="116" t="s">
        <v>688</v>
      </c>
      <c r="G68" s="115" t="s">
        <v>85</v>
      </c>
      <c r="H68" s="117" t="s">
        <v>123</v>
      </c>
      <c r="I68" s="118" t="s">
        <v>84</v>
      </c>
      <c r="J68" s="68" t="s">
        <v>706</v>
      </c>
      <c r="K68" s="68" t="s">
        <v>707</v>
      </c>
      <c r="L68" s="69" t="s">
        <v>708</v>
      </c>
    </row>
    <row r="69" spans="1:12" x14ac:dyDescent="0.2">
      <c r="A69" s="42"/>
      <c r="B69" s="70">
        <v>1</v>
      </c>
      <c r="C69" s="44" t="s">
        <v>35</v>
      </c>
      <c r="D69" s="44" t="s">
        <v>35</v>
      </c>
      <c r="E69" s="45"/>
      <c r="F69" s="45"/>
      <c r="G69" s="44"/>
      <c r="H69" s="101"/>
      <c r="I69" s="52" t="s">
        <v>35</v>
      </c>
      <c r="J69" s="45"/>
      <c r="K69" s="44"/>
      <c r="L69" s="71"/>
    </row>
    <row r="70" spans="1:12" x14ac:dyDescent="0.2">
      <c r="A70" s="42"/>
      <c r="B70" s="72">
        <v>2</v>
      </c>
      <c r="C70" s="45" t="s">
        <v>35</v>
      </c>
      <c r="D70" s="45" t="s">
        <v>35</v>
      </c>
      <c r="E70" s="45"/>
      <c r="F70" s="45"/>
      <c r="G70" s="45"/>
      <c r="H70" s="102"/>
      <c r="I70" s="54" t="s">
        <v>35</v>
      </c>
      <c r="J70" s="45"/>
      <c r="K70" s="45"/>
      <c r="L70" s="73"/>
    </row>
    <row r="71" spans="1:12" x14ac:dyDescent="0.2">
      <c r="A71" s="42"/>
      <c r="B71" s="72">
        <v>3</v>
      </c>
      <c r="C71" s="45" t="s">
        <v>35</v>
      </c>
      <c r="D71" s="45" t="s">
        <v>35</v>
      </c>
      <c r="E71" s="45"/>
      <c r="F71" s="45"/>
      <c r="G71" s="45"/>
      <c r="H71" s="102"/>
      <c r="I71" s="54" t="s">
        <v>35</v>
      </c>
      <c r="J71" s="45"/>
      <c r="K71" s="45"/>
      <c r="L71" s="73"/>
    </row>
    <row r="72" spans="1:12" x14ac:dyDescent="0.2">
      <c r="A72" s="42"/>
      <c r="B72" s="72">
        <v>4</v>
      </c>
      <c r="C72" s="45" t="s">
        <v>35</v>
      </c>
      <c r="D72" s="45" t="s">
        <v>35</v>
      </c>
      <c r="E72" s="45"/>
      <c r="F72" s="45"/>
      <c r="G72" s="45"/>
      <c r="H72" s="102"/>
      <c r="I72" s="54" t="s">
        <v>35</v>
      </c>
      <c r="J72" s="45"/>
      <c r="K72" s="45"/>
      <c r="L72" s="73"/>
    </row>
    <row r="73" spans="1:12" ht="15.75" customHeight="1" thickBot="1" x14ac:dyDescent="0.25">
      <c r="A73" s="42"/>
      <c r="B73" s="74">
        <v>5</v>
      </c>
      <c r="C73" s="75" t="s">
        <v>35</v>
      </c>
      <c r="D73" s="75" t="s">
        <v>35</v>
      </c>
      <c r="E73" s="75"/>
      <c r="F73" s="75"/>
      <c r="G73" s="75"/>
      <c r="H73" s="96"/>
      <c r="I73" s="76" t="s">
        <v>35</v>
      </c>
      <c r="J73" s="75"/>
      <c r="K73" s="75"/>
      <c r="L73" s="77"/>
    </row>
    <row r="74" spans="1:12" ht="14.25" thickTop="1" thickBot="1" x14ac:dyDescent="0.25">
      <c r="A74" s="42"/>
      <c r="B74" s="42"/>
      <c r="C74" s="42"/>
      <c r="D74" s="42"/>
      <c r="E74" s="42"/>
      <c r="F74" s="42"/>
      <c r="G74" s="42"/>
      <c r="H74" s="42"/>
      <c r="I74" s="42"/>
      <c r="J74" s="42"/>
      <c r="K74" s="42"/>
      <c r="L74" s="42"/>
    </row>
    <row r="75" spans="1:12" ht="12.75" customHeight="1" thickTop="1" x14ac:dyDescent="0.2">
      <c r="A75" s="42"/>
      <c r="B75" s="284" t="s">
        <v>777</v>
      </c>
      <c r="C75" s="285"/>
      <c r="D75" s="285"/>
      <c r="E75" s="140"/>
      <c r="F75" s="140"/>
      <c r="G75" s="140"/>
      <c r="H75" s="140"/>
      <c r="I75" s="140"/>
      <c r="J75" s="140"/>
      <c r="K75" s="140"/>
      <c r="L75" s="141"/>
    </row>
    <row r="76" spans="1:12" ht="12.75" customHeight="1" x14ac:dyDescent="0.2">
      <c r="A76" s="42"/>
      <c r="B76" s="286"/>
      <c r="C76" s="287"/>
      <c r="D76" s="287"/>
      <c r="E76" s="143"/>
      <c r="F76" s="143"/>
      <c r="G76" s="143"/>
      <c r="H76" s="143"/>
      <c r="I76" s="143"/>
      <c r="J76" s="143"/>
      <c r="K76" s="143"/>
      <c r="L76" s="144"/>
    </row>
    <row r="77" spans="1:12" ht="12.75" customHeight="1" x14ac:dyDescent="0.2">
      <c r="A77" s="42"/>
      <c r="B77" s="286"/>
      <c r="C77" s="287"/>
      <c r="D77" s="287"/>
      <c r="E77" s="143"/>
      <c r="F77" s="143"/>
      <c r="G77" s="143"/>
      <c r="H77" s="143"/>
      <c r="I77" s="143"/>
      <c r="J77" s="143"/>
      <c r="K77" s="143"/>
      <c r="L77" s="144"/>
    </row>
    <row r="78" spans="1:12" ht="13.5" customHeight="1" thickBot="1" x14ac:dyDescent="0.25">
      <c r="A78" s="42"/>
      <c r="B78" s="288"/>
      <c r="C78" s="289"/>
      <c r="D78" s="289"/>
      <c r="E78" s="146"/>
      <c r="F78" s="146"/>
      <c r="G78" s="146"/>
      <c r="H78" s="146"/>
      <c r="I78" s="146"/>
      <c r="J78" s="146"/>
      <c r="K78" s="146"/>
      <c r="L78" s="147"/>
    </row>
    <row r="79" spans="1:12" ht="16.5" customHeight="1" thickTop="1" thickBot="1" x14ac:dyDescent="0.25">
      <c r="A79" s="42"/>
      <c r="B79" s="42"/>
      <c r="C79" s="42"/>
      <c r="D79" s="42"/>
      <c r="E79" s="42"/>
      <c r="F79" s="42"/>
      <c r="G79" s="42"/>
      <c r="H79" s="42"/>
      <c r="I79" s="42"/>
      <c r="J79" s="42"/>
      <c r="K79" s="42"/>
      <c r="L79" s="42"/>
    </row>
    <row r="80" spans="1:12" ht="31.5" thickTop="1" thickBot="1" x14ac:dyDescent="0.3">
      <c r="A80" s="42"/>
      <c r="B80" s="114" t="s">
        <v>88</v>
      </c>
      <c r="C80" s="115" t="s">
        <v>18</v>
      </c>
      <c r="D80" s="115" t="s">
        <v>19</v>
      </c>
      <c r="E80" s="116" t="s">
        <v>687</v>
      </c>
      <c r="F80" s="116" t="s">
        <v>688</v>
      </c>
      <c r="G80" s="115" t="s">
        <v>85</v>
      </c>
      <c r="H80" s="117" t="s">
        <v>123</v>
      </c>
      <c r="I80" s="118" t="s">
        <v>84</v>
      </c>
      <c r="J80" s="68" t="s">
        <v>706</v>
      </c>
      <c r="K80" s="68" t="s">
        <v>707</v>
      </c>
      <c r="L80" s="69" t="s">
        <v>708</v>
      </c>
    </row>
    <row r="81" spans="1:12" x14ac:dyDescent="0.2">
      <c r="A81" s="42"/>
      <c r="B81" s="70">
        <v>1</v>
      </c>
      <c r="C81" s="44" t="s">
        <v>681</v>
      </c>
      <c r="D81" s="44" t="s">
        <v>681</v>
      </c>
      <c r="E81" s="44"/>
      <c r="F81" s="44"/>
      <c r="G81" s="44"/>
      <c r="H81" s="101"/>
      <c r="I81" s="52" t="s">
        <v>35</v>
      </c>
      <c r="J81" s="45"/>
      <c r="K81" s="44"/>
      <c r="L81" s="71"/>
    </row>
    <row r="82" spans="1:12" x14ac:dyDescent="0.2">
      <c r="A82" s="42"/>
      <c r="B82" s="72">
        <v>2</v>
      </c>
      <c r="C82" s="44" t="s">
        <v>681</v>
      </c>
      <c r="D82" s="44" t="s">
        <v>681</v>
      </c>
      <c r="E82" s="45"/>
      <c r="F82" s="45"/>
      <c r="G82" s="45"/>
      <c r="H82" s="102"/>
      <c r="I82" s="54" t="s">
        <v>35</v>
      </c>
      <c r="J82" s="45"/>
      <c r="K82" s="45"/>
      <c r="L82" s="73"/>
    </row>
    <row r="83" spans="1:12" x14ac:dyDescent="0.2">
      <c r="A83" s="42"/>
      <c r="B83" s="72">
        <v>3</v>
      </c>
      <c r="C83" s="44" t="s">
        <v>681</v>
      </c>
      <c r="D83" s="44" t="s">
        <v>681</v>
      </c>
      <c r="E83" s="45"/>
      <c r="F83" s="45"/>
      <c r="G83" s="45"/>
      <c r="H83" s="102"/>
      <c r="I83" s="54" t="s">
        <v>35</v>
      </c>
      <c r="J83" s="45"/>
      <c r="K83" s="45"/>
      <c r="L83" s="73"/>
    </row>
    <row r="84" spans="1:12" x14ac:dyDescent="0.2">
      <c r="A84" s="42"/>
      <c r="B84" s="72">
        <v>4</v>
      </c>
      <c r="C84" s="44" t="s">
        <v>681</v>
      </c>
      <c r="D84" s="44" t="s">
        <v>681</v>
      </c>
      <c r="E84" s="45"/>
      <c r="F84" s="45"/>
      <c r="G84" s="45"/>
      <c r="H84" s="102"/>
      <c r="I84" s="54" t="s">
        <v>35</v>
      </c>
      <c r="J84" s="45"/>
      <c r="K84" s="45"/>
      <c r="L84" s="73"/>
    </row>
    <row r="85" spans="1:12" x14ac:dyDescent="0.2">
      <c r="A85" s="42"/>
      <c r="B85" s="72">
        <v>5</v>
      </c>
      <c r="C85" s="44" t="s">
        <v>681</v>
      </c>
      <c r="D85" s="44" t="s">
        <v>681</v>
      </c>
      <c r="E85" s="45"/>
      <c r="F85" s="45"/>
      <c r="G85" s="45"/>
      <c r="H85" s="102"/>
      <c r="I85" s="54" t="s">
        <v>35</v>
      </c>
      <c r="J85" s="45"/>
      <c r="K85" s="45"/>
      <c r="L85" s="73"/>
    </row>
    <row r="86" spans="1:12" x14ac:dyDescent="0.2">
      <c r="A86" s="42"/>
      <c r="B86" s="72">
        <v>6</v>
      </c>
      <c r="C86" s="44" t="s">
        <v>681</v>
      </c>
      <c r="D86" s="44" t="s">
        <v>681</v>
      </c>
      <c r="E86" s="45"/>
      <c r="F86" s="45"/>
      <c r="G86" s="45"/>
      <c r="H86" s="102"/>
      <c r="I86" s="54" t="s">
        <v>35</v>
      </c>
      <c r="J86" s="45"/>
      <c r="K86" s="45"/>
      <c r="L86" s="73"/>
    </row>
    <row r="87" spans="1:12" x14ac:dyDescent="0.2">
      <c r="A87" s="42"/>
      <c r="B87" s="72">
        <v>7</v>
      </c>
      <c r="C87" s="44" t="s">
        <v>681</v>
      </c>
      <c r="D87" s="44" t="s">
        <v>681</v>
      </c>
      <c r="E87" s="45"/>
      <c r="F87" s="45"/>
      <c r="G87" s="45"/>
      <c r="H87" s="102"/>
      <c r="I87" s="54" t="s">
        <v>35</v>
      </c>
      <c r="J87" s="45"/>
      <c r="K87" s="45"/>
      <c r="L87" s="73"/>
    </row>
    <row r="88" spans="1:12" x14ac:dyDescent="0.2">
      <c r="A88" s="42"/>
      <c r="B88" s="72">
        <v>8</v>
      </c>
      <c r="C88" s="44" t="s">
        <v>681</v>
      </c>
      <c r="D88" s="44" t="s">
        <v>681</v>
      </c>
      <c r="E88" s="45"/>
      <c r="F88" s="45"/>
      <c r="G88" s="45"/>
      <c r="H88" s="102"/>
      <c r="I88" s="54" t="s">
        <v>35</v>
      </c>
      <c r="J88" s="45"/>
      <c r="K88" s="45"/>
      <c r="L88" s="73"/>
    </row>
    <row r="89" spans="1:12" x14ac:dyDescent="0.2">
      <c r="A89" s="42"/>
      <c r="B89" s="72">
        <v>9</v>
      </c>
      <c r="C89" s="44" t="s">
        <v>681</v>
      </c>
      <c r="D89" s="44" t="s">
        <v>681</v>
      </c>
      <c r="E89" s="45"/>
      <c r="F89" s="45"/>
      <c r="G89" s="45"/>
      <c r="H89" s="102"/>
      <c r="I89" s="54" t="s">
        <v>35</v>
      </c>
      <c r="J89" s="45"/>
      <c r="K89" s="45"/>
      <c r="L89" s="73"/>
    </row>
    <row r="90" spans="1:12" ht="15.75" customHeight="1" thickBot="1" x14ac:dyDescent="0.25">
      <c r="A90" s="42"/>
      <c r="B90" s="74">
        <v>10</v>
      </c>
      <c r="C90" s="83" t="s">
        <v>681</v>
      </c>
      <c r="D90" s="83" t="s">
        <v>681</v>
      </c>
      <c r="E90" s="75"/>
      <c r="F90" s="75"/>
      <c r="G90" s="75"/>
      <c r="H90" s="96"/>
      <c r="I90" s="76" t="s">
        <v>35</v>
      </c>
      <c r="J90" s="75"/>
      <c r="K90" s="75"/>
      <c r="L90" s="77"/>
    </row>
    <row r="91" spans="1:12" ht="13.5" thickTop="1" x14ac:dyDescent="0.2">
      <c r="A91" s="42"/>
      <c r="B91" s="42"/>
      <c r="C91" s="42"/>
      <c r="D91" s="42"/>
      <c r="E91" s="42"/>
      <c r="F91" s="42"/>
      <c r="G91" s="42"/>
      <c r="H91" s="42"/>
      <c r="I91" s="42"/>
      <c r="J91" s="42"/>
      <c r="K91" s="42"/>
      <c r="L91" s="42"/>
    </row>
    <row r="92" spans="1:12" x14ac:dyDescent="0.2">
      <c r="A92" s="42"/>
      <c r="B92" s="42"/>
      <c r="C92" s="42"/>
      <c r="D92" s="42"/>
      <c r="E92" s="42"/>
      <c r="F92" s="42"/>
      <c r="G92" s="42"/>
      <c r="H92" s="42"/>
      <c r="I92" s="42"/>
      <c r="J92" s="42"/>
      <c r="K92" s="42"/>
      <c r="L92" s="42"/>
    </row>
    <row r="93" spans="1:12" x14ac:dyDescent="0.2">
      <c r="A93" s="42"/>
      <c r="B93" s="42"/>
      <c r="C93" s="42"/>
      <c r="D93" s="42"/>
      <c r="E93" s="42"/>
      <c r="F93" s="42"/>
      <c r="G93" s="42"/>
      <c r="H93" s="42"/>
      <c r="I93" s="42"/>
      <c r="J93" s="42"/>
      <c r="K93" s="42"/>
      <c r="L93" s="42"/>
    </row>
  </sheetData>
  <sheetProtection algorithmName="SHA-512" hashValue="na6A/zFazcsH0ZUPbYWPQbu61dCY/cbVtJeFi0d2PRfRn/rOrEQ1d8HUMY1fS9n6yzNX66oh4h2lLjthcEJZqg==" saltValue="mwMOgp0cLBbRoSWa85nRHg==" spinCount="100000" sheet="1" formatCells="0" formatColumns="0" formatRows="0" autoFilter="0"/>
  <mergeCells count="18">
    <mergeCell ref="G34:J37"/>
    <mergeCell ref="E37:F37"/>
    <mergeCell ref="E33:F33"/>
    <mergeCell ref="B63:D66"/>
    <mergeCell ref="B75:D78"/>
    <mergeCell ref="E35:F35"/>
    <mergeCell ref="E36:F36"/>
    <mergeCell ref="B2:D5"/>
    <mergeCell ref="B19:D22"/>
    <mergeCell ref="B28:D31"/>
    <mergeCell ref="B39:D42"/>
    <mergeCell ref="B51:D54"/>
    <mergeCell ref="I24:K24"/>
    <mergeCell ref="I26:K26"/>
    <mergeCell ref="I25:K25"/>
    <mergeCell ref="E24:F24"/>
    <mergeCell ref="E25:F25"/>
    <mergeCell ref="E26:F26"/>
  </mergeCells>
  <dataValidations disablePrompts="1" count="7">
    <dataValidation type="list" allowBlank="1" showInputMessage="1" showErrorMessage="1" sqref="D45 D57" xr:uid="{CD6B1E4E-D570-4968-B420-116B1B6CA010}">
      <formula1>INDIRECT(SUBSTITUTE(SUBSTITUTE($C45," ","_"),"-",""))</formula1>
    </dataValidation>
    <dataValidation type="list" allowBlank="1" showInputMessage="1" showErrorMessage="1" sqref="I69:I73 I57:I61 I8:I17 I81:I90 I45:I49" xr:uid="{B1B22D52-498E-4A9C-B726-49D6C4C3242F}">
      <formula1>Type</formula1>
    </dataValidation>
    <dataValidation type="list" allowBlank="1" showInputMessage="1" showErrorMessage="1" sqref="D8:D17 D46:D49 D58:D61 D69:D73" xr:uid="{AA17232F-99C2-4DC6-A95B-47E712467B0E}">
      <formula1>INDIRECT(SUBSTITUTE($C8," ","_"))</formula1>
    </dataValidation>
    <dataValidation type="list" allowBlank="1" showInputMessage="1" showErrorMessage="1" sqref="C8:C17" xr:uid="{272E5658-7ED0-47BF-9530-28360A7A157E}">
      <formula1>Office</formula1>
    </dataValidation>
    <dataValidation type="list" allowBlank="1" showInputMessage="1" showErrorMessage="1" sqref="C45:C49" xr:uid="{7E449DDC-A01E-45DA-8165-D8F9EAA6A558}">
      <formula1>Visual_Studio</formula1>
    </dataValidation>
    <dataValidation type="list" allowBlank="1" showInputMessage="1" showErrorMessage="1" sqref="C57:C61" xr:uid="{C8A1B555-FA4B-49E9-B9E7-486318431DF4}">
      <formula1>Project</formula1>
    </dataValidation>
    <dataValidation type="list" allowBlank="1" showInputMessage="1" showErrorMessage="1" sqref="C69:C73" xr:uid="{1AF3E139-4154-4267-9E99-347D47B2C696}">
      <formula1>Visio</formula1>
    </dataValidation>
  </dataValidations>
  <hyperlinks>
    <hyperlink ref="D24" r:id="rId1" xr:uid="{A3A53D04-05E2-4E67-8FEC-9204CCB644D5}"/>
    <hyperlink ref="E24:F24" r:id="rId2" display="SharePoint Online" xr:uid="{A175E005-C57D-499A-9499-54054DC37388}"/>
    <hyperlink ref="H24" r:id="rId3" xr:uid="{97AB750F-AB9C-4D76-8888-E5D1AA926A8F}"/>
    <hyperlink ref="C34" r:id="rId4" xr:uid="{134A1A61-56C3-4177-9D27-88E762EA84B8}"/>
    <hyperlink ref="C35" r:id="rId5" xr:uid="{15050F39-EC8D-43D4-87F1-9E0C2FFA555D}"/>
    <hyperlink ref="C36" r:id="rId6" xr:uid="{829EB45E-1FF0-46F6-9B78-06A204E693BF}"/>
    <hyperlink ref="C37" r:id="rId7" xr:uid="{67307497-AEC4-4EB6-9245-FD8A610A8DF6}"/>
    <hyperlink ref="N8" r:id="rId8" display="Office 365 Business, - Premium, - Essentials" xr:uid="{DB14305F-C3EC-4794-AFB8-EFC08A8EB11C}"/>
    <hyperlink ref="N9" r:id="rId9" display="Office 365: E1, E3, E5 und Office 365 Pro Plus" xr:uid="{739FB142-227F-46B7-9025-E697E505042B}"/>
  </hyperlinks>
  <pageMargins left="0.7" right="0.7" top="0.75" bottom="0.75" header="0.3" footer="0.3"/>
  <pageSetup paperSize="9" orientation="portrait" r:id="rId10"/>
  <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B1443-D543-4D67-8F9C-A7E3E89DD296}">
  <dimension ref="A1:AV518"/>
  <sheetViews>
    <sheetView workbookViewId="0">
      <pane xSplit="6" ySplit="16" topLeftCell="G17" activePane="bottomRight" state="frozen"/>
      <selection pane="topRight" activeCell="G1" sqref="G1"/>
      <selection pane="bottomLeft" activeCell="A17" sqref="A17"/>
      <selection pane="bottomRight" activeCell="F13" sqref="F13"/>
    </sheetView>
  </sheetViews>
  <sheetFormatPr baseColWidth="10" defaultColWidth="0" defaultRowHeight="12.75" zeroHeight="1" x14ac:dyDescent="0.2"/>
  <cols>
    <col min="1" max="1" width="4" style="93" customWidth="1"/>
    <col min="2" max="2" width="0.28515625" style="93" customWidth="1"/>
    <col min="3" max="3" width="6.140625" style="93" bestFit="1" customWidth="1"/>
    <col min="4" max="4" width="21" style="93" customWidth="1"/>
    <col min="5" max="5" width="25.28515625" style="93" bestFit="1" customWidth="1"/>
    <col min="6" max="6" width="16.28515625" style="93" customWidth="1"/>
    <col min="7" max="7" width="27.5703125" style="93" bestFit="1" customWidth="1"/>
    <col min="8" max="10" width="10.7109375" style="93" customWidth="1"/>
    <col min="11" max="11" width="17.42578125" style="93" customWidth="1"/>
    <col min="12" max="12" width="16.85546875" style="93" bestFit="1" customWidth="1"/>
    <col min="13" max="14" width="10.85546875" style="93" customWidth="1"/>
    <col min="15" max="15" width="12" style="93" bestFit="1" customWidth="1"/>
    <col min="16" max="16" width="12" style="93" customWidth="1"/>
    <col min="17" max="17" width="21.5703125" style="93" customWidth="1"/>
    <col min="18" max="19" width="13" style="93" customWidth="1"/>
    <col min="20" max="20" width="9.140625" style="93" bestFit="1" customWidth="1"/>
    <col min="21" max="21" width="6.85546875" style="93" customWidth="1"/>
    <col min="22" max="22" width="21.5703125" style="93" customWidth="1"/>
    <col min="23" max="23" width="13" style="93" customWidth="1"/>
    <col min="24" max="24" width="9.140625" style="93" bestFit="1" customWidth="1"/>
    <col min="25" max="25" width="8.140625" style="93" bestFit="1" customWidth="1"/>
    <col min="26" max="26" width="9" style="93" bestFit="1" customWidth="1"/>
    <col min="27" max="27" width="21.5703125" style="93" customWidth="1"/>
    <col min="28" max="28" width="13" style="93" customWidth="1"/>
    <col min="29" max="29" width="9.140625" style="93" bestFit="1" customWidth="1"/>
    <col min="30" max="30" width="8.140625" style="93" bestFit="1" customWidth="1"/>
    <col min="31" max="31" width="9" style="93" bestFit="1" customWidth="1"/>
    <col min="32" max="32" width="26.42578125" style="93" customWidth="1"/>
    <col min="33" max="33" width="13" style="93" customWidth="1"/>
    <col min="34" max="34" width="9.140625" style="93" bestFit="1" customWidth="1"/>
    <col min="35" max="35" width="8.28515625" style="93" customWidth="1"/>
    <col min="36" max="36" width="9.7109375" style="93" customWidth="1"/>
    <col min="37" max="37" width="12.85546875" style="93" customWidth="1"/>
    <col min="38" max="48" width="12.85546875" style="93" hidden="1" customWidth="1"/>
    <col min="49" max="16384" width="9.140625" style="93" hidden="1"/>
  </cols>
  <sheetData>
    <row r="1" spans="1:37" ht="13.5" thickBot="1" x14ac:dyDescent="0.25">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row>
    <row r="2" spans="1:37" ht="12.75" customHeight="1" thickTop="1" x14ac:dyDescent="0.2">
      <c r="A2" s="35"/>
      <c r="B2" s="139"/>
      <c r="C2" s="285" t="s">
        <v>778</v>
      </c>
      <c r="D2" s="285"/>
      <c r="E2" s="285"/>
      <c r="F2" s="285"/>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1"/>
      <c r="AK2" s="35"/>
    </row>
    <row r="3" spans="1:37" ht="12.75" customHeight="1" x14ac:dyDescent="0.2">
      <c r="A3" s="35"/>
      <c r="B3" s="142"/>
      <c r="C3" s="287"/>
      <c r="D3" s="287"/>
      <c r="E3" s="287"/>
      <c r="F3" s="287"/>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4"/>
      <c r="AK3" s="35"/>
    </row>
    <row r="4" spans="1:37" ht="12.75" customHeight="1" thickBot="1" x14ac:dyDescent="0.25">
      <c r="A4" s="35"/>
      <c r="B4" s="145"/>
      <c r="C4" s="287"/>
      <c r="D4" s="287"/>
      <c r="E4" s="287"/>
      <c r="F4" s="287"/>
      <c r="G4" s="143"/>
      <c r="H4" s="143"/>
      <c r="I4" s="143"/>
      <c r="J4" s="143"/>
      <c r="K4" s="143"/>
      <c r="L4" s="143"/>
      <c r="M4" s="143"/>
      <c r="N4" s="143"/>
      <c r="O4" s="143"/>
      <c r="P4" s="143"/>
      <c r="Q4" s="146"/>
      <c r="R4" s="146"/>
      <c r="S4" s="146"/>
      <c r="T4" s="146"/>
      <c r="U4" s="146"/>
      <c r="V4" s="146"/>
      <c r="W4" s="146"/>
      <c r="X4" s="146"/>
      <c r="Y4" s="146"/>
      <c r="Z4" s="146"/>
      <c r="AA4" s="146"/>
      <c r="AB4" s="146"/>
      <c r="AC4" s="146"/>
      <c r="AD4" s="146"/>
      <c r="AE4" s="146"/>
      <c r="AF4" s="146"/>
      <c r="AG4" s="146"/>
      <c r="AH4" s="146"/>
      <c r="AI4" s="146"/>
      <c r="AJ4" s="147"/>
      <c r="AK4" s="35"/>
    </row>
    <row r="5" spans="1:37" s="210" customFormat="1" ht="19.5" customHeight="1" thickTop="1" x14ac:dyDescent="0.2">
      <c r="A5" s="204"/>
      <c r="B5" s="199"/>
      <c r="C5" s="205" t="s">
        <v>798</v>
      </c>
      <c r="D5" s="206"/>
      <c r="E5" s="206"/>
      <c r="F5" s="206"/>
      <c r="G5" s="207"/>
      <c r="H5" s="208" t="s">
        <v>783</v>
      </c>
      <c r="I5" s="207"/>
      <c r="J5" s="207"/>
      <c r="K5" s="207"/>
      <c r="L5" s="207"/>
      <c r="M5" s="207"/>
      <c r="N5" s="207"/>
      <c r="O5" s="207"/>
      <c r="P5" s="209"/>
      <c r="Q5" s="199"/>
      <c r="R5" s="199"/>
      <c r="S5" s="199"/>
      <c r="T5" s="199"/>
      <c r="U5" s="199"/>
      <c r="V5" s="199"/>
      <c r="W5" s="199"/>
      <c r="X5" s="199"/>
      <c r="Y5" s="199"/>
      <c r="Z5" s="199"/>
      <c r="AA5" s="199"/>
      <c r="AB5" s="199"/>
      <c r="AC5" s="199"/>
      <c r="AD5" s="199"/>
      <c r="AE5" s="199"/>
      <c r="AF5" s="199"/>
      <c r="AG5" s="199"/>
      <c r="AH5" s="199"/>
      <c r="AI5" s="199"/>
      <c r="AJ5" s="199"/>
      <c r="AK5" s="204"/>
    </row>
    <row r="6" spans="1:37" s="210" customFormat="1" ht="12.75" customHeight="1" x14ac:dyDescent="0.2">
      <c r="A6" s="204"/>
      <c r="B6" s="199"/>
      <c r="C6" s="211" t="s">
        <v>799</v>
      </c>
      <c r="D6" s="212"/>
      <c r="E6" s="212"/>
      <c r="F6" s="212"/>
      <c r="G6" s="199"/>
      <c r="H6" s="213" t="s">
        <v>784</v>
      </c>
      <c r="I6" s="199"/>
      <c r="J6" s="199"/>
      <c r="K6" s="199"/>
      <c r="L6" s="199"/>
      <c r="M6" s="199"/>
      <c r="N6" s="199"/>
      <c r="O6" s="199"/>
      <c r="P6" s="214"/>
      <c r="Q6" s="199"/>
      <c r="R6" s="199"/>
      <c r="S6" s="199"/>
      <c r="T6" s="199"/>
      <c r="U6" s="199"/>
      <c r="V6" s="199"/>
      <c r="W6" s="199"/>
      <c r="X6" s="199"/>
      <c r="Y6" s="199"/>
      <c r="Z6" s="199"/>
      <c r="AA6" s="199"/>
      <c r="AB6" s="199"/>
      <c r="AC6" s="199"/>
      <c r="AD6" s="199"/>
      <c r="AE6" s="199"/>
      <c r="AF6" s="199"/>
      <c r="AG6" s="199"/>
      <c r="AH6" s="199"/>
      <c r="AI6" s="199"/>
      <c r="AJ6" s="199"/>
      <c r="AK6" s="204"/>
    </row>
    <row r="7" spans="1:37" s="210" customFormat="1" ht="9.75" customHeight="1" x14ac:dyDescent="0.2">
      <c r="A7" s="204"/>
      <c r="B7" s="199"/>
      <c r="C7" s="215"/>
      <c r="D7" s="216"/>
      <c r="E7" s="216"/>
      <c r="F7" s="216"/>
      <c r="G7" s="217"/>
      <c r="H7" s="217"/>
      <c r="I7" s="217"/>
      <c r="J7" s="217"/>
      <c r="K7" s="217"/>
      <c r="L7" s="217"/>
      <c r="M7" s="217"/>
      <c r="N7" s="217"/>
      <c r="O7" s="217"/>
      <c r="P7" s="218"/>
      <c r="Q7" s="199"/>
      <c r="R7" s="199"/>
      <c r="S7" s="199"/>
      <c r="T7" s="199"/>
      <c r="U7" s="199"/>
      <c r="V7" s="199"/>
      <c r="W7" s="199"/>
      <c r="X7" s="199"/>
      <c r="Y7" s="199"/>
      <c r="Z7" s="199"/>
      <c r="AA7" s="199"/>
      <c r="AB7" s="199"/>
      <c r="AC7" s="199"/>
      <c r="AD7" s="199"/>
      <c r="AE7" s="199"/>
      <c r="AF7" s="199"/>
      <c r="AG7" s="199"/>
      <c r="AH7" s="199"/>
      <c r="AI7" s="199"/>
      <c r="AJ7" s="199"/>
      <c r="AK7" s="204"/>
    </row>
    <row r="8" spans="1:37" s="210" customFormat="1" ht="37.5" customHeight="1" x14ac:dyDescent="0.2">
      <c r="A8" s="204"/>
      <c r="B8" s="199"/>
      <c r="C8" s="317" t="s">
        <v>800</v>
      </c>
      <c r="D8" s="318"/>
      <c r="E8" s="318"/>
      <c r="F8" s="318"/>
      <c r="G8" s="318"/>
      <c r="H8" s="318"/>
      <c r="I8" s="318"/>
      <c r="J8" s="318"/>
      <c r="K8" s="318"/>
      <c r="L8" s="318"/>
      <c r="M8" s="318"/>
      <c r="N8" s="318"/>
      <c r="O8" s="318"/>
      <c r="P8" s="319"/>
      <c r="Q8" s="199"/>
      <c r="R8" s="199"/>
      <c r="S8" s="199"/>
      <c r="T8" s="199"/>
      <c r="U8" s="199"/>
      <c r="V8" s="199"/>
      <c r="W8" s="199"/>
      <c r="X8" s="199"/>
      <c r="Y8" s="199"/>
      <c r="Z8" s="199"/>
      <c r="AA8" s="199"/>
      <c r="AB8" s="199"/>
      <c r="AC8" s="199"/>
      <c r="AD8" s="199"/>
      <c r="AE8" s="199"/>
      <c r="AF8" s="199"/>
      <c r="AG8" s="199"/>
      <c r="AH8" s="199"/>
      <c r="AI8" s="199"/>
      <c r="AJ8" s="199"/>
      <c r="AK8" s="204"/>
    </row>
    <row r="9" spans="1:37" s="210" customFormat="1" ht="15" customHeight="1" x14ac:dyDescent="0.2">
      <c r="A9" s="204"/>
      <c r="B9" s="330" t="s">
        <v>801</v>
      </c>
      <c r="C9" s="331"/>
      <c r="D9" s="331"/>
      <c r="E9" s="331"/>
      <c r="F9" s="331"/>
      <c r="G9" s="331"/>
      <c r="H9" s="220" t="s">
        <v>785</v>
      </c>
      <c r="I9" s="219"/>
      <c r="J9" s="220"/>
      <c r="K9" s="219"/>
      <c r="L9" s="219"/>
      <c r="M9" s="219"/>
      <c r="N9" s="219"/>
      <c r="O9" s="219"/>
      <c r="P9" s="221"/>
      <c r="Q9" s="199"/>
      <c r="R9" s="199"/>
      <c r="S9" s="199"/>
      <c r="T9" s="199"/>
      <c r="U9" s="199"/>
      <c r="V9" s="199"/>
      <c r="W9" s="199"/>
      <c r="X9" s="199"/>
      <c r="Y9" s="199"/>
      <c r="Z9" s="199"/>
      <c r="AA9" s="199"/>
      <c r="AB9" s="199"/>
      <c r="AC9" s="199"/>
      <c r="AD9" s="199"/>
      <c r="AE9" s="199"/>
      <c r="AF9" s="199"/>
      <c r="AG9" s="199"/>
      <c r="AH9" s="199"/>
      <c r="AI9" s="199"/>
      <c r="AJ9" s="199"/>
      <c r="AK9" s="204"/>
    </row>
    <row r="10" spans="1:37" s="210" customFormat="1" ht="15" customHeight="1" x14ac:dyDescent="0.2">
      <c r="A10" s="204"/>
      <c r="B10" s="330" t="s">
        <v>802</v>
      </c>
      <c r="C10" s="331"/>
      <c r="D10" s="331"/>
      <c r="E10" s="331"/>
      <c r="F10" s="331"/>
      <c r="G10" s="331"/>
      <c r="H10" s="220" t="s">
        <v>786</v>
      </c>
      <c r="I10" s="219"/>
      <c r="J10" s="220"/>
      <c r="K10" s="219"/>
      <c r="L10" s="219"/>
      <c r="M10" s="219"/>
      <c r="N10" s="219"/>
      <c r="O10" s="219"/>
      <c r="P10" s="221"/>
      <c r="Q10" s="199"/>
      <c r="R10" s="199"/>
      <c r="S10" s="199"/>
      <c r="T10" s="199"/>
      <c r="U10" s="199"/>
      <c r="V10" s="199"/>
      <c r="W10" s="199"/>
      <c r="X10" s="199"/>
      <c r="Y10" s="199"/>
      <c r="Z10" s="199"/>
      <c r="AA10" s="199"/>
      <c r="AB10" s="199"/>
      <c r="AC10" s="199"/>
      <c r="AD10" s="199"/>
      <c r="AE10" s="199"/>
      <c r="AF10" s="199"/>
      <c r="AG10" s="199"/>
      <c r="AH10" s="199"/>
      <c r="AI10" s="199"/>
      <c r="AJ10" s="199"/>
      <c r="AK10" s="204"/>
    </row>
    <row r="11" spans="1:37" ht="15" customHeight="1" thickBot="1" x14ac:dyDescent="0.25">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row>
    <row r="12" spans="1:37" ht="15" customHeight="1" thickTop="1" thickBot="1" x14ac:dyDescent="0.25">
      <c r="A12" s="35"/>
      <c r="B12" s="35"/>
      <c r="C12" s="326" t="s">
        <v>119</v>
      </c>
      <c r="D12" s="327"/>
      <c r="E12" s="327"/>
      <c r="F12" s="94">
        <v>0</v>
      </c>
      <c r="G12" s="328" t="s">
        <v>705</v>
      </c>
      <c r="H12" s="329"/>
      <c r="I12" s="329"/>
      <c r="J12" s="329"/>
      <c r="K12" s="329"/>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row>
    <row r="13" spans="1:37" ht="15" customHeight="1" thickTop="1" thickBot="1" x14ac:dyDescent="0.25">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row>
    <row r="14" spans="1:37" s="95" customFormat="1" ht="15" customHeight="1" thickTop="1" thickBot="1" x14ac:dyDescent="0.25">
      <c r="A14" s="34"/>
      <c r="B14" s="332" t="s">
        <v>88</v>
      </c>
      <c r="C14" s="334" t="s">
        <v>629</v>
      </c>
      <c r="D14" s="320" t="s">
        <v>716</v>
      </c>
      <c r="E14" s="323" t="s">
        <v>127</v>
      </c>
      <c r="F14" s="323" t="s">
        <v>19</v>
      </c>
      <c r="G14" s="323" t="s">
        <v>121</v>
      </c>
      <c r="H14" s="320" t="s">
        <v>683</v>
      </c>
      <c r="I14" s="320" t="s">
        <v>718</v>
      </c>
      <c r="J14" s="320" t="s">
        <v>696</v>
      </c>
      <c r="K14" s="323" t="s">
        <v>128</v>
      </c>
      <c r="L14" s="323" t="s">
        <v>124</v>
      </c>
      <c r="M14" s="323" t="s">
        <v>686</v>
      </c>
      <c r="N14" s="320" t="s">
        <v>685</v>
      </c>
      <c r="O14" s="320" t="s">
        <v>102</v>
      </c>
      <c r="P14" s="314" t="s">
        <v>700</v>
      </c>
      <c r="Q14" s="303" t="s">
        <v>660</v>
      </c>
      <c r="R14" s="304"/>
      <c r="S14" s="304"/>
      <c r="T14" s="304"/>
      <c r="U14" s="304"/>
      <c r="V14" s="304"/>
      <c r="W14" s="304"/>
      <c r="X14" s="304"/>
      <c r="Y14" s="304"/>
      <c r="Z14" s="304"/>
      <c r="AA14" s="304"/>
      <c r="AB14" s="304"/>
      <c r="AC14" s="304"/>
      <c r="AD14" s="304"/>
      <c r="AE14" s="304"/>
      <c r="AF14" s="304"/>
      <c r="AG14" s="304"/>
      <c r="AH14" s="304"/>
      <c r="AI14" s="304"/>
      <c r="AJ14" s="126"/>
      <c r="AK14" s="34"/>
    </row>
    <row r="15" spans="1:37" s="95" customFormat="1" ht="15" customHeight="1" x14ac:dyDescent="0.2">
      <c r="A15" s="34"/>
      <c r="B15" s="333"/>
      <c r="C15" s="335"/>
      <c r="D15" s="321"/>
      <c r="E15" s="324"/>
      <c r="F15" s="324"/>
      <c r="G15" s="324"/>
      <c r="H15" s="321"/>
      <c r="I15" s="321"/>
      <c r="J15" s="321"/>
      <c r="K15" s="324"/>
      <c r="L15" s="324"/>
      <c r="M15" s="324"/>
      <c r="N15" s="321"/>
      <c r="O15" s="321"/>
      <c r="P15" s="315"/>
      <c r="Q15" s="299" t="s">
        <v>108</v>
      </c>
      <c r="R15" s="300"/>
      <c r="S15" s="301"/>
      <c r="T15" s="301"/>
      <c r="U15" s="302"/>
      <c r="V15" s="305" t="s">
        <v>109</v>
      </c>
      <c r="W15" s="306"/>
      <c r="X15" s="306"/>
      <c r="Y15" s="306"/>
      <c r="Z15" s="307"/>
      <c r="AA15" s="308" t="s">
        <v>125</v>
      </c>
      <c r="AB15" s="309"/>
      <c r="AC15" s="309"/>
      <c r="AD15" s="309"/>
      <c r="AE15" s="310"/>
      <c r="AF15" s="311" t="s">
        <v>126</v>
      </c>
      <c r="AG15" s="312"/>
      <c r="AH15" s="312"/>
      <c r="AI15" s="312"/>
      <c r="AJ15" s="313"/>
      <c r="AK15" s="34"/>
    </row>
    <row r="16" spans="1:37" s="95" customFormat="1" ht="26.25" thickBot="1" x14ac:dyDescent="0.25">
      <c r="A16" s="34"/>
      <c r="B16" s="333"/>
      <c r="C16" s="336"/>
      <c r="D16" s="322"/>
      <c r="E16" s="325"/>
      <c r="F16" s="325"/>
      <c r="G16" s="325"/>
      <c r="H16" s="322"/>
      <c r="I16" s="322"/>
      <c r="J16" s="322"/>
      <c r="K16" s="325"/>
      <c r="L16" s="325"/>
      <c r="M16" s="325"/>
      <c r="N16" s="322"/>
      <c r="O16" s="322"/>
      <c r="P16" s="316"/>
      <c r="Q16" s="155" t="s">
        <v>18</v>
      </c>
      <c r="R16" s="156" t="s">
        <v>19</v>
      </c>
      <c r="S16" s="157" t="s">
        <v>701</v>
      </c>
      <c r="T16" s="157" t="s">
        <v>683</v>
      </c>
      <c r="U16" s="158" t="s">
        <v>112</v>
      </c>
      <c r="V16" s="159" t="s">
        <v>18</v>
      </c>
      <c r="W16" s="160" t="s">
        <v>19</v>
      </c>
      <c r="X16" s="160" t="s">
        <v>683</v>
      </c>
      <c r="Y16" s="160" t="s">
        <v>105</v>
      </c>
      <c r="Z16" s="161" t="s">
        <v>106</v>
      </c>
      <c r="AA16" s="162" t="s">
        <v>18</v>
      </c>
      <c r="AB16" s="163" t="s">
        <v>19</v>
      </c>
      <c r="AC16" s="163" t="s">
        <v>683</v>
      </c>
      <c r="AD16" s="163" t="s">
        <v>105</v>
      </c>
      <c r="AE16" s="164" t="s">
        <v>106</v>
      </c>
      <c r="AF16" s="165" t="s">
        <v>18</v>
      </c>
      <c r="AG16" s="166" t="s">
        <v>19</v>
      </c>
      <c r="AH16" s="166" t="s">
        <v>683</v>
      </c>
      <c r="AI16" s="166" t="s">
        <v>105</v>
      </c>
      <c r="AJ16" s="167" t="s">
        <v>106</v>
      </c>
      <c r="AK16" s="34"/>
    </row>
    <row r="17" spans="1:37" x14ac:dyDescent="0.2">
      <c r="A17" s="35"/>
      <c r="B17" s="168">
        <v>1</v>
      </c>
      <c r="C17" s="169" t="s">
        <v>129</v>
      </c>
      <c r="D17" s="170"/>
      <c r="E17" s="170" t="s">
        <v>35</v>
      </c>
      <c r="F17" s="170" t="s">
        <v>35</v>
      </c>
      <c r="G17" s="170" t="s">
        <v>35</v>
      </c>
      <c r="H17" s="170" t="s">
        <v>35</v>
      </c>
      <c r="I17" s="170" t="s">
        <v>35</v>
      </c>
      <c r="J17" s="170" t="s">
        <v>35</v>
      </c>
      <c r="K17" s="170"/>
      <c r="L17" s="170"/>
      <c r="M17" s="170"/>
      <c r="N17" s="170"/>
      <c r="O17" s="170">
        <v>2</v>
      </c>
      <c r="P17" s="170" t="s">
        <v>35</v>
      </c>
      <c r="Q17" s="170" t="s">
        <v>35</v>
      </c>
      <c r="R17" s="170" t="s">
        <v>35</v>
      </c>
      <c r="S17" s="170"/>
      <c r="T17" s="170" t="s">
        <v>35</v>
      </c>
      <c r="U17" s="170"/>
      <c r="V17" s="170" t="s">
        <v>35</v>
      </c>
      <c r="W17" s="170" t="s">
        <v>35</v>
      </c>
      <c r="X17" s="170" t="s">
        <v>35</v>
      </c>
      <c r="Y17" s="170"/>
      <c r="Z17" s="170"/>
      <c r="AA17" s="170" t="s">
        <v>35</v>
      </c>
      <c r="AB17" s="170" t="s">
        <v>35</v>
      </c>
      <c r="AC17" s="170" t="s">
        <v>35</v>
      </c>
      <c r="AD17" s="170"/>
      <c r="AE17" s="170"/>
      <c r="AF17" s="170" t="s">
        <v>35</v>
      </c>
      <c r="AG17" s="170" t="s">
        <v>35</v>
      </c>
      <c r="AH17" s="170" t="s">
        <v>35</v>
      </c>
      <c r="AI17" s="170"/>
      <c r="AJ17" s="170"/>
      <c r="AK17" s="35"/>
    </row>
    <row r="18" spans="1:37" x14ac:dyDescent="0.2">
      <c r="A18" s="35"/>
      <c r="B18" s="168">
        <v>2</v>
      </c>
      <c r="C18" s="169" t="s">
        <v>130</v>
      </c>
      <c r="D18" s="170"/>
      <c r="E18" s="170" t="s">
        <v>35</v>
      </c>
      <c r="F18" s="170" t="s">
        <v>35</v>
      </c>
      <c r="G18" s="170" t="s">
        <v>35</v>
      </c>
      <c r="H18" s="170" t="s">
        <v>35</v>
      </c>
      <c r="I18" s="170" t="s">
        <v>35</v>
      </c>
      <c r="J18" s="170" t="s">
        <v>35</v>
      </c>
      <c r="K18" s="170"/>
      <c r="L18" s="170"/>
      <c r="M18" s="170"/>
      <c r="N18" s="170"/>
      <c r="O18" s="170"/>
      <c r="P18" s="170" t="s">
        <v>35</v>
      </c>
      <c r="Q18" s="170" t="s">
        <v>35</v>
      </c>
      <c r="R18" s="170" t="s">
        <v>35</v>
      </c>
      <c r="S18" s="170"/>
      <c r="T18" s="170" t="s">
        <v>35</v>
      </c>
      <c r="U18" s="170"/>
      <c r="V18" s="170" t="s">
        <v>35</v>
      </c>
      <c r="W18" s="170" t="s">
        <v>35</v>
      </c>
      <c r="X18" s="170" t="s">
        <v>35</v>
      </c>
      <c r="Y18" s="170"/>
      <c r="Z18" s="170"/>
      <c r="AA18" s="170" t="s">
        <v>35</v>
      </c>
      <c r="AB18" s="170" t="s">
        <v>35</v>
      </c>
      <c r="AC18" s="170" t="s">
        <v>35</v>
      </c>
      <c r="AD18" s="170"/>
      <c r="AE18" s="170"/>
      <c r="AF18" s="170" t="s">
        <v>35</v>
      </c>
      <c r="AG18" s="170" t="s">
        <v>35</v>
      </c>
      <c r="AH18" s="170" t="s">
        <v>35</v>
      </c>
      <c r="AI18" s="170"/>
      <c r="AJ18" s="170"/>
      <c r="AK18" s="35"/>
    </row>
    <row r="19" spans="1:37" x14ac:dyDescent="0.2">
      <c r="A19" s="35"/>
      <c r="B19" s="168">
        <v>3</v>
      </c>
      <c r="C19" s="169" t="s">
        <v>131</v>
      </c>
      <c r="D19" s="170"/>
      <c r="E19" s="170" t="s">
        <v>35</v>
      </c>
      <c r="F19" s="170" t="s">
        <v>35</v>
      </c>
      <c r="G19" s="170" t="s">
        <v>35</v>
      </c>
      <c r="H19" s="170" t="s">
        <v>35</v>
      </c>
      <c r="I19" s="170" t="s">
        <v>35</v>
      </c>
      <c r="J19" s="170" t="s">
        <v>35</v>
      </c>
      <c r="K19" s="170"/>
      <c r="L19" s="170"/>
      <c r="M19" s="170"/>
      <c r="N19" s="170"/>
      <c r="O19" s="170"/>
      <c r="P19" s="170" t="s">
        <v>35</v>
      </c>
      <c r="Q19" s="170" t="s">
        <v>35</v>
      </c>
      <c r="R19" s="170" t="s">
        <v>35</v>
      </c>
      <c r="S19" s="170"/>
      <c r="T19" s="170" t="s">
        <v>35</v>
      </c>
      <c r="U19" s="170"/>
      <c r="V19" s="170" t="s">
        <v>35</v>
      </c>
      <c r="W19" s="170" t="s">
        <v>35</v>
      </c>
      <c r="X19" s="170" t="s">
        <v>35</v>
      </c>
      <c r="Y19" s="170"/>
      <c r="Z19" s="170"/>
      <c r="AA19" s="170" t="s">
        <v>35</v>
      </c>
      <c r="AB19" s="170" t="s">
        <v>35</v>
      </c>
      <c r="AC19" s="170" t="s">
        <v>35</v>
      </c>
      <c r="AD19" s="170"/>
      <c r="AE19" s="170"/>
      <c r="AF19" s="170" t="s">
        <v>35</v>
      </c>
      <c r="AG19" s="170" t="s">
        <v>35</v>
      </c>
      <c r="AH19" s="170" t="s">
        <v>35</v>
      </c>
      <c r="AI19" s="170"/>
      <c r="AJ19" s="170"/>
      <c r="AK19" s="35"/>
    </row>
    <row r="20" spans="1:37" x14ac:dyDescent="0.2">
      <c r="A20" s="35"/>
      <c r="B20" s="168">
        <v>4</v>
      </c>
      <c r="C20" s="169" t="s">
        <v>132</v>
      </c>
      <c r="D20" s="170"/>
      <c r="E20" s="170" t="s">
        <v>35</v>
      </c>
      <c r="F20" s="170" t="s">
        <v>35</v>
      </c>
      <c r="G20" s="170" t="s">
        <v>35</v>
      </c>
      <c r="H20" s="170" t="s">
        <v>35</v>
      </c>
      <c r="I20" s="170" t="s">
        <v>35</v>
      </c>
      <c r="J20" s="170" t="s">
        <v>35</v>
      </c>
      <c r="K20" s="170"/>
      <c r="L20" s="170"/>
      <c r="M20" s="170"/>
      <c r="N20" s="170"/>
      <c r="O20" s="170"/>
      <c r="P20" s="170" t="s">
        <v>35</v>
      </c>
      <c r="Q20" s="170" t="s">
        <v>35</v>
      </c>
      <c r="R20" s="170" t="s">
        <v>35</v>
      </c>
      <c r="S20" s="170"/>
      <c r="T20" s="170" t="s">
        <v>35</v>
      </c>
      <c r="U20" s="170"/>
      <c r="V20" s="170" t="s">
        <v>35</v>
      </c>
      <c r="W20" s="170" t="s">
        <v>35</v>
      </c>
      <c r="X20" s="170" t="s">
        <v>35</v>
      </c>
      <c r="Y20" s="170"/>
      <c r="Z20" s="170"/>
      <c r="AA20" s="170" t="s">
        <v>35</v>
      </c>
      <c r="AB20" s="170" t="s">
        <v>35</v>
      </c>
      <c r="AC20" s="170" t="s">
        <v>35</v>
      </c>
      <c r="AD20" s="170"/>
      <c r="AE20" s="170"/>
      <c r="AF20" s="170" t="s">
        <v>35</v>
      </c>
      <c r="AG20" s="170" t="s">
        <v>35</v>
      </c>
      <c r="AH20" s="170" t="s">
        <v>35</v>
      </c>
      <c r="AI20" s="170"/>
      <c r="AJ20" s="170"/>
      <c r="AK20" s="35"/>
    </row>
    <row r="21" spans="1:37" x14ac:dyDescent="0.2">
      <c r="A21" s="35"/>
      <c r="B21" s="168">
        <v>5</v>
      </c>
      <c r="C21" s="169" t="s">
        <v>133</v>
      </c>
      <c r="D21" s="170"/>
      <c r="E21" s="170" t="s">
        <v>35</v>
      </c>
      <c r="F21" s="170" t="s">
        <v>35</v>
      </c>
      <c r="G21" s="170" t="s">
        <v>35</v>
      </c>
      <c r="H21" s="170" t="s">
        <v>35</v>
      </c>
      <c r="I21" s="170" t="s">
        <v>35</v>
      </c>
      <c r="J21" s="170" t="s">
        <v>35</v>
      </c>
      <c r="K21" s="170"/>
      <c r="L21" s="170"/>
      <c r="M21" s="170"/>
      <c r="N21" s="170"/>
      <c r="O21" s="170"/>
      <c r="P21" s="170" t="s">
        <v>35</v>
      </c>
      <c r="Q21" s="170" t="s">
        <v>35</v>
      </c>
      <c r="R21" s="170" t="s">
        <v>35</v>
      </c>
      <c r="S21" s="170"/>
      <c r="T21" s="170" t="s">
        <v>35</v>
      </c>
      <c r="U21" s="170"/>
      <c r="V21" s="170" t="s">
        <v>35</v>
      </c>
      <c r="W21" s="170" t="s">
        <v>35</v>
      </c>
      <c r="X21" s="170" t="s">
        <v>35</v>
      </c>
      <c r="Y21" s="170"/>
      <c r="Z21" s="170"/>
      <c r="AA21" s="170" t="s">
        <v>35</v>
      </c>
      <c r="AB21" s="170" t="s">
        <v>35</v>
      </c>
      <c r="AC21" s="170" t="s">
        <v>35</v>
      </c>
      <c r="AD21" s="170"/>
      <c r="AE21" s="170"/>
      <c r="AF21" s="170" t="s">
        <v>35</v>
      </c>
      <c r="AG21" s="170" t="s">
        <v>35</v>
      </c>
      <c r="AH21" s="170" t="s">
        <v>35</v>
      </c>
      <c r="AI21" s="170"/>
      <c r="AJ21" s="170"/>
      <c r="AK21" s="35"/>
    </row>
    <row r="22" spans="1:37" x14ac:dyDescent="0.2">
      <c r="A22" s="35"/>
      <c r="B22" s="168">
        <v>6</v>
      </c>
      <c r="C22" s="169" t="s">
        <v>134</v>
      </c>
      <c r="D22" s="170"/>
      <c r="E22" s="170" t="s">
        <v>35</v>
      </c>
      <c r="F22" s="170" t="s">
        <v>35</v>
      </c>
      <c r="G22" s="170" t="s">
        <v>35</v>
      </c>
      <c r="H22" s="170" t="s">
        <v>35</v>
      </c>
      <c r="I22" s="170" t="s">
        <v>35</v>
      </c>
      <c r="J22" s="170" t="s">
        <v>35</v>
      </c>
      <c r="K22" s="170"/>
      <c r="L22" s="170"/>
      <c r="M22" s="170"/>
      <c r="N22" s="170"/>
      <c r="O22" s="170"/>
      <c r="P22" s="170" t="s">
        <v>35</v>
      </c>
      <c r="Q22" s="170" t="s">
        <v>35</v>
      </c>
      <c r="R22" s="170" t="s">
        <v>35</v>
      </c>
      <c r="S22" s="170"/>
      <c r="T22" s="170" t="s">
        <v>35</v>
      </c>
      <c r="U22" s="170"/>
      <c r="V22" s="170" t="s">
        <v>35</v>
      </c>
      <c r="W22" s="170" t="s">
        <v>35</v>
      </c>
      <c r="X22" s="170" t="s">
        <v>35</v>
      </c>
      <c r="Y22" s="170"/>
      <c r="Z22" s="170"/>
      <c r="AA22" s="170" t="s">
        <v>35</v>
      </c>
      <c r="AB22" s="170" t="s">
        <v>35</v>
      </c>
      <c r="AC22" s="170" t="s">
        <v>35</v>
      </c>
      <c r="AD22" s="170"/>
      <c r="AE22" s="170"/>
      <c r="AF22" s="170" t="s">
        <v>35</v>
      </c>
      <c r="AG22" s="170" t="s">
        <v>35</v>
      </c>
      <c r="AH22" s="170" t="s">
        <v>35</v>
      </c>
      <c r="AI22" s="170"/>
      <c r="AJ22" s="170"/>
      <c r="AK22" s="35"/>
    </row>
    <row r="23" spans="1:37" x14ac:dyDescent="0.2">
      <c r="A23" s="35"/>
      <c r="B23" s="168">
        <v>7</v>
      </c>
      <c r="C23" s="169" t="s">
        <v>135</v>
      </c>
      <c r="D23" s="170"/>
      <c r="E23" s="170" t="s">
        <v>35</v>
      </c>
      <c r="F23" s="170" t="s">
        <v>35</v>
      </c>
      <c r="G23" s="170" t="s">
        <v>35</v>
      </c>
      <c r="H23" s="170" t="s">
        <v>35</v>
      </c>
      <c r="I23" s="170" t="s">
        <v>35</v>
      </c>
      <c r="J23" s="170" t="s">
        <v>35</v>
      </c>
      <c r="K23" s="170"/>
      <c r="L23" s="170"/>
      <c r="M23" s="170"/>
      <c r="N23" s="170"/>
      <c r="O23" s="170"/>
      <c r="P23" s="170" t="s">
        <v>35</v>
      </c>
      <c r="Q23" s="170" t="s">
        <v>35</v>
      </c>
      <c r="R23" s="170" t="s">
        <v>35</v>
      </c>
      <c r="S23" s="170"/>
      <c r="T23" s="170" t="s">
        <v>35</v>
      </c>
      <c r="U23" s="170"/>
      <c r="V23" s="170" t="s">
        <v>35</v>
      </c>
      <c r="W23" s="170" t="s">
        <v>35</v>
      </c>
      <c r="X23" s="170" t="s">
        <v>35</v>
      </c>
      <c r="Y23" s="170"/>
      <c r="Z23" s="170"/>
      <c r="AA23" s="170" t="s">
        <v>35</v>
      </c>
      <c r="AB23" s="170" t="s">
        <v>35</v>
      </c>
      <c r="AC23" s="170" t="s">
        <v>35</v>
      </c>
      <c r="AD23" s="170"/>
      <c r="AE23" s="170"/>
      <c r="AF23" s="170" t="s">
        <v>35</v>
      </c>
      <c r="AG23" s="170" t="s">
        <v>35</v>
      </c>
      <c r="AH23" s="170" t="s">
        <v>35</v>
      </c>
      <c r="AI23" s="170"/>
      <c r="AJ23" s="170"/>
      <c r="AK23" s="35"/>
    </row>
    <row r="24" spans="1:37" x14ac:dyDescent="0.2">
      <c r="A24" s="35"/>
      <c r="B24" s="168">
        <v>8</v>
      </c>
      <c r="C24" s="169" t="s">
        <v>136</v>
      </c>
      <c r="D24" s="170"/>
      <c r="E24" s="170" t="s">
        <v>35</v>
      </c>
      <c r="F24" s="170" t="s">
        <v>35</v>
      </c>
      <c r="G24" s="170" t="s">
        <v>35</v>
      </c>
      <c r="H24" s="170" t="s">
        <v>35</v>
      </c>
      <c r="I24" s="170" t="s">
        <v>35</v>
      </c>
      <c r="J24" s="170" t="s">
        <v>35</v>
      </c>
      <c r="K24" s="170"/>
      <c r="L24" s="170"/>
      <c r="M24" s="170"/>
      <c r="N24" s="170"/>
      <c r="O24" s="170"/>
      <c r="P24" s="170" t="s">
        <v>35</v>
      </c>
      <c r="Q24" s="170" t="s">
        <v>35</v>
      </c>
      <c r="R24" s="170" t="s">
        <v>35</v>
      </c>
      <c r="S24" s="170"/>
      <c r="T24" s="170" t="s">
        <v>35</v>
      </c>
      <c r="U24" s="170"/>
      <c r="V24" s="170" t="s">
        <v>35</v>
      </c>
      <c r="W24" s="170" t="s">
        <v>35</v>
      </c>
      <c r="X24" s="170" t="s">
        <v>35</v>
      </c>
      <c r="Y24" s="170"/>
      <c r="Z24" s="170"/>
      <c r="AA24" s="170" t="s">
        <v>35</v>
      </c>
      <c r="AB24" s="170" t="s">
        <v>35</v>
      </c>
      <c r="AC24" s="170" t="s">
        <v>35</v>
      </c>
      <c r="AD24" s="170"/>
      <c r="AE24" s="170"/>
      <c r="AF24" s="170" t="s">
        <v>35</v>
      </c>
      <c r="AG24" s="170" t="s">
        <v>35</v>
      </c>
      <c r="AH24" s="170" t="s">
        <v>35</v>
      </c>
      <c r="AI24" s="170"/>
      <c r="AJ24" s="170"/>
      <c r="AK24" s="35"/>
    </row>
    <row r="25" spans="1:37" x14ac:dyDescent="0.2">
      <c r="A25" s="35"/>
      <c r="B25" s="168">
        <v>9</v>
      </c>
      <c r="C25" s="169" t="s">
        <v>137</v>
      </c>
      <c r="D25" s="170"/>
      <c r="E25" s="170" t="s">
        <v>35</v>
      </c>
      <c r="F25" s="170" t="s">
        <v>35</v>
      </c>
      <c r="G25" s="170" t="s">
        <v>35</v>
      </c>
      <c r="H25" s="170" t="s">
        <v>35</v>
      </c>
      <c r="I25" s="170" t="s">
        <v>35</v>
      </c>
      <c r="J25" s="170" t="s">
        <v>35</v>
      </c>
      <c r="K25" s="170"/>
      <c r="L25" s="170"/>
      <c r="M25" s="170"/>
      <c r="N25" s="170"/>
      <c r="O25" s="170"/>
      <c r="P25" s="170" t="s">
        <v>35</v>
      </c>
      <c r="Q25" s="170" t="s">
        <v>35</v>
      </c>
      <c r="R25" s="170" t="s">
        <v>35</v>
      </c>
      <c r="S25" s="170"/>
      <c r="T25" s="170" t="s">
        <v>35</v>
      </c>
      <c r="U25" s="170"/>
      <c r="V25" s="170" t="s">
        <v>35</v>
      </c>
      <c r="W25" s="170" t="s">
        <v>35</v>
      </c>
      <c r="X25" s="170" t="s">
        <v>35</v>
      </c>
      <c r="Y25" s="170"/>
      <c r="Z25" s="170"/>
      <c r="AA25" s="170" t="s">
        <v>35</v>
      </c>
      <c r="AB25" s="170" t="s">
        <v>35</v>
      </c>
      <c r="AC25" s="170" t="s">
        <v>35</v>
      </c>
      <c r="AD25" s="170"/>
      <c r="AE25" s="170"/>
      <c r="AF25" s="170" t="s">
        <v>35</v>
      </c>
      <c r="AG25" s="170" t="s">
        <v>35</v>
      </c>
      <c r="AH25" s="170" t="s">
        <v>35</v>
      </c>
      <c r="AI25" s="170"/>
      <c r="AJ25" s="170"/>
      <c r="AK25" s="35"/>
    </row>
    <row r="26" spans="1:37" x14ac:dyDescent="0.2">
      <c r="A26" s="35"/>
      <c r="B26" s="168">
        <v>10</v>
      </c>
      <c r="C26" s="169" t="s">
        <v>138</v>
      </c>
      <c r="D26" s="170"/>
      <c r="E26" s="170" t="s">
        <v>35</v>
      </c>
      <c r="F26" s="170" t="s">
        <v>35</v>
      </c>
      <c r="G26" s="170" t="s">
        <v>35</v>
      </c>
      <c r="H26" s="170" t="s">
        <v>35</v>
      </c>
      <c r="I26" s="170" t="s">
        <v>35</v>
      </c>
      <c r="J26" s="170" t="s">
        <v>35</v>
      </c>
      <c r="K26" s="170"/>
      <c r="L26" s="170"/>
      <c r="M26" s="170"/>
      <c r="N26" s="170"/>
      <c r="O26" s="170"/>
      <c r="P26" s="170" t="s">
        <v>35</v>
      </c>
      <c r="Q26" s="170" t="s">
        <v>35</v>
      </c>
      <c r="R26" s="170" t="s">
        <v>35</v>
      </c>
      <c r="S26" s="170"/>
      <c r="T26" s="170" t="s">
        <v>35</v>
      </c>
      <c r="U26" s="170"/>
      <c r="V26" s="170" t="s">
        <v>35</v>
      </c>
      <c r="W26" s="170" t="s">
        <v>35</v>
      </c>
      <c r="X26" s="170" t="s">
        <v>35</v>
      </c>
      <c r="Y26" s="170"/>
      <c r="Z26" s="170"/>
      <c r="AA26" s="170" t="s">
        <v>35</v>
      </c>
      <c r="AB26" s="170" t="s">
        <v>35</v>
      </c>
      <c r="AC26" s="170" t="s">
        <v>35</v>
      </c>
      <c r="AD26" s="170"/>
      <c r="AE26" s="170"/>
      <c r="AF26" s="170" t="s">
        <v>35</v>
      </c>
      <c r="AG26" s="170" t="s">
        <v>35</v>
      </c>
      <c r="AH26" s="170" t="s">
        <v>35</v>
      </c>
      <c r="AI26" s="170"/>
      <c r="AJ26" s="170"/>
      <c r="AK26" s="35"/>
    </row>
    <row r="27" spans="1:37" x14ac:dyDescent="0.2">
      <c r="A27" s="35"/>
      <c r="B27" s="168">
        <v>11</v>
      </c>
      <c r="C27" s="169" t="s">
        <v>139</v>
      </c>
      <c r="D27" s="170"/>
      <c r="E27" s="170" t="s">
        <v>35</v>
      </c>
      <c r="F27" s="170" t="s">
        <v>35</v>
      </c>
      <c r="G27" s="170" t="s">
        <v>35</v>
      </c>
      <c r="H27" s="170" t="s">
        <v>35</v>
      </c>
      <c r="I27" s="170" t="s">
        <v>35</v>
      </c>
      <c r="J27" s="170" t="s">
        <v>35</v>
      </c>
      <c r="K27" s="170"/>
      <c r="L27" s="170"/>
      <c r="M27" s="170"/>
      <c r="N27" s="170"/>
      <c r="O27" s="170"/>
      <c r="P27" s="170" t="s">
        <v>35</v>
      </c>
      <c r="Q27" s="170" t="s">
        <v>35</v>
      </c>
      <c r="R27" s="170" t="s">
        <v>35</v>
      </c>
      <c r="S27" s="170"/>
      <c r="T27" s="170" t="s">
        <v>35</v>
      </c>
      <c r="U27" s="170"/>
      <c r="V27" s="170" t="s">
        <v>35</v>
      </c>
      <c r="W27" s="170" t="s">
        <v>35</v>
      </c>
      <c r="X27" s="170" t="s">
        <v>35</v>
      </c>
      <c r="Y27" s="170"/>
      <c r="Z27" s="170"/>
      <c r="AA27" s="170" t="s">
        <v>35</v>
      </c>
      <c r="AB27" s="170" t="s">
        <v>35</v>
      </c>
      <c r="AC27" s="170" t="s">
        <v>35</v>
      </c>
      <c r="AD27" s="170"/>
      <c r="AE27" s="170"/>
      <c r="AF27" s="170" t="s">
        <v>35</v>
      </c>
      <c r="AG27" s="170" t="s">
        <v>35</v>
      </c>
      <c r="AH27" s="170" t="s">
        <v>35</v>
      </c>
      <c r="AI27" s="170"/>
      <c r="AJ27" s="170"/>
      <c r="AK27" s="35"/>
    </row>
    <row r="28" spans="1:37" x14ac:dyDescent="0.2">
      <c r="A28" s="35"/>
      <c r="B28" s="168">
        <v>12</v>
      </c>
      <c r="C28" s="169" t="s">
        <v>140</v>
      </c>
      <c r="D28" s="170"/>
      <c r="E28" s="170" t="s">
        <v>35</v>
      </c>
      <c r="F28" s="170" t="s">
        <v>35</v>
      </c>
      <c r="G28" s="170" t="s">
        <v>35</v>
      </c>
      <c r="H28" s="170" t="s">
        <v>35</v>
      </c>
      <c r="I28" s="170" t="s">
        <v>35</v>
      </c>
      <c r="J28" s="170" t="s">
        <v>35</v>
      </c>
      <c r="K28" s="170"/>
      <c r="L28" s="170"/>
      <c r="M28" s="170"/>
      <c r="N28" s="170"/>
      <c r="O28" s="170"/>
      <c r="P28" s="170" t="s">
        <v>35</v>
      </c>
      <c r="Q28" s="170" t="s">
        <v>35</v>
      </c>
      <c r="R28" s="170" t="s">
        <v>35</v>
      </c>
      <c r="S28" s="170"/>
      <c r="T28" s="170" t="s">
        <v>35</v>
      </c>
      <c r="U28" s="170"/>
      <c r="V28" s="170" t="s">
        <v>35</v>
      </c>
      <c r="W28" s="170" t="s">
        <v>35</v>
      </c>
      <c r="X28" s="170" t="s">
        <v>35</v>
      </c>
      <c r="Y28" s="170"/>
      <c r="Z28" s="170"/>
      <c r="AA28" s="170" t="s">
        <v>35</v>
      </c>
      <c r="AB28" s="170" t="s">
        <v>35</v>
      </c>
      <c r="AC28" s="170" t="s">
        <v>35</v>
      </c>
      <c r="AD28" s="170"/>
      <c r="AE28" s="170"/>
      <c r="AF28" s="170" t="s">
        <v>35</v>
      </c>
      <c r="AG28" s="170" t="s">
        <v>35</v>
      </c>
      <c r="AH28" s="170" t="s">
        <v>35</v>
      </c>
      <c r="AI28" s="170"/>
      <c r="AJ28" s="170"/>
      <c r="AK28" s="35"/>
    </row>
    <row r="29" spans="1:37" x14ac:dyDescent="0.2">
      <c r="A29" s="35"/>
      <c r="B29" s="168">
        <v>13</v>
      </c>
      <c r="C29" s="169" t="s">
        <v>141</v>
      </c>
      <c r="D29" s="170"/>
      <c r="E29" s="170" t="s">
        <v>35</v>
      </c>
      <c r="F29" s="170" t="s">
        <v>35</v>
      </c>
      <c r="G29" s="170" t="s">
        <v>35</v>
      </c>
      <c r="H29" s="170" t="s">
        <v>35</v>
      </c>
      <c r="I29" s="170" t="s">
        <v>35</v>
      </c>
      <c r="J29" s="170" t="s">
        <v>35</v>
      </c>
      <c r="K29" s="170"/>
      <c r="L29" s="170"/>
      <c r="M29" s="170"/>
      <c r="N29" s="170"/>
      <c r="O29" s="170"/>
      <c r="P29" s="170" t="s">
        <v>35</v>
      </c>
      <c r="Q29" s="170" t="s">
        <v>35</v>
      </c>
      <c r="R29" s="170" t="s">
        <v>35</v>
      </c>
      <c r="S29" s="170"/>
      <c r="T29" s="170" t="s">
        <v>35</v>
      </c>
      <c r="U29" s="170"/>
      <c r="V29" s="170" t="s">
        <v>35</v>
      </c>
      <c r="W29" s="170" t="s">
        <v>35</v>
      </c>
      <c r="X29" s="170" t="s">
        <v>35</v>
      </c>
      <c r="Y29" s="170"/>
      <c r="Z29" s="170"/>
      <c r="AA29" s="170" t="s">
        <v>35</v>
      </c>
      <c r="AB29" s="170" t="s">
        <v>35</v>
      </c>
      <c r="AC29" s="170" t="s">
        <v>35</v>
      </c>
      <c r="AD29" s="170"/>
      <c r="AE29" s="170"/>
      <c r="AF29" s="170" t="s">
        <v>35</v>
      </c>
      <c r="AG29" s="170" t="s">
        <v>35</v>
      </c>
      <c r="AH29" s="170" t="s">
        <v>35</v>
      </c>
      <c r="AI29" s="170"/>
      <c r="AJ29" s="170"/>
      <c r="AK29" s="35"/>
    </row>
    <row r="30" spans="1:37" x14ac:dyDescent="0.2">
      <c r="A30" s="35"/>
      <c r="B30" s="168">
        <v>14</v>
      </c>
      <c r="C30" s="169" t="s">
        <v>142</v>
      </c>
      <c r="D30" s="170"/>
      <c r="E30" s="170" t="s">
        <v>35</v>
      </c>
      <c r="F30" s="170" t="s">
        <v>35</v>
      </c>
      <c r="G30" s="170" t="s">
        <v>35</v>
      </c>
      <c r="H30" s="170" t="s">
        <v>35</v>
      </c>
      <c r="I30" s="170" t="s">
        <v>35</v>
      </c>
      <c r="J30" s="170" t="s">
        <v>35</v>
      </c>
      <c r="K30" s="170"/>
      <c r="L30" s="170"/>
      <c r="M30" s="170"/>
      <c r="N30" s="170"/>
      <c r="O30" s="170"/>
      <c r="P30" s="170" t="s">
        <v>35</v>
      </c>
      <c r="Q30" s="170" t="s">
        <v>35</v>
      </c>
      <c r="R30" s="170" t="s">
        <v>35</v>
      </c>
      <c r="S30" s="170"/>
      <c r="T30" s="170" t="s">
        <v>35</v>
      </c>
      <c r="U30" s="170"/>
      <c r="V30" s="170" t="s">
        <v>35</v>
      </c>
      <c r="W30" s="170" t="s">
        <v>35</v>
      </c>
      <c r="X30" s="170" t="s">
        <v>35</v>
      </c>
      <c r="Y30" s="170"/>
      <c r="Z30" s="170"/>
      <c r="AA30" s="170" t="s">
        <v>35</v>
      </c>
      <c r="AB30" s="170" t="s">
        <v>35</v>
      </c>
      <c r="AC30" s="170" t="s">
        <v>35</v>
      </c>
      <c r="AD30" s="170"/>
      <c r="AE30" s="170"/>
      <c r="AF30" s="170" t="s">
        <v>35</v>
      </c>
      <c r="AG30" s="170" t="s">
        <v>35</v>
      </c>
      <c r="AH30" s="170" t="s">
        <v>35</v>
      </c>
      <c r="AI30" s="170"/>
      <c r="AJ30" s="170"/>
      <c r="AK30" s="35"/>
    </row>
    <row r="31" spans="1:37" x14ac:dyDescent="0.2">
      <c r="A31" s="35"/>
      <c r="B31" s="168">
        <v>15</v>
      </c>
      <c r="C31" s="169" t="s">
        <v>143</v>
      </c>
      <c r="D31" s="170"/>
      <c r="E31" s="170" t="s">
        <v>35</v>
      </c>
      <c r="F31" s="170" t="s">
        <v>35</v>
      </c>
      <c r="G31" s="170" t="s">
        <v>35</v>
      </c>
      <c r="H31" s="170" t="s">
        <v>35</v>
      </c>
      <c r="I31" s="170" t="s">
        <v>35</v>
      </c>
      <c r="J31" s="170" t="s">
        <v>35</v>
      </c>
      <c r="K31" s="170"/>
      <c r="L31" s="170"/>
      <c r="M31" s="170"/>
      <c r="N31" s="170"/>
      <c r="O31" s="170"/>
      <c r="P31" s="170" t="s">
        <v>35</v>
      </c>
      <c r="Q31" s="170" t="s">
        <v>35</v>
      </c>
      <c r="R31" s="170" t="s">
        <v>35</v>
      </c>
      <c r="S31" s="170"/>
      <c r="T31" s="170" t="s">
        <v>35</v>
      </c>
      <c r="U31" s="170"/>
      <c r="V31" s="170" t="s">
        <v>35</v>
      </c>
      <c r="W31" s="170" t="s">
        <v>35</v>
      </c>
      <c r="X31" s="170" t="s">
        <v>35</v>
      </c>
      <c r="Y31" s="170"/>
      <c r="Z31" s="170"/>
      <c r="AA31" s="170" t="s">
        <v>35</v>
      </c>
      <c r="AB31" s="170" t="s">
        <v>35</v>
      </c>
      <c r="AC31" s="170" t="s">
        <v>35</v>
      </c>
      <c r="AD31" s="170"/>
      <c r="AE31" s="170"/>
      <c r="AF31" s="170" t="s">
        <v>35</v>
      </c>
      <c r="AG31" s="170" t="s">
        <v>35</v>
      </c>
      <c r="AH31" s="170" t="s">
        <v>35</v>
      </c>
      <c r="AI31" s="170"/>
      <c r="AJ31" s="170"/>
      <c r="AK31" s="35"/>
    </row>
    <row r="32" spans="1:37" x14ac:dyDescent="0.2">
      <c r="A32" s="35"/>
      <c r="B32" s="168">
        <v>16</v>
      </c>
      <c r="C32" s="169" t="s">
        <v>144</v>
      </c>
      <c r="D32" s="170"/>
      <c r="E32" s="170" t="s">
        <v>35</v>
      </c>
      <c r="F32" s="170" t="s">
        <v>35</v>
      </c>
      <c r="G32" s="170" t="s">
        <v>35</v>
      </c>
      <c r="H32" s="170" t="s">
        <v>35</v>
      </c>
      <c r="I32" s="170" t="s">
        <v>35</v>
      </c>
      <c r="J32" s="170" t="s">
        <v>35</v>
      </c>
      <c r="K32" s="170"/>
      <c r="L32" s="170"/>
      <c r="M32" s="170"/>
      <c r="N32" s="170"/>
      <c r="O32" s="170"/>
      <c r="P32" s="170" t="s">
        <v>35</v>
      </c>
      <c r="Q32" s="170" t="s">
        <v>35</v>
      </c>
      <c r="R32" s="170" t="s">
        <v>35</v>
      </c>
      <c r="S32" s="170"/>
      <c r="T32" s="170" t="s">
        <v>35</v>
      </c>
      <c r="U32" s="170"/>
      <c r="V32" s="170" t="s">
        <v>35</v>
      </c>
      <c r="W32" s="170" t="s">
        <v>35</v>
      </c>
      <c r="X32" s="170" t="s">
        <v>35</v>
      </c>
      <c r="Y32" s="170"/>
      <c r="Z32" s="170"/>
      <c r="AA32" s="170" t="s">
        <v>35</v>
      </c>
      <c r="AB32" s="170" t="s">
        <v>35</v>
      </c>
      <c r="AC32" s="170" t="s">
        <v>35</v>
      </c>
      <c r="AD32" s="170"/>
      <c r="AE32" s="170"/>
      <c r="AF32" s="170" t="s">
        <v>35</v>
      </c>
      <c r="AG32" s="170" t="s">
        <v>35</v>
      </c>
      <c r="AH32" s="170" t="s">
        <v>35</v>
      </c>
      <c r="AI32" s="170"/>
      <c r="AJ32" s="170"/>
      <c r="AK32" s="35"/>
    </row>
    <row r="33" spans="1:37" x14ac:dyDescent="0.2">
      <c r="A33" s="35"/>
      <c r="B33" s="168">
        <v>17</v>
      </c>
      <c r="C33" s="169" t="s">
        <v>145</v>
      </c>
      <c r="D33" s="170"/>
      <c r="E33" s="170" t="s">
        <v>35</v>
      </c>
      <c r="F33" s="170" t="s">
        <v>35</v>
      </c>
      <c r="G33" s="170" t="s">
        <v>35</v>
      </c>
      <c r="H33" s="170" t="s">
        <v>35</v>
      </c>
      <c r="I33" s="170" t="s">
        <v>35</v>
      </c>
      <c r="J33" s="170" t="s">
        <v>35</v>
      </c>
      <c r="K33" s="170"/>
      <c r="L33" s="170"/>
      <c r="M33" s="170"/>
      <c r="N33" s="170"/>
      <c r="O33" s="170"/>
      <c r="P33" s="170" t="s">
        <v>35</v>
      </c>
      <c r="Q33" s="170" t="s">
        <v>35</v>
      </c>
      <c r="R33" s="170" t="s">
        <v>35</v>
      </c>
      <c r="S33" s="170"/>
      <c r="T33" s="170" t="s">
        <v>35</v>
      </c>
      <c r="U33" s="170"/>
      <c r="V33" s="170" t="s">
        <v>35</v>
      </c>
      <c r="W33" s="170" t="s">
        <v>35</v>
      </c>
      <c r="X33" s="170" t="s">
        <v>35</v>
      </c>
      <c r="Y33" s="170"/>
      <c r="Z33" s="170"/>
      <c r="AA33" s="170" t="s">
        <v>35</v>
      </c>
      <c r="AB33" s="170" t="s">
        <v>35</v>
      </c>
      <c r="AC33" s="170" t="s">
        <v>35</v>
      </c>
      <c r="AD33" s="170"/>
      <c r="AE33" s="170"/>
      <c r="AF33" s="170" t="s">
        <v>35</v>
      </c>
      <c r="AG33" s="170" t="s">
        <v>35</v>
      </c>
      <c r="AH33" s="170" t="s">
        <v>35</v>
      </c>
      <c r="AI33" s="170"/>
      <c r="AJ33" s="170"/>
      <c r="AK33" s="35"/>
    </row>
    <row r="34" spans="1:37" x14ac:dyDescent="0.2">
      <c r="A34" s="35"/>
      <c r="B34" s="168">
        <v>18</v>
      </c>
      <c r="C34" s="169" t="s">
        <v>146</v>
      </c>
      <c r="D34" s="170"/>
      <c r="E34" s="170" t="s">
        <v>35</v>
      </c>
      <c r="F34" s="170" t="s">
        <v>35</v>
      </c>
      <c r="G34" s="170" t="s">
        <v>35</v>
      </c>
      <c r="H34" s="170" t="s">
        <v>35</v>
      </c>
      <c r="I34" s="170" t="s">
        <v>35</v>
      </c>
      <c r="J34" s="170" t="s">
        <v>35</v>
      </c>
      <c r="K34" s="170"/>
      <c r="L34" s="170"/>
      <c r="M34" s="170"/>
      <c r="N34" s="170"/>
      <c r="O34" s="170"/>
      <c r="P34" s="170" t="s">
        <v>35</v>
      </c>
      <c r="Q34" s="170" t="s">
        <v>35</v>
      </c>
      <c r="R34" s="170" t="s">
        <v>35</v>
      </c>
      <c r="S34" s="170"/>
      <c r="T34" s="170" t="s">
        <v>35</v>
      </c>
      <c r="U34" s="170"/>
      <c r="V34" s="170" t="s">
        <v>35</v>
      </c>
      <c r="W34" s="170" t="s">
        <v>35</v>
      </c>
      <c r="X34" s="170" t="s">
        <v>35</v>
      </c>
      <c r="Y34" s="170"/>
      <c r="Z34" s="170"/>
      <c r="AA34" s="170" t="s">
        <v>35</v>
      </c>
      <c r="AB34" s="170" t="s">
        <v>35</v>
      </c>
      <c r="AC34" s="170" t="s">
        <v>35</v>
      </c>
      <c r="AD34" s="170"/>
      <c r="AE34" s="170"/>
      <c r="AF34" s="170" t="s">
        <v>35</v>
      </c>
      <c r="AG34" s="170" t="s">
        <v>35</v>
      </c>
      <c r="AH34" s="170" t="s">
        <v>35</v>
      </c>
      <c r="AI34" s="170"/>
      <c r="AJ34" s="170"/>
      <c r="AK34" s="35"/>
    </row>
    <row r="35" spans="1:37" x14ac:dyDescent="0.2">
      <c r="A35" s="35"/>
      <c r="B35" s="168">
        <v>19</v>
      </c>
      <c r="C35" s="169" t="s">
        <v>147</v>
      </c>
      <c r="D35" s="170"/>
      <c r="E35" s="170" t="s">
        <v>35</v>
      </c>
      <c r="F35" s="170" t="s">
        <v>35</v>
      </c>
      <c r="G35" s="170" t="s">
        <v>35</v>
      </c>
      <c r="H35" s="170" t="s">
        <v>35</v>
      </c>
      <c r="I35" s="170" t="s">
        <v>35</v>
      </c>
      <c r="J35" s="170" t="s">
        <v>35</v>
      </c>
      <c r="K35" s="170"/>
      <c r="L35" s="170"/>
      <c r="M35" s="170"/>
      <c r="N35" s="170"/>
      <c r="O35" s="170"/>
      <c r="P35" s="170" t="s">
        <v>35</v>
      </c>
      <c r="Q35" s="170" t="s">
        <v>35</v>
      </c>
      <c r="R35" s="170" t="s">
        <v>35</v>
      </c>
      <c r="S35" s="170"/>
      <c r="T35" s="170" t="s">
        <v>35</v>
      </c>
      <c r="U35" s="170"/>
      <c r="V35" s="170" t="s">
        <v>35</v>
      </c>
      <c r="W35" s="170" t="s">
        <v>35</v>
      </c>
      <c r="X35" s="170" t="s">
        <v>35</v>
      </c>
      <c r="Y35" s="170"/>
      <c r="Z35" s="170"/>
      <c r="AA35" s="170" t="s">
        <v>35</v>
      </c>
      <c r="AB35" s="170" t="s">
        <v>35</v>
      </c>
      <c r="AC35" s="170" t="s">
        <v>35</v>
      </c>
      <c r="AD35" s="170"/>
      <c r="AE35" s="170"/>
      <c r="AF35" s="170" t="s">
        <v>35</v>
      </c>
      <c r="AG35" s="170" t="s">
        <v>35</v>
      </c>
      <c r="AH35" s="170" t="s">
        <v>35</v>
      </c>
      <c r="AI35" s="170"/>
      <c r="AJ35" s="170"/>
      <c r="AK35" s="35"/>
    </row>
    <row r="36" spans="1:37" x14ac:dyDescent="0.2">
      <c r="A36" s="35"/>
      <c r="B36" s="168">
        <v>20</v>
      </c>
      <c r="C36" s="169" t="s">
        <v>148</v>
      </c>
      <c r="D36" s="170"/>
      <c r="E36" s="170" t="s">
        <v>35</v>
      </c>
      <c r="F36" s="170" t="s">
        <v>35</v>
      </c>
      <c r="G36" s="170" t="s">
        <v>35</v>
      </c>
      <c r="H36" s="170" t="s">
        <v>35</v>
      </c>
      <c r="I36" s="170" t="s">
        <v>35</v>
      </c>
      <c r="J36" s="170" t="s">
        <v>35</v>
      </c>
      <c r="K36" s="170"/>
      <c r="L36" s="170"/>
      <c r="M36" s="170"/>
      <c r="N36" s="170"/>
      <c r="O36" s="170"/>
      <c r="P36" s="170" t="s">
        <v>35</v>
      </c>
      <c r="Q36" s="170" t="s">
        <v>35</v>
      </c>
      <c r="R36" s="170" t="s">
        <v>35</v>
      </c>
      <c r="S36" s="170"/>
      <c r="T36" s="170" t="s">
        <v>35</v>
      </c>
      <c r="U36" s="170"/>
      <c r="V36" s="170" t="s">
        <v>35</v>
      </c>
      <c r="W36" s="170" t="s">
        <v>35</v>
      </c>
      <c r="X36" s="170" t="s">
        <v>35</v>
      </c>
      <c r="Y36" s="170"/>
      <c r="Z36" s="170"/>
      <c r="AA36" s="170" t="s">
        <v>35</v>
      </c>
      <c r="AB36" s="170" t="s">
        <v>35</v>
      </c>
      <c r="AC36" s="170" t="s">
        <v>35</v>
      </c>
      <c r="AD36" s="170"/>
      <c r="AE36" s="170"/>
      <c r="AF36" s="170" t="s">
        <v>35</v>
      </c>
      <c r="AG36" s="170" t="s">
        <v>35</v>
      </c>
      <c r="AH36" s="170" t="s">
        <v>35</v>
      </c>
      <c r="AI36" s="170"/>
      <c r="AJ36" s="170"/>
      <c r="AK36" s="35"/>
    </row>
    <row r="37" spans="1:37" x14ac:dyDescent="0.2">
      <c r="A37" s="35"/>
      <c r="B37" s="168">
        <v>21</v>
      </c>
      <c r="C37" s="169" t="s">
        <v>149</v>
      </c>
      <c r="D37" s="170"/>
      <c r="E37" s="170" t="s">
        <v>35</v>
      </c>
      <c r="F37" s="170" t="s">
        <v>35</v>
      </c>
      <c r="G37" s="170" t="s">
        <v>35</v>
      </c>
      <c r="H37" s="170" t="s">
        <v>35</v>
      </c>
      <c r="I37" s="170" t="s">
        <v>35</v>
      </c>
      <c r="J37" s="170" t="s">
        <v>35</v>
      </c>
      <c r="K37" s="170"/>
      <c r="L37" s="170"/>
      <c r="M37" s="170"/>
      <c r="N37" s="170"/>
      <c r="O37" s="170"/>
      <c r="P37" s="170" t="s">
        <v>35</v>
      </c>
      <c r="Q37" s="170" t="s">
        <v>35</v>
      </c>
      <c r="R37" s="170" t="s">
        <v>35</v>
      </c>
      <c r="S37" s="170"/>
      <c r="T37" s="170" t="s">
        <v>35</v>
      </c>
      <c r="U37" s="170"/>
      <c r="V37" s="170" t="s">
        <v>35</v>
      </c>
      <c r="W37" s="170" t="s">
        <v>35</v>
      </c>
      <c r="X37" s="170" t="s">
        <v>35</v>
      </c>
      <c r="Y37" s="170"/>
      <c r="Z37" s="170"/>
      <c r="AA37" s="170" t="s">
        <v>35</v>
      </c>
      <c r="AB37" s="170" t="s">
        <v>35</v>
      </c>
      <c r="AC37" s="170" t="s">
        <v>35</v>
      </c>
      <c r="AD37" s="170"/>
      <c r="AE37" s="170"/>
      <c r="AF37" s="170" t="s">
        <v>35</v>
      </c>
      <c r="AG37" s="170" t="s">
        <v>35</v>
      </c>
      <c r="AH37" s="170" t="s">
        <v>35</v>
      </c>
      <c r="AI37" s="170"/>
      <c r="AJ37" s="170"/>
      <c r="AK37" s="35"/>
    </row>
    <row r="38" spans="1:37" x14ac:dyDescent="0.2">
      <c r="A38" s="35"/>
      <c r="B38" s="168">
        <v>22</v>
      </c>
      <c r="C38" s="169" t="s">
        <v>150</v>
      </c>
      <c r="D38" s="170"/>
      <c r="E38" s="170" t="s">
        <v>35</v>
      </c>
      <c r="F38" s="170" t="s">
        <v>35</v>
      </c>
      <c r="G38" s="170" t="s">
        <v>35</v>
      </c>
      <c r="H38" s="170" t="s">
        <v>35</v>
      </c>
      <c r="I38" s="170" t="s">
        <v>35</v>
      </c>
      <c r="J38" s="170" t="s">
        <v>35</v>
      </c>
      <c r="K38" s="170"/>
      <c r="L38" s="170"/>
      <c r="M38" s="170"/>
      <c r="N38" s="170"/>
      <c r="O38" s="170"/>
      <c r="P38" s="170" t="s">
        <v>35</v>
      </c>
      <c r="Q38" s="170" t="s">
        <v>35</v>
      </c>
      <c r="R38" s="170" t="s">
        <v>35</v>
      </c>
      <c r="S38" s="170"/>
      <c r="T38" s="170" t="s">
        <v>35</v>
      </c>
      <c r="U38" s="170"/>
      <c r="V38" s="170" t="s">
        <v>35</v>
      </c>
      <c r="W38" s="170" t="s">
        <v>35</v>
      </c>
      <c r="X38" s="170" t="s">
        <v>35</v>
      </c>
      <c r="Y38" s="170"/>
      <c r="Z38" s="170"/>
      <c r="AA38" s="170" t="s">
        <v>35</v>
      </c>
      <c r="AB38" s="170" t="s">
        <v>35</v>
      </c>
      <c r="AC38" s="170" t="s">
        <v>35</v>
      </c>
      <c r="AD38" s="170"/>
      <c r="AE38" s="170"/>
      <c r="AF38" s="170" t="s">
        <v>35</v>
      </c>
      <c r="AG38" s="170" t="s">
        <v>35</v>
      </c>
      <c r="AH38" s="170" t="s">
        <v>35</v>
      </c>
      <c r="AI38" s="170"/>
      <c r="AJ38" s="170"/>
      <c r="AK38" s="35"/>
    </row>
    <row r="39" spans="1:37" x14ac:dyDescent="0.2">
      <c r="A39" s="35"/>
      <c r="B39" s="168">
        <v>23</v>
      </c>
      <c r="C39" s="169" t="s">
        <v>151</v>
      </c>
      <c r="D39" s="170"/>
      <c r="E39" s="170" t="s">
        <v>35</v>
      </c>
      <c r="F39" s="170" t="s">
        <v>35</v>
      </c>
      <c r="G39" s="170" t="s">
        <v>35</v>
      </c>
      <c r="H39" s="170" t="s">
        <v>35</v>
      </c>
      <c r="I39" s="170" t="s">
        <v>35</v>
      </c>
      <c r="J39" s="170" t="s">
        <v>35</v>
      </c>
      <c r="K39" s="170"/>
      <c r="L39" s="170"/>
      <c r="M39" s="170"/>
      <c r="N39" s="170"/>
      <c r="O39" s="170"/>
      <c r="P39" s="170" t="s">
        <v>35</v>
      </c>
      <c r="Q39" s="170" t="s">
        <v>35</v>
      </c>
      <c r="R39" s="170" t="s">
        <v>35</v>
      </c>
      <c r="S39" s="170"/>
      <c r="T39" s="170" t="s">
        <v>35</v>
      </c>
      <c r="U39" s="170"/>
      <c r="V39" s="170" t="s">
        <v>35</v>
      </c>
      <c r="W39" s="170" t="s">
        <v>35</v>
      </c>
      <c r="X39" s="170" t="s">
        <v>35</v>
      </c>
      <c r="Y39" s="170"/>
      <c r="Z39" s="170"/>
      <c r="AA39" s="170" t="s">
        <v>35</v>
      </c>
      <c r="AB39" s="170" t="s">
        <v>35</v>
      </c>
      <c r="AC39" s="170" t="s">
        <v>35</v>
      </c>
      <c r="AD39" s="170"/>
      <c r="AE39" s="170"/>
      <c r="AF39" s="170" t="s">
        <v>35</v>
      </c>
      <c r="AG39" s="170" t="s">
        <v>35</v>
      </c>
      <c r="AH39" s="170" t="s">
        <v>35</v>
      </c>
      <c r="AI39" s="170"/>
      <c r="AJ39" s="170"/>
      <c r="AK39" s="35"/>
    </row>
    <row r="40" spans="1:37" x14ac:dyDescent="0.2">
      <c r="A40" s="35"/>
      <c r="B40" s="168">
        <v>24</v>
      </c>
      <c r="C40" s="169" t="s">
        <v>152</v>
      </c>
      <c r="D40" s="170"/>
      <c r="E40" s="170" t="s">
        <v>35</v>
      </c>
      <c r="F40" s="170" t="s">
        <v>35</v>
      </c>
      <c r="G40" s="170" t="s">
        <v>35</v>
      </c>
      <c r="H40" s="170" t="s">
        <v>35</v>
      </c>
      <c r="I40" s="170" t="s">
        <v>35</v>
      </c>
      <c r="J40" s="170" t="s">
        <v>35</v>
      </c>
      <c r="K40" s="170"/>
      <c r="L40" s="170"/>
      <c r="M40" s="170"/>
      <c r="N40" s="170"/>
      <c r="O40" s="170"/>
      <c r="P40" s="170" t="s">
        <v>35</v>
      </c>
      <c r="Q40" s="170" t="s">
        <v>35</v>
      </c>
      <c r="R40" s="170" t="s">
        <v>35</v>
      </c>
      <c r="S40" s="170"/>
      <c r="T40" s="170" t="s">
        <v>35</v>
      </c>
      <c r="U40" s="170"/>
      <c r="V40" s="170" t="s">
        <v>35</v>
      </c>
      <c r="W40" s="170" t="s">
        <v>35</v>
      </c>
      <c r="X40" s="170" t="s">
        <v>35</v>
      </c>
      <c r="Y40" s="170"/>
      <c r="Z40" s="170"/>
      <c r="AA40" s="170" t="s">
        <v>35</v>
      </c>
      <c r="AB40" s="170" t="s">
        <v>35</v>
      </c>
      <c r="AC40" s="170" t="s">
        <v>35</v>
      </c>
      <c r="AD40" s="170"/>
      <c r="AE40" s="170"/>
      <c r="AF40" s="170" t="s">
        <v>35</v>
      </c>
      <c r="AG40" s="170" t="s">
        <v>35</v>
      </c>
      <c r="AH40" s="170" t="s">
        <v>35</v>
      </c>
      <c r="AI40" s="170"/>
      <c r="AJ40" s="170"/>
      <c r="AK40" s="35"/>
    </row>
    <row r="41" spans="1:37" x14ac:dyDescent="0.2">
      <c r="A41" s="35"/>
      <c r="B41" s="168">
        <v>25</v>
      </c>
      <c r="C41" s="169" t="s">
        <v>153</v>
      </c>
      <c r="D41" s="170"/>
      <c r="E41" s="170" t="s">
        <v>35</v>
      </c>
      <c r="F41" s="170" t="s">
        <v>35</v>
      </c>
      <c r="G41" s="170" t="s">
        <v>35</v>
      </c>
      <c r="H41" s="170" t="s">
        <v>35</v>
      </c>
      <c r="I41" s="170" t="s">
        <v>35</v>
      </c>
      <c r="J41" s="170" t="s">
        <v>35</v>
      </c>
      <c r="K41" s="170"/>
      <c r="L41" s="170"/>
      <c r="M41" s="170"/>
      <c r="N41" s="170"/>
      <c r="O41" s="170"/>
      <c r="P41" s="170" t="s">
        <v>35</v>
      </c>
      <c r="Q41" s="170" t="s">
        <v>35</v>
      </c>
      <c r="R41" s="170" t="s">
        <v>35</v>
      </c>
      <c r="S41" s="170"/>
      <c r="T41" s="170" t="s">
        <v>35</v>
      </c>
      <c r="U41" s="170"/>
      <c r="V41" s="170" t="s">
        <v>35</v>
      </c>
      <c r="W41" s="170" t="s">
        <v>35</v>
      </c>
      <c r="X41" s="170" t="s">
        <v>35</v>
      </c>
      <c r="Y41" s="170"/>
      <c r="Z41" s="170"/>
      <c r="AA41" s="170" t="s">
        <v>35</v>
      </c>
      <c r="AB41" s="170" t="s">
        <v>35</v>
      </c>
      <c r="AC41" s="170" t="s">
        <v>35</v>
      </c>
      <c r="AD41" s="170"/>
      <c r="AE41" s="170"/>
      <c r="AF41" s="170" t="s">
        <v>35</v>
      </c>
      <c r="AG41" s="170" t="s">
        <v>35</v>
      </c>
      <c r="AH41" s="170" t="s">
        <v>35</v>
      </c>
      <c r="AI41" s="170"/>
      <c r="AJ41" s="170"/>
      <c r="AK41" s="35"/>
    </row>
    <row r="42" spans="1:37" x14ac:dyDescent="0.2">
      <c r="A42" s="35"/>
      <c r="B42" s="168">
        <v>26</v>
      </c>
      <c r="C42" s="169" t="s">
        <v>154</v>
      </c>
      <c r="D42" s="170"/>
      <c r="E42" s="170" t="s">
        <v>35</v>
      </c>
      <c r="F42" s="170" t="s">
        <v>35</v>
      </c>
      <c r="G42" s="170" t="s">
        <v>35</v>
      </c>
      <c r="H42" s="170" t="s">
        <v>35</v>
      </c>
      <c r="I42" s="170" t="s">
        <v>35</v>
      </c>
      <c r="J42" s="170" t="s">
        <v>35</v>
      </c>
      <c r="K42" s="170"/>
      <c r="L42" s="170"/>
      <c r="M42" s="170"/>
      <c r="N42" s="170"/>
      <c r="O42" s="170"/>
      <c r="P42" s="170" t="s">
        <v>35</v>
      </c>
      <c r="Q42" s="170" t="s">
        <v>35</v>
      </c>
      <c r="R42" s="170" t="s">
        <v>35</v>
      </c>
      <c r="S42" s="170"/>
      <c r="T42" s="170" t="s">
        <v>35</v>
      </c>
      <c r="U42" s="170"/>
      <c r="V42" s="170" t="s">
        <v>35</v>
      </c>
      <c r="W42" s="170" t="s">
        <v>35</v>
      </c>
      <c r="X42" s="170" t="s">
        <v>35</v>
      </c>
      <c r="Y42" s="170"/>
      <c r="Z42" s="170"/>
      <c r="AA42" s="170" t="s">
        <v>35</v>
      </c>
      <c r="AB42" s="170" t="s">
        <v>35</v>
      </c>
      <c r="AC42" s="170" t="s">
        <v>35</v>
      </c>
      <c r="AD42" s="170"/>
      <c r="AE42" s="170"/>
      <c r="AF42" s="170" t="s">
        <v>35</v>
      </c>
      <c r="AG42" s="170" t="s">
        <v>35</v>
      </c>
      <c r="AH42" s="170" t="s">
        <v>35</v>
      </c>
      <c r="AI42" s="170"/>
      <c r="AJ42" s="170"/>
      <c r="AK42" s="35"/>
    </row>
    <row r="43" spans="1:37" x14ac:dyDescent="0.2">
      <c r="A43" s="35"/>
      <c r="B43" s="168">
        <v>27</v>
      </c>
      <c r="C43" s="169" t="s">
        <v>155</v>
      </c>
      <c r="D43" s="170"/>
      <c r="E43" s="170" t="s">
        <v>35</v>
      </c>
      <c r="F43" s="170" t="s">
        <v>35</v>
      </c>
      <c r="G43" s="170" t="s">
        <v>35</v>
      </c>
      <c r="H43" s="170" t="s">
        <v>35</v>
      </c>
      <c r="I43" s="170" t="s">
        <v>35</v>
      </c>
      <c r="J43" s="170" t="s">
        <v>35</v>
      </c>
      <c r="K43" s="170"/>
      <c r="L43" s="170"/>
      <c r="M43" s="170"/>
      <c r="N43" s="170"/>
      <c r="O43" s="170"/>
      <c r="P43" s="170" t="s">
        <v>35</v>
      </c>
      <c r="Q43" s="170" t="s">
        <v>35</v>
      </c>
      <c r="R43" s="170" t="s">
        <v>35</v>
      </c>
      <c r="S43" s="170"/>
      <c r="T43" s="170" t="s">
        <v>35</v>
      </c>
      <c r="U43" s="170"/>
      <c r="V43" s="170" t="s">
        <v>35</v>
      </c>
      <c r="W43" s="170" t="s">
        <v>35</v>
      </c>
      <c r="X43" s="170" t="s">
        <v>35</v>
      </c>
      <c r="Y43" s="170"/>
      <c r="Z43" s="170"/>
      <c r="AA43" s="170" t="s">
        <v>35</v>
      </c>
      <c r="AB43" s="170" t="s">
        <v>35</v>
      </c>
      <c r="AC43" s="170" t="s">
        <v>35</v>
      </c>
      <c r="AD43" s="170"/>
      <c r="AE43" s="170"/>
      <c r="AF43" s="170" t="s">
        <v>35</v>
      </c>
      <c r="AG43" s="170" t="s">
        <v>35</v>
      </c>
      <c r="AH43" s="170" t="s">
        <v>35</v>
      </c>
      <c r="AI43" s="170"/>
      <c r="AJ43" s="170"/>
      <c r="AK43" s="35"/>
    </row>
    <row r="44" spans="1:37" x14ac:dyDescent="0.2">
      <c r="A44" s="35"/>
      <c r="B44" s="168">
        <v>28</v>
      </c>
      <c r="C44" s="169" t="s">
        <v>156</v>
      </c>
      <c r="D44" s="170"/>
      <c r="E44" s="170" t="s">
        <v>35</v>
      </c>
      <c r="F44" s="170" t="s">
        <v>35</v>
      </c>
      <c r="G44" s="170" t="s">
        <v>35</v>
      </c>
      <c r="H44" s="170" t="s">
        <v>35</v>
      </c>
      <c r="I44" s="170" t="s">
        <v>35</v>
      </c>
      <c r="J44" s="170" t="s">
        <v>35</v>
      </c>
      <c r="K44" s="170"/>
      <c r="L44" s="170"/>
      <c r="M44" s="170"/>
      <c r="N44" s="170"/>
      <c r="O44" s="170"/>
      <c r="P44" s="170" t="s">
        <v>35</v>
      </c>
      <c r="Q44" s="170" t="s">
        <v>35</v>
      </c>
      <c r="R44" s="170" t="s">
        <v>35</v>
      </c>
      <c r="S44" s="170"/>
      <c r="T44" s="170" t="s">
        <v>35</v>
      </c>
      <c r="U44" s="170"/>
      <c r="V44" s="170" t="s">
        <v>35</v>
      </c>
      <c r="W44" s="170" t="s">
        <v>35</v>
      </c>
      <c r="X44" s="170" t="s">
        <v>35</v>
      </c>
      <c r="Y44" s="170"/>
      <c r="Z44" s="170"/>
      <c r="AA44" s="170" t="s">
        <v>35</v>
      </c>
      <c r="AB44" s="170" t="s">
        <v>35</v>
      </c>
      <c r="AC44" s="170" t="s">
        <v>35</v>
      </c>
      <c r="AD44" s="170"/>
      <c r="AE44" s="170"/>
      <c r="AF44" s="170" t="s">
        <v>35</v>
      </c>
      <c r="AG44" s="170" t="s">
        <v>35</v>
      </c>
      <c r="AH44" s="170" t="s">
        <v>35</v>
      </c>
      <c r="AI44" s="170"/>
      <c r="AJ44" s="170"/>
      <c r="AK44" s="35"/>
    </row>
    <row r="45" spans="1:37" x14ac:dyDescent="0.2">
      <c r="A45" s="35"/>
      <c r="B45" s="168">
        <v>29</v>
      </c>
      <c r="C45" s="169" t="s">
        <v>157</v>
      </c>
      <c r="D45" s="170"/>
      <c r="E45" s="170" t="s">
        <v>35</v>
      </c>
      <c r="F45" s="170" t="s">
        <v>35</v>
      </c>
      <c r="G45" s="170" t="s">
        <v>35</v>
      </c>
      <c r="H45" s="170" t="s">
        <v>35</v>
      </c>
      <c r="I45" s="170" t="s">
        <v>35</v>
      </c>
      <c r="J45" s="170" t="s">
        <v>35</v>
      </c>
      <c r="K45" s="170"/>
      <c r="L45" s="170"/>
      <c r="M45" s="170"/>
      <c r="N45" s="170"/>
      <c r="O45" s="170"/>
      <c r="P45" s="170" t="s">
        <v>35</v>
      </c>
      <c r="Q45" s="170" t="s">
        <v>35</v>
      </c>
      <c r="R45" s="170" t="s">
        <v>35</v>
      </c>
      <c r="S45" s="170"/>
      <c r="T45" s="170" t="s">
        <v>35</v>
      </c>
      <c r="U45" s="170"/>
      <c r="V45" s="170" t="s">
        <v>35</v>
      </c>
      <c r="W45" s="170" t="s">
        <v>35</v>
      </c>
      <c r="X45" s="170" t="s">
        <v>35</v>
      </c>
      <c r="Y45" s="170"/>
      <c r="Z45" s="170"/>
      <c r="AA45" s="170" t="s">
        <v>35</v>
      </c>
      <c r="AB45" s="170" t="s">
        <v>35</v>
      </c>
      <c r="AC45" s="170" t="s">
        <v>35</v>
      </c>
      <c r="AD45" s="170"/>
      <c r="AE45" s="170"/>
      <c r="AF45" s="170" t="s">
        <v>35</v>
      </c>
      <c r="AG45" s="170" t="s">
        <v>35</v>
      </c>
      <c r="AH45" s="170" t="s">
        <v>35</v>
      </c>
      <c r="AI45" s="170"/>
      <c r="AJ45" s="170"/>
      <c r="AK45" s="35"/>
    </row>
    <row r="46" spans="1:37" x14ac:dyDescent="0.2">
      <c r="A46" s="35"/>
      <c r="B46" s="168">
        <v>30</v>
      </c>
      <c r="C46" s="169" t="s">
        <v>158</v>
      </c>
      <c r="D46" s="170"/>
      <c r="E46" s="170" t="s">
        <v>35</v>
      </c>
      <c r="F46" s="170" t="s">
        <v>35</v>
      </c>
      <c r="G46" s="170" t="s">
        <v>35</v>
      </c>
      <c r="H46" s="170" t="s">
        <v>35</v>
      </c>
      <c r="I46" s="170" t="s">
        <v>35</v>
      </c>
      <c r="J46" s="170" t="s">
        <v>35</v>
      </c>
      <c r="K46" s="170"/>
      <c r="L46" s="170"/>
      <c r="M46" s="170"/>
      <c r="N46" s="170"/>
      <c r="O46" s="170"/>
      <c r="P46" s="170" t="s">
        <v>35</v>
      </c>
      <c r="Q46" s="170" t="s">
        <v>35</v>
      </c>
      <c r="R46" s="170" t="s">
        <v>35</v>
      </c>
      <c r="S46" s="170"/>
      <c r="T46" s="170" t="s">
        <v>35</v>
      </c>
      <c r="U46" s="170"/>
      <c r="V46" s="170" t="s">
        <v>35</v>
      </c>
      <c r="W46" s="170" t="s">
        <v>35</v>
      </c>
      <c r="X46" s="170" t="s">
        <v>35</v>
      </c>
      <c r="Y46" s="170"/>
      <c r="Z46" s="170"/>
      <c r="AA46" s="170" t="s">
        <v>35</v>
      </c>
      <c r="AB46" s="170" t="s">
        <v>35</v>
      </c>
      <c r="AC46" s="170" t="s">
        <v>35</v>
      </c>
      <c r="AD46" s="170"/>
      <c r="AE46" s="170"/>
      <c r="AF46" s="170" t="s">
        <v>35</v>
      </c>
      <c r="AG46" s="170" t="s">
        <v>35</v>
      </c>
      <c r="AH46" s="170" t="s">
        <v>35</v>
      </c>
      <c r="AI46" s="170"/>
      <c r="AJ46" s="170"/>
      <c r="AK46" s="35"/>
    </row>
    <row r="47" spans="1:37" x14ac:dyDescent="0.2">
      <c r="A47" s="35"/>
      <c r="B47" s="168">
        <v>31</v>
      </c>
      <c r="C47" s="169" t="s">
        <v>159</v>
      </c>
      <c r="D47" s="170"/>
      <c r="E47" s="170" t="s">
        <v>35</v>
      </c>
      <c r="F47" s="170" t="s">
        <v>35</v>
      </c>
      <c r="G47" s="170" t="s">
        <v>35</v>
      </c>
      <c r="H47" s="170" t="s">
        <v>35</v>
      </c>
      <c r="I47" s="170" t="s">
        <v>35</v>
      </c>
      <c r="J47" s="170" t="s">
        <v>35</v>
      </c>
      <c r="K47" s="170"/>
      <c r="L47" s="170"/>
      <c r="M47" s="170"/>
      <c r="N47" s="170"/>
      <c r="O47" s="170"/>
      <c r="P47" s="170" t="s">
        <v>35</v>
      </c>
      <c r="Q47" s="170" t="s">
        <v>35</v>
      </c>
      <c r="R47" s="170" t="s">
        <v>35</v>
      </c>
      <c r="S47" s="170"/>
      <c r="T47" s="170" t="s">
        <v>35</v>
      </c>
      <c r="U47" s="170"/>
      <c r="V47" s="170" t="s">
        <v>35</v>
      </c>
      <c r="W47" s="170" t="s">
        <v>35</v>
      </c>
      <c r="X47" s="170" t="s">
        <v>35</v>
      </c>
      <c r="Y47" s="170"/>
      <c r="Z47" s="170"/>
      <c r="AA47" s="170" t="s">
        <v>35</v>
      </c>
      <c r="AB47" s="170" t="s">
        <v>35</v>
      </c>
      <c r="AC47" s="170" t="s">
        <v>35</v>
      </c>
      <c r="AD47" s="170"/>
      <c r="AE47" s="170"/>
      <c r="AF47" s="170" t="s">
        <v>35</v>
      </c>
      <c r="AG47" s="170" t="s">
        <v>35</v>
      </c>
      <c r="AH47" s="170" t="s">
        <v>35</v>
      </c>
      <c r="AI47" s="170"/>
      <c r="AJ47" s="170"/>
      <c r="AK47" s="35"/>
    </row>
    <row r="48" spans="1:37" x14ac:dyDescent="0.2">
      <c r="A48" s="35"/>
      <c r="B48" s="168">
        <v>32</v>
      </c>
      <c r="C48" s="169" t="s">
        <v>160</v>
      </c>
      <c r="D48" s="170"/>
      <c r="E48" s="170" t="s">
        <v>35</v>
      </c>
      <c r="F48" s="170" t="s">
        <v>35</v>
      </c>
      <c r="G48" s="170" t="s">
        <v>35</v>
      </c>
      <c r="H48" s="170" t="s">
        <v>35</v>
      </c>
      <c r="I48" s="170" t="s">
        <v>35</v>
      </c>
      <c r="J48" s="170" t="s">
        <v>35</v>
      </c>
      <c r="K48" s="170"/>
      <c r="L48" s="170"/>
      <c r="M48" s="170"/>
      <c r="N48" s="170"/>
      <c r="O48" s="170"/>
      <c r="P48" s="170" t="s">
        <v>35</v>
      </c>
      <c r="Q48" s="170" t="s">
        <v>35</v>
      </c>
      <c r="R48" s="170" t="s">
        <v>35</v>
      </c>
      <c r="S48" s="170"/>
      <c r="T48" s="170" t="s">
        <v>35</v>
      </c>
      <c r="U48" s="170"/>
      <c r="V48" s="170" t="s">
        <v>35</v>
      </c>
      <c r="W48" s="170" t="s">
        <v>35</v>
      </c>
      <c r="X48" s="170" t="s">
        <v>35</v>
      </c>
      <c r="Y48" s="170"/>
      <c r="Z48" s="170"/>
      <c r="AA48" s="170" t="s">
        <v>35</v>
      </c>
      <c r="AB48" s="170" t="s">
        <v>35</v>
      </c>
      <c r="AC48" s="170" t="s">
        <v>35</v>
      </c>
      <c r="AD48" s="170"/>
      <c r="AE48" s="170"/>
      <c r="AF48" s="170" t="s">
        <v>35</v>
      </c>
      <c r="AG48" s="170" t="s">
        <v>35</v>
      </c>
      <c r="AH48" s="170" t="s">
        <v>35</v>
      </c>
      <c r="AI48" s="170"/>
      <c r="AJ48" s="170"/>
      <c r="AK48" s="35"/>
    </row>
    <row r="49" spans="1:37" x14ac:dyDescent="0.2">
      <c r="A49" s="35"/>
      <c r="B49" s="168">
        <v>33</v>
      </c>
      <c r="C49" s="169" t="s">
        <v>161</v>
      </c>
      <c r="D49" s="170"/>
      <c r="E49" s="170" t="s">
        <v>35</v>
      </c>
      <c r="F49" s="170" t="s">
        <v>35</v>
      </c>
      <c r="G49" s="170" t="s">
        <v>35</v>
      </c>
      <c r="H49" s="170" t="s">
        <v>35</v>
      </c>
      <c r="I49" s="170" t="s">
        <v>35</v>
      </c>
      <c r="J49" s="170" t="s">
        <v>35</v>
      </c>
      <c r="K49" s="170"/>
      <c r="L49" s="170"/>
      <c r="M49" s="170"/>
      <c r="N49" s="170"/>
      <c r="O49" s="170"/>
      <c r="P49" s="170" t="s">
        <v>35</v>
      </c>
      <c r="Q49" s="170" t="s">
        <v>35</v>
      </c>
      <c r="R49" s="170" t="s">
        <v>35</v>
      </c>
      <c r="S49" s="170"/>
      <c r="T49" s="170" t="s">
        <v>35</v>
      </c>
      <c r="U49" s="170"/>
      <c r="V49" s="170" t="s">
        <v>35</v>
      </c>
      <c r="W49" s="170" t="s">
        <v>35</v>
      </c>
      <c r="X49" s="170" t="s">
        <v>35</v>
      </c>
      <c r="Y49" s="170"/>
      <c r="Z49" s="170"/>
      <c r="AA49" s="170" t="s">
        <v>35</v>
      </c>
      <c r="AB49" s="170" t="s">
        <v>35</v>
      </c>
      <c r="AC49" s="170" t="s">
        <v>35</v>
      </c>
      <c r="AD49" s="170"/>
      <c r="AE49" s="170"/>
      <c r="AF49" s="170" t="s">
        <v>35</v>
      </c>
      <c r="AG49" s="170" t="s">
        <v>35</v>
      </c>
      <c r="AH49" s="170" t="s">
        <v>35</v>
      </c>
      <c r="AI49" s="170"/>
      <c r="AJ49" s="170"/>
      <c r="AK49" s="35"/>
    </row>
    <row r="50" spans="1:37" x14ac:dyDescent="0.2">
      <c r="A50" s="35"/>
      <c r="B50" s="168">
        <v>34</v>
      </c>
      <c r="C50" s="169" t="s">
        <v>162</v>
      </c>
      <c r="D50" s="170"/>
      <c r="E50" s="170" t="s">
        <v>35</v>
      </c>
      <c r="F50" s="170" t="s">
        <v>35</v>
      </c>
      <c r="G50" s="170" t="s">
        <v>35</v>
      </c>
      <c r="H50" s="170" t="s">
        <v>35</v>
      </c>
      <c r="I50" s="170" t="s">
        <v>35</v>
      </c>
      <c r="J50" s="170" t="s">
        <v>35</v>
      </c>
      <c r="K50" s="170"/>
      <c r="L50" s="170"/>
      <c r="M50" s="170"/>
      <c r="N50" s="170"/>
      <c r="O50" s="170"/>
      <c r="P50" s="170" t="s">
        <v>35</v>
      </c>
      <c r="Q50" s="170" t="s">
        <v>35</v>
      </c>
      <c r="R50" s="170" t="s">
        <v>35</v>
      </c>
      <c r="S50" s="170"/>
      <c r="T50" s="170" t="s">
        <v>35</v>
      </c>
      <c r="U50" s="170"/>
      <c r="V50" s="170" t="s">
        <v>35</v>
      </c>
      <c r="W50" s="170" t="s">
        <v>35</v>
      </c>
      <c r="X50" s="170" t="s">
        <v>35</v>
      </c>
      <c r="Y50" s="170"/>
      <c r="Z50" s="170"/>
      <c r="AA50" s="170" t="s">
        <v>35</v>
      </c>
      <c r="AB50" s="170" t="s">
        <v>35</v>
      </c>
      <c r="AC50" s="170" t="s">
        <v>35</v>
      </c>
      <c r="AD50" s="170"/>
      <c r="AE50" s="170"/>
      <c r="AF50" s="170" t="s">
        <v>35</v>
      </c>
      <c r="AG50" s="170" t="s">
        <v>35</v>
      </c>
      <c r="AH50" s="170" t="s">
        <v>35</v>
      </c>
      <c r="AI50" s="170"/>
      <c r="AJ50" s="170"/>
      <c r="AK50" s="35"/>
    </row>
    <row r="51" spans="1:37" x14ac:dyDescent="0.2">
      <c r="A51" s="35"/>
      <c r="B51" s="168">
        <v>35</v>
      </c>
      <c r="C51" s="169" t="s">
        <v>163</v>
      </c>
      <c r="D51" s="170"/>
      <c r="E51" s="170" t="s">
        <v>35</v>
      </c>
      <c r="F51" s="170" t="s">
        <v>35</v>
      </c>
      <c r="G51" s="170" t="s">
        <v>35</v>
      </c>
      <c r="H51" s="170" t="s">
        <v>35</v>
      </c>
      <c r="I51" s="170" t="s">
        <v>35</v>
      </c>
      <c r="J51" s="170" t="s">
        <v>35</v>
      </c>
      <c r="K51" s="170"/>
      <c r="L51" s="170"/>
      <c r="M51" s="170"/>
      <c r="N51" s="170"/>
      <c r="O51" s="170"/>
      <c r="P51" s="170" t="s">
        <v>35</v>
      </c>
      <c r="Q51" s="170" t="s">
        <v>35</v>
      </c>
      <c r="R51" s="170" t="s">
        <v>35</v>
      </c>
      <c r="S51" s="170"/>
      <c r="T51" s="170" t="s">
        <v>35</v>
      </c>
      <c r="U51" s="170"/>
      <c r="V51" s="170" t="s">
        <v>35</v>
      </c>
      <c r="W51" s="170" t="s">
        <v>35</v>
      </c>
      <c r="X51" s="170" t="s">
        <v>35</v>
      </c>
      <c r="Y51" s="170"/>
      <c r="Z51" s="170"/>
      <c r="AA51" s="170" t="s">
        <v>35</v>
      </c>
      <c r="AB51" s="170" t="s">
        <v>35</v>
      </c>
      <c r="AC51" s="170" t="s">
        <v>35</v>
      </c>
      <c r="AD51" s="170"/>
      <c r="AE51" s="170"/>
      <c r="AF51" s="170" t="s">
        <v>35</v>
      </c>
      <c r="AG51" s="170" t="s">
        <v>35</v>
      </c>
      <c r="AH51" s="170" t="s">
        <v>35</v>
      </c>
      <c r="AI51" s="170"/>
      <c r="AJ51" s="170"/>
      <c r="AK51" s="35"/>
    </row>
    <row r="52" spans="1:37" x14ac:dyDescent="0.2">
      <c r="A52" s="35"/>
      <c r="B52" s="168">
        <v>36</v>
      </c>
      <c r="C52" s="169" t="s">
        <v>164</v>
      </c>
      <c r="D52" s="170"/>
      <c r="E52" s="170" t="s">
        <v>35</v>
      </c>
      <c r="F52" s="170" t="s">
        <v>35</v>
      </c>
      <c r="G52" s="170" t="s">
        <v>35</v>
      </c>
      <c r="H52" s="170" t="s">
        <v>35</v>
      </c>
      <c r="I52" s="170" t="s">
        <v>35</v>
      </c>
      <c r="J52" s="170" t="s">
        <v>35</v>
      </c>
      <c r="K52" s="170"/>
      <c r="L52" s="170"/>
      <c r="M52" s="170"/>
      <c r="N52" s="170"/>
      <c r="O52" s="170"/>
      <c r="P52" s="170" t="s">
        <v>35</v>
      </c>
      <c r="Q52" s="170" t="s">
        <v>35</v>
      </c>
      <c r="R52" s="170" t="s">
        <v>35</v>
      </c>
      <c r="S52" s="170"/>
      <c r="T52" s="170" t="s">
        <v>35</v>
      </c>
      <c r="U52" s="170"/>
      <c r="V52" s="170" t="s">
        <v>35</v>
      </c>
      <c r="W52" s="170" t="s">
        <v>35</v>
      </c>
      <c r="X52" s="170" t="s">
        <v>35</v>
      </c>
      <c r="Y52" s="170"/>
      <c r="Z52" s="170"/>
      <c r="AA52" s="170" t="s">
        <v>35</v>
      </c>
      <c r="AB52" s="170" t="s">
        <v>35</v>
      </c>
      <c r="AC52" s="170" t="s">
        <v>35</v>
      </c>
      <c r="AD52" s="170"/>
      <c r="AE52" s="170"/>
      <c r="AF52" s="170" t="s">
        <v>35</v>
      </c>
      <c r="AG52" s="170" t="s">
        <v>35</v>
      </c>
      <c r="AH52" s="170" t="s">
        <v>35</v>
      </c>
      <c r="AI52" s="170"/>
      <c r="AJ52" s="170"/>
      <c r="AK52" s="35"/>
    </row>
    <row r="53" spans="1:37" x14ac:dyDescent="0.2">
      <c r="A53" s="35"/>
      <c r="B53" s="168">
        <v>37</v>
      </c>
      <c r="C53" s="169" t="s">
        <v>165</v>
      </c>
      <c r="D53" s="170"/>
      <c r="E53" s="170" t="s">
        <v>35</v>
      </c>
      <c r="F53" s="170" t="s">
        <v>35</v>
      </c>
      <c r="G53" s="170" t="s">
        <v>35</v>
      </c>
      <c r="H53" s="170" t="s">
        <v>35</v>
      </c>
      <c r="I53" s="170" t="s">
        <v>35</v>
      </c>
      <c r="J53" s="170" t="s">
        <v>35</v>
      </c>
      <c r="K53" s="170"/>
      <c r="L53" s="170"/>
      <c r="M53" s="170"/>
      <c r="N53" s="170"/>
      <c r="O53" s="170"/>
      <c r="P53" s="170" t="s">
        <v>35</v>
      </c>
      <c r="Q53" s="170" t="s">
        <v>35</v>
      </c>
      <c r="R53" s="170" t="s">
        <v>35</v>
      </c>
      <c r="S53" s="170"/>
      <c r="T53" s="170" t="s">
        <v>35</v>
      </c>
      <c r="U53" s="170"/>
      <c r="V53" s="170" t="s">
        <v>35</v>
      </c>
      <c r="W53" s="170" t="s">
        <v>35</v>
      </c>
      <c r="X53" s="170" t="s">
        <v>35</v>
      </c>
      <c r="Y53" s="170"/>
      <c r="Z53" s="170"/>
      <c r="AA53" s="170" t="s">
        <v>35</v>
      </c>
      <c r="AB53" s="170" t="s">
        <v>35</v>
      </c>
      <c r="AC53" s="170" t="s">
        <v>35</v>
      </c>
      <c r="AD53" s="170"/>
      <c r="AE53" s="170"/>
      <c r="AF53" s="170" t="s">
        <v>35</v>
      </c>
      <c r="AG53" s="170" t="s">
        <v>35</v>
      </c>
      <c r="AH53" s="170" t="s">
        <v>35</v>
      </c>
      <c r="AI53" s="170"/>
      <c r="AJ53" s="170"/>
      <c r="AK53" s="35"/>
    </row>
    <row r="54" spans="1:37" x14ac:dyDescent="0.2">
      <c r="A54" s="35"/>
      <c r="B54" s="168">
        <v>38</v>
      </c>
      <c r="C54" s="169" t="s">
        <v>166</v>
      </c>
      <c r="D54" s="170"/>
      <c r="E54" s="170" t="s">
        <v>35</v>
      </c>
      <c r="F54" s="170" t="s">
        <v>35</v>
      </c>
      <c r="G54" s="170" t="s">
        <v>35</v>
      </c>
      <c r="H54" s="170" t="s">
        <v>35</v>
      </c>
      <c r="I54" s="170" t="s">
        <v>35</v>
      </c>
      <c r="J54" s="170" t="s">
        <v>35</v>
      </c>
      <c r="K54" s="170"/>
      <c r="L54" s="170"/>
      <c r="M54" s="170"/>
      <c r="N54" s="170"/>
      <c r="O54" s="170"/>
      <c r="P54" s="170" t="s">
        <v>35</v>
      </c>
      <c r="Q54" s="170" t="s">
        <v>35</v>
      </c>
      <c r="R54" s="170" t="s">
        <v>35</v>
      </c>
      <c r="S54" s="170"/>
      <c r="T54" s="170" t="s">
        <v>35</v>
      </c>
      <c r="U54" s="170"/>
      <c r="V54" s="170" t="s">
        <v>35</v>
      </c>
      <c r="W54" s="170" t="s">
        <v>35</v>
      </c>
      <c r="X54" s="170" t="s">
        <v>35</v>
      </c>
      <c r="Y54" s="170"/>
      <c r="Z54" s="170"/>
      <c r="AA54" s="170" t="s">
        <v>35</v>
      </c>
      <c r="AB54" s="170" t="s">
        <v>35</v>
      </c>
      <c r="AC54" s="170" t="s">
        <v>35</v>
      </c>
      <c r="AD54" s="170"/>
      <c r="AE54" s="170"/>
      <c r="AF54" s="170" t="s">
        <v>35</v>
      </c>
      <c r="AG54" s="170" t="s">
        <v>35</v>
      </c>
      <c r="AH54" s="170" t="s">
        <v>35</v>
      </c>
      <c r="AI54" s="170"/>
      <c r="AJ54" s="170"/>
      <c r="AK54" s="35"/>
    </row>
    <row r="55" spans="1:37" x14ac:dyDescent="0.2">
      <c r="A55" s="35"/>
      <c r="B55" s="168">
        <v>39</v>
      </c>
      <c r="C55" s="169" t="s">
        <v>167</v>
      </c>
      <c r="D55" s="170"/>
      <c r="E55" s="170" t="s">
        <v>35</v>
      </c>
      <c r="F55" s="170" t="s">
        <v>35</v>
      </c>
      <c r="G55" s="170" t="s">
        <v>35</v>
      </c>
      <c r="H55" s="170" t="s">
        <v>35</v>
      </c>
      <c r="I55" s="170" t="s">
        <v>35</v>
      </c>
      <c r="J55" s="170" t="s">
        <v>35</v>
      </c>
      <c r="K55" s="170"/>
      <c r="L55" s="170"/>
      <c r="M55" s="170"/>
      <c r="N55" s="170"/>
      <c r="O55" s="170"/>
      <c r="P55" s="170" t="s">
        <v>35</v>
      </c>
      <c r="Q55" s="170" t="s">
        <v>35</v>
      </c>
      <c r="R55" s="170" t="s">
        <v>35</v>
      </c>
      <c r="S55" s="170"/>
      <c r="T55" s="170" t="s">
        <v>35</v>
      </c>
      <c r="U55" s="170"/>
      <c r="V55" s="170" t="s">
        <v>35</v>
      </c>
      <c r="W55" s="170" t="s">
        <v>35</v>
      </c>
      <c r="X55" s="170" t="s">
        <v>35</v>
      </c>
      <c r="Y55" s="170"/>
      <c r="Z55" s="170"/>
      <c r="AA55" s="170" t="s">
        <v>35</v>
      </c>
      <c r="AB55" s="170" t="s">
        <v>35</v>
      </c>
      <c r="AC55" s="170" t="s">
        <v>35</v>
      </c>
      <c r="AD55" s="170"/>
      <c r="AE55" s="170"/>
      <c r="AF55" s="170" t="s">
        <v>35</v>
      </c>
      <c r="AG55" s="170" t="s">
        <v>35</v>
      </c>
      <c r="AH55" s="170" t="s">
        <v>35</v>
      </c>
      <c r="AI55" s="170"/>
      <c r="AJ55" s="170"/>
      <c r="AK55" s="35"/>
    </row>
    <row r="56" spans="1:37" x14ac:dyDescent="0.2">
      <c r="A56" s="35"/>
      <c r="B56" s="168">
        <v>40</v>
      </c>
      <c r="C56" s="169" t="s">
        <v>168</v>
      </c>
      <c r="D56" s="170"/>
      <c r="E56" s="170" t="s">
        <v>35</v>
      </c>
      <c r="F56" s="170" t="s">
        <v>35</v>
      </c>
      <c r="G56" s="170" t="s">
        <v>35</v>
      </c>
      <c r="H56" s="170" t="s">
        <v>35</v>
      </c>
      <c r="I56" s="170" t="s">
        <v>35</v>
      </c>
      <c r="J56" s="170" t="s">
        <v>35</v>
      </c>
      <c r="K56" s="170"/>
      <c r="L56" s="170"/>
      <c r="M56" s="170"/>
      <c r="N56" s="170"/>
      <c r="O56" s="170"/>
      <c r="P56" s="170" t="s">
        <v>35</v>
      </c>
      <c r="Q56" s="170" t="s">
        <v>35</v>
      </c>
      <c r="R56" s="170" t="s">
        <v>35</v>
      </c>
      <c r="S56" s="170"/>
      <c r="T56" s="170" t="s">
        <v>35</v>
      </c>
      <c r="U56" s="170"/>
      <c r="V56" s="170" t="s">
        <v>35</v>
      </c>
      <c r="W56" s="170" t="s">
        <v>35</v>
      </c>
      <c r="X56" s="170" t="s">
        <v>35</v>
      </c>
      <c r="Y56" s="170"/>
      <c r="Z56" s="170"/>
      <c r="AA56" s="170" t="s">
        <v>35</v>
      </c>
      <c r="AB56" s="170" t="s">
        <v>35</v>
      </c>
      <c r="AC56" s="170" t="s">
        <v>35</v>
      </c>
      <c r="AD56" s="170"/>
      <c r="AE56" s="170"/>
      <c r="AF56" s="170" t="s">
        <v>35</v>
      </c>
      <c r="AG56" s="170" t="s">
        <v>35</v>
      </c>
      <c r="AH56" s="170" t="s">
        <v>35</v>
      </c>
      <c r="AI56" s="170"/>
      <c r="AJ56" s="170"/>
      <c r="AK56" s="35"/>
    </row>
    <row r="57" spans="1:37" x14ac:dyDescent="0.2">
      <c r="A57" s="35"/>
      <c r="B57" s="168">
        <v>41</v>
      </c>
      <c r="C57" s="169" t="s">
        <v>169</v>
      </c>
      <c r="D57" s="170"/>
      <c r="E57" s="170" t="s">
        <v>35</v>
      </c>
      <c r="F57" s="170" t="s">
        <v>35</v>
      </c>
      <c r="G57" s="170" t="s">
        <v>35</v>
      </c>
      <c r="H57" s="170" t="s">
        <v>35</v>
      </c>
      <c r="I57" s="170" t="s">
        <v>35</v>
      </c>
      <c r="J57" s="170" t="s">
        <v>35</v>
      </c>
      <c r="K57" s="170"/>
      <c r="L57" s="170"/>
      <c r="M57" s="170"/>
      <c r="N57" s="170"/>
      <c r="O57" s="170"/>
      <c r="P57" s="170" t="s">
        <v>35</v>
      </c>
      <c r="Q57" s="170" t="s">
        <v>35</v>
      </c>
      <c r="R57" s="170" t="s">
        <v>35</v>
      </c>
      <c r="S57" s="170"/>
      <c r="T57" s="170" t="s">
        <v>35</v>
      </c>
      <c r="U57" s="170"/>
      <c r="V57" s="170" t="s">
        <v>35</v>
      </c>
      <c r="W57" s="170" t="s">
        <v>35</v>
      </c>
      <c r="X57" s="170" t="s">
        <v>35</v>
      </c>
      <c r="Y57" s="170"/>
      <c r="Z57" s="170"/>
      <c r="AA57" s="170" t="s">
        <v>35</v>
      </c>
      <c r="AB57" s="170" t="s">
        <v>35</v>
      </c>
      <c r="AC57" s="170" t="s">
        <v>35</v>
      </c>
      <c r="AD57" s="170"/>
      <c r="AE57" s="170"/>
      <c r="AF57" s="170" t="s">
        <v>35</v>
      </c>
      <c r="AG57" s="170" t="s">
        <v>35</v>
      </c>
      <c r="AH57" s="170" t="s">
        <v>35</v>
      </c>
      <c r="AI57" s="170"/>
      <c r="AJ57" s="170"/>
      <c r="AK57" s="35"/>
    </row>
    <row r="58" spans="1:37" x14ac:dyDescent="0.2">
      <c r="A58" s="35"/>
      <c r="B58" s="168">
        <v>42</v>
      </c>
      <c r="C58" s="169" t="s">
        <v>170</v>
      </c>
      <c r="D58" s="170"/>
      <c r="E58" s="170" t="s">
        <v>35</v>
      </c>
      <c r="F58" s="170" t="s">
        <v>35</v>
      </c>
      <c r="G58" s="170" t="s">
        <v>35</v>
      </c>
      <c r="H58" s="170" t="s">
        <v>35</v>
      </c>
      <c r="I58" s="170" t="s">
        <v>35</v>
      </c>
      <c r="J58" s="170" t="s">
        <v>35</v>
      </c>
      <c r="K58" s="170"/>
      <c r="L58" s="170"/>
      <c r="M58" s="170"/>
      <c r="N58" s="170"/>
      <c r="O58" s="170"/>
      <c r="P58" s="170" t="s">
        <v>35</v>
      </c>
      <c r="Q58" s="170" t="s">
        <v>35</v>
      </c>
      <c r="R58" s="170" t="s">
        <v>35</v>
      </c>
      <c r="S58" s="170"/>
      <c r="T58" s="170" t="s">
        <v>35</v>
      </c>
      <c r="U58" s="170"/>
      <c r="V58" s="170" t="s">
        <v>35</v>
      </c>
      <c r="W58" s="170" t="s">
        <v>35</v>
      </c>
      <c r="X58" s="170" t="s">
        <v>35</v>
      </c>
      <c r="Y58" s="170"/>
      <c r="Z58" s="170"/>
      <c r="AA58" s="170" t="s">
        <v>35</v>
      </c>
      <c r="AB58" s="170" t="s">
        <v>35</v>
      </c>
      <c r="AC58" s="170" t="s">
        <v>35</v>
      </c>
      <c r="AD58" s="170"/>
      <c r="AE58" s="170"/>
      <c r="AF58" s="170" t="s">
        <v>35</v>
      </c>
      <c r="AG58" s="170" t="s">
        <v>35</v>
      </c>
      <c r="AH58" s="170" t="s">
        <v>35</v>
      </c>
      <c r="AI58" s="170"/>
      <c r="AJ58" s="170"/>
      <c r="AK58" s="35"/>
    </row>
    <row r="59" spans="1:37" x14ac:dyDescent="0.2">
      <c r="A59" s="35"/>
      <c r="B59" s="168">
        <v>43</v>
      </c>
      <c r="C59" s="169" t="s">
        <v>171</v>
      </c>
      <c r="D59" s="170"/>
      <c r="E59" s="170" t="s">
        <v>35</v>
      </c>
      <c r="F59" s="170" t="s">
        <v>35</v>
      </c>
      <c r="G59" s="170" t="s">
        <v>35</v>
      </c>
      <c r="H59" s="170" t="s">
        <v>35</v>
      </c>
      <c r="I59" s="170" t="s">
        <v>35</v>
      </c>
      <c r="J59" s="170" t="s">
        <v>35</v>
      </c>
      <c r="K59" s="170"/>
      <c r="L59" s="170"/>
      <c r="M59" s="170"/>
      <c r="N59" s="170"/>
      <c r="O59" s="170"/>
      <c r="P59" s="170" t="s">
        <v>35</v>
      </c>
      <c r="Q59" s="170" t="s">
        <v>35</v>
      </c>
      <c r="R59" s="170" t="s">
        <v>35</v>
      </c>
      <c r="S59" s="170"/>
      <c r="T59" s="170" t="s">
        <v>35</v>
      </c>
      <c r="U59" s="170"/>
      <c r="V59" s="170" t="s">
        <v>35</v>
      </c>
      <c r="W59" s="170" t="s">
        <v>35</v>
      </c>
      <c r="X59" s="170" t="s">
        <v>35</v>
      </c>
      <c r="Y59" s="170"/>
      <c r="Z59" s="170"/>
      <c r="AA59" s="170" t="s">
        <v>35</v>
      </c>
      <c r="AB59" s="170" t="s">
        <v>35</v>
      </c>
      <c r="AC59" s="170" t="s">
        <v>35</v>
      </c>
      <c r="AD59" s="170"/>
      <c r="AE59" s="170"/>
      <c r="AF59" s="170" t="s">
        <v>35</v>
      </c>
      <c r="AG59" s="170" t="s">
        <v>35</v>
      </c>
      <c r="AH59" s="170" t="s">
        <v>35</v>
      </c>
      <c r="AI59" s="170"/>
      <c r="AJ59" s="170"/>
      <c r="AK59" s="35"/>
    </row>
    <row r="60" spans="1:37" x14ac:dyDescent="0.2">
      <c r="A60" s="35"/>
      <c r="B60" s="168">
        <v>44</v>
      </c>
      <c r="C60" s="169" t="s">
        <v>172</v>
      </c>
      <c r="D60" s="170"/>
      <c r="E60" s="170" t="s">
        <v>35</v>
      </c>
      <c r="F60" s="170" t="s">
        <v>35</v>
      </c>
      <c r="G60" s="170" t="s">
        <v>35</v>
      </c>
      <c r="H60" s="170" t="s">
        <v>35</v>
      </c>
      <c r="I60" s="170" t="s">
        <v>35</v>
      </c>
      <c r="J60" s="170" t="s">
        <v>35</v>
      </c>
      <c r="K60" s="170"/>
      <c r="L60" s="170"/>
      <c r="M60" s="170"/>
      <c r="N60" s="170"/>
      <c r="O60" s="170"/>
      <c r="P60" s="170" t="s">
        <v>35</v>
      </c>
      <c r="Q60" s="170" t="s">
        <v>35</v>
      </c>
      <c r="R60" s="170" t="s">
        <v>35</v>
      </c>
      <c r="S60" s="170"/>
      <c r="T60" s="170" t="s">
        <v>35</v>
      </c>
      <c r="U60" s="170"/>
      <c r="V60" s="170" t="s">
        <v>35</v>
      </c>
      <c r="W60" s="170" t="s">
        <v>35</v>
      </c>
      <c r="X60" s="170" t="s">
        <v>35</v>
      </c>
      <c r="Y60" s="170"/>
      <c r="Z60" s="170"/>
      <c r="AA60" s="170" t="s">
        <v>35</v>
      </c>
      <c r="AB60" s="170" t="s">
        <v>35</v>
      </c>
      <c r="AC60" s="170" t="s">
        <v>35</v>
      </c>
      <c r="AD60" s="170"/>
      <c r="AE60" s="170"/>
      <c r="AF60" s="170" t="s">
        <v>35</v>
      </c>
      <c r="AG60" s="170" t="s">
        <v>35</v>
      </c>
      <c r="AH60" s="170" t="s">
        <v>35</v>
      </c>
      <c r="AI60" s="170"/>
      <c r="AJ60" s="170"/>
      <c r="AK60" s="35"/>
    </row>
    <row r="61" spans="1:37" x14ac:dyDescent="0.2">
      <c r="A61" s="35"/>
      <c r="B61" s="168">
        <v>45</v>
      </c>
      <c r="C61" s="169" t="s">
        <v>173</v>
      </c>
      <c r="D61" s="170"/>
      <c r="E61" s="170" t="s">
        <v>35</v>
      </c>
      <c r="F61" s="170" t="s">
        <v>35</v>
      </c>
      <c r="G61" s="170" t="s">
        <v>35</v>
      </c>
      <c r="H61" s="170" t="s">
        <v>35</v>
      </c>
      <c r="I61" s="170" t="s">
        <v>35</v>
      </c>
      <c r="J61" s="170" t="s">
        <v>35</v>
      </c>
      <c r="K61" s="170"/>
      <c r="L61" s="170"/>
      <c r="M61" s="170"/>
      <c r="N61" s="170"/>
      <c r="O61" s="170"/>
      <c r="P61" s="170" t="s">
        <v>35</v>
      </c>
      <c r="Q61" s="170" t="s">
        <v>35</v>
      </c>
      <c r="R61" s="170" t="s">
        <v>35</v>
      </c>
      <c r="S61" s="170"/>
      <c r="T61" s="170" t="s">
        <v>35</v>
      </c>
      <c r="U61" s="170"/>
      <c r="V61" s="170" t="s">
        <v>35</v>
      </c>
      <c r="W61" s="170" t="s">
        <v>35</v>
      </c>
      <c r="X61" s="170" t="s">
        <v>35</v>
      </c>
      <c r="Y61" s="170"/>
      <c r="Z61" s="170"/>
      <c r="AA61" s="170" t="s">
        <v>35</v>
      </c>
      <c r="AB61" s="170" t="s">
        <v>35</v>
      </c>
      <c r="AC61" s="170" t="s">
        <v>35</v>
      </c>
      <c r="AD61" s="170"/>
      <c r="AE61" s="170"/>
      <c r="AF61" s="170" t="s">
        <v>35</v>
      </c>
      <c r="AG61" s="170" t="s">
        <v>35</v>
      </c>
      <c r="AH61" s="170" t="s">
        <v>35</v>
      </c>
      <c r="AI61" s="170"/>
      <c r="AJ61" s="170"/>
      <c r="AK61" s="35"/>
    </row>
    <row r="62" spans="1:37" x14ac:dyDescent="0.2">
      <c r="A62" s="35"/>
      <c r="B62" s="168">
        <v>46</v>
      </c>
      <c r="C62" s="169" t="s">
        <v>174</v>
      </c>
      <c r="D62" s="170"/>
      <c r="E62" s="170" t="s">
        <v>35</v>
      </c>
      <c r="F62" s="170" t="s">
        <v>35</v>
      </c>
      <c r="G62" s="170" t="s">
        <v>35</v>
      </c>
      <c r="H62" s="170" t="s">
        <v>35</v>
      </c>
      <c r="I62" s="170" t="s">
        <v>35</v>
      </c>
      <c r="J62" s="170" t="s">
        <v>35</v>
      </c>
      <c r="K62" s="170"/>
      <c r="L62" s="170"/>
      <c r="M62" s="170"/>
      <c r="N62" s="170"/>
      <c r="O62" s="170"/>
      <c r="P62" s="170" t="s">
        <v>35</v>
      </c>
      <c r="Q62" s="170" t="s">
        <v>35</v>
      </c>
      <c r="R62" s="170" t="s">
        <v>35</v>
      </c>
      <c r="S62" s="170"/>
      <c r="T62" s="170" t="s">
        <v>35</v>
      </c>
      <c r="U62" s="170"/>
      <c r="V62" s="170" t="s">
        <v>35</v>
      </c>
      <c r="W62" s="170" t="s">
        <v>35</v>
      </c>
      <c r="X62" s="170" t="s">
        <v>35</v>
      </c>
      <c r="Y62" s="170"/>
      <c r="Z62" s="170"/>
      <c r="AA62" s="170" t="s">
        <v>35</v>
      </c>
      <c r="AB62" s="170" t="s">
        <v>35</v>
      </c>
      <c r="AC62" s="170" t="s">
        <v>35</v>
      </c>
      <c r="AD62" s="170"/>
      <c r="AE62" s="170"/>
      <c r="AF62" s="170" t="s">
        <v>35</v>
      </c>
      <c r="AG62" s="170" t="s">
        <v>35</v>
      </c>
      <c r="AH62" s="170" t="s">
        <v>35</v>
      </c>
      <c r="AI62" s="170"/>
      <c r="AJ62" s="170"/>
      <c r="AK62" s="35"/>
    </row>
    <row r="63" spans="1:37" x14ac:dyDescent="0.2">
      <c r="A63" s="35"/>
      <c r="B63" s="168">
        <v>47</v>
      </c>
      <c r="C63" s="169" t="s">
        <v>175</v>
      </c>
      <c r="D63" s="170"/>
      <c r="E63" s="170" t="s">
        <v>35</v>
      </c>
      <c r="F63" s="170" t="s">
        <v>35</v>
      </c>
      <c r="G63" s="170" t="s">
        <v>35</v>
      </c>
      <c r="H63" s="170" t="s">
        <v>35</v>
      </c>
      <c r="I63" s="170" t="s">
        <v>35</v>
      </c>
      <c r="J63" s="170" t="s">
        <v>35</v>
      </c>
      <c r="K63" s="170"/>
      <c r="L63" s="170"/>
      <c r="M63" s="170"/>
      <c r="N63" s="170"/>
      <c r="O63" s="170"/>
      <c r="P63" s="170" t="s">
        <v>35</v>
      </c>
      <c r="Q63" s="170" t="s">
        <v>35</v>
      </c>
      <c r="R63" s="170" t="s">
        <v>35</v>
      </c>
      <c r="S63" s="170"/>
      <c r="T63" s="170" t="s">
        <v>35</v>
      </c>
      <c r="U63" s="170"/>
      <c r="V63" s="170" t="s">
        <v>35</v>
      </c>
      <c r="W63" s="170" t="s">
        <v>35</v>
      </c>
      <c r="X63" s="170" t="s">
        <v>35</v>
      </c>
      <c r="Y63" s="170"/>
      <c r="Z63" s="170"/>
      <c r="AA63" s="170" t="s">
        <v>35</v>
      </c>
      <c r="AB63" s="170" t="s">
        <v>35</v>
      </c>
      <c r="AC63" s="170" t="s">
        <v>35</v>
      </c>
      <c r="AD63" s="170"/>
      <c r="AE63" s="170"/>
      <c r="AF63" s="170" t="s">
        <v>35</v>
      </c>
      <c r="AG63" s="170" t="s">
        <v>35</v>
      </c>
      <c r="AH63" s="170" t="s">
        <v>35</v>
      </c>
      <c r="AI63" s="170"/>
      <c r="AJ63" s="170"/>
      <c r="AK63" s="35"/>
    </row>
    <row r="64" spans="1:37" x14ac:dyDescent="0.2">
      <c r="A64" s="35"/>
      <c r="B64" s="168">
        <v>48</v>
      </c>
      <c r="C64" s="169" t="s">
        <v>176</v>
      </c>
      <c r="D64" s="170"/>
      <c r="E64" s="170" t="s">
        <v>35</v>
      </c>
      <c r="F64" s="170" t="s">
        <v>35</v>
      </c>
      <c r="G64" s="170" t="s">
        <v>35</v>
      </c>
      <c r="H64" s="170" t="s">
        <v>35</v>
      </c>
      <c r="I64" s="170" t="s">
        <v>35</v>
      </c>
      <c r="J64" s="170" t="s">
        <v>35</v>
      </c>
      <c r="K64" s="170"/>
      <c r="L64" s="170"/>
      <c r="M64" s="170"/>
      <c r="N64" s="170"/>
      <c r="O64" s="170"/>
      <c r="P64" s="170" t="s">
        <v>35</v>
      </c>
      <c r="Q64" s="170" t="s">
        <v>35</v>
      </c>
      <c r="R64" s="170" t="s">
        <v>35</v>
      </c>
      <c r="S64" s="170"/>
      <c r="T64" s="170" t="s">
        <v>35</v>
      </c>
      <c r="U64" s="170"/>
      <c r="V64" s="170" t="s">
        <v>35</v>
      </c>
      <c r="W64" s="170" t="s">
        <v>35</v>
      </c>
      <c r="X64" s="170" t="s">
        <v>35</v>
      </c>
      <c r="Y64" s="170"/>
      <c r="Z64" s="170"/>
      <c r="AA64" s="170" t="s">
        <v>35</v>
      </c>
      <c r="AB64" s="170" t="s">
        <v>35</v>
      </c>
      <c r="AC64" s="170" t="s">
        <v>35</v>
      </c>
      <c r="AD64" s="170"/>
      <c r="AE64" s="170"/>
      <c r="AF64" s="170" t="s">
        <v>35</v>
      </c>
      <c r="AG64" s="170" t="s">
        <v>35</v>
      </c>
      <c r="AH64" s="170" t="s">
        <v>35</v>
      </c>
      <c r="AI64" s="170"/>
      <c r="AJ64" s="170"/>
      <c r="AK64" s="35"/>
    </row>
    <row r="65" spans="1:37" x14ac:dyDescent="0.2">
      <c r="A65" s="35"/>
      <c r="B65" s="168">
        <v>49</v>
      </c>
      <c r="C65" s="169" t="s">
        <v>177</v>
      </c>
      <c r="D65" s="170"/>
      <c r="E65" s="170" t="s">
        <v>35</v>
      </c>
      <c r="F65" s="170" t="s">
        <v>35</v>
      </c>
      <c r="G65" s="170" t="s">
        <v>35</v>
      </c>
      <c r="H65" s="170" t="s">
        <v>35</v>
      </c>
      <c r="I65" s="170" t="s">
        <v>35</v>
      </c>
      <c r="J65" s="170" t="s">
        <v>35</v>
      </c>
      <c r="K65" s="170"/>
      <c r="L65" s="170"/>
      <c r="M65" s="170"/>
      <c r="N65" s="170"/>
      <c r="O65" s="170"/>
      <c r="P65" s="170" t="s">
        <v>35</v>
      </c>
      <c r="Q65" s="170" t="s">
        <v>35</v>
      </c>
      <c r="R65" s="170" t="s">
        <v>35</v>
      </c>
      <c r="S65" s="170"/>
      <c r="T65" s="170" t="s">
        <v>35</v>
      </c>
      <c r="U65" s="170"/>
      <c r="V65" s="170" t="s">
        <v>35</v>
      </c>
      <c r="W65" s="170" t="s">
        <v>35</v>
      </c>
      <c r="X65" s="170" t="s">
        <v>35</v>
      </c>
      <c r="Y65" s="170"/>
      <c r="Z65" s="170"/>
      <c r="AA65" s="170" t="s">
        <v>35</v>
      </c>
      <c r="AB65" s="170" t="s">
        <v>35</v>
      </c>
      <c r="AC65" s="170" t="s">
        <v>35</v>
      </c>
      <c r="AD65" s="170"/>
      <c r="AE65" s="170"/>
      <c r="AF65" s="170" t="s">
        <v>35</v>
      </c>
      <c r="AG65" s="170" t="s">
        <v>35</v>
      </c>
      <c r="AH65" s="170" t="s">
        <v>35</v>
      </c>
      <c r="AI65" s="170"/>
      <c r="AJ65" s="170"/>
      <c r="AK65" s="35"/>
    </row>
    <row r="66" spans="1:37" x14ac:dyDescent="0.2">
      <c r="A66" s="35"/>
      <c r="B66" s="168">
        <v>50</v>
      </c>
      <c r="C66" s="169" t="s">
        <v>178</v>
      </c>
      <c r="D66" s="170"/>
      <c r="E66" s="170" t="s">
        <v>35</v>
      </c>
      <c r="F66" s="170" t="s">
        <v>35</v>
      </c>
      <c r="G66" s="170" t="s">
        <v>35</v>
      </c>
      <c r="H66" s="170" t="s">
        <v>35</v>
      </c>
      <c r="I66" s="170" t="s">
        <v>35</v>
      </c>
      <c r="J66" s="170" t="s">
        <v>35</v>
      </c>
      <c r="K66" s="170"/>
      <c r="L66" s="170"/>
      <c r="M66" s="170"/>
      <c r="N66" s="170"/>
      <c r="O66" s="170"/>
      <c r="P66" s="170" t="s">
        <v>35</v>
      </c>
      <c r="Q66" s="170" t="s">
        <v>35</v>
      </c>
      <c r="R66" s="170" t="s">
        <v>35</v>
      </c>
      <c r="S66" s="170"/>
      <c r="T66" s="170" t="s">
        <v>35</v>
      </c>
      <c r="U66" s="170"/>
      <c r="V66" s="170" t="s">
        <v>35</v>
      </c>
      <c r="W66" s="170" t="s">
        <v>35</v>
      </c>
      <c r="X66" s="170" t="s">
        <v>35</v>
      </c>
      <c r="Y66" s="170"/>
      <c r="Z66" s="170"/>
      <c r="AA66" s="170" t="s">
        <v>35</v>
      </c>
      <c r="AB66" s="170" t="s">
        <v>35</v>
      </c>
      <c r="AC66" s="170" t="s">
        <v>35</v>
      </c>
      <c r="AD66" s="170"/>
      <c r="AE66" s="170"/>
      <c r="AF66" s="170" t="s">
        <v>35</v>
      </c>
      <c r="AG66" s="170" t="s">
        <v>35</v>
      </c>
      <c r="AH66" s="170" t="s">
        <v>35</v>
      </c>
      <c r="AI66" s="170"/>
      <c r="AJ66" s="170"/>
      <c r="AK66" s="35"/>
    </row>
    <row r="67" spans="1:37" x14ac:dyDescent="0.2">
      <c r="A67" s="35"/>
      <c r="B67" s="168">
        <v>51</v>
      </c>
      <c r="C67" s="169" t="s">
        <v>179</v>
      </c>
      <c r="D67" s="170"/>
      <c r="E67" s="170" t="s">
        <v>35</v>
      </c>
      <c r="F67" s="170" t="s">
        <v>35</v>
      </c>
      <c r="G67" s="170" t="s">
        <v>35</v>
      </c>
      <c r="H67" s="170" t="s">
        <v>35</v>
      </c>
      <c r="I67" s="170" t="s">
        <v>35</v>
      </c>
      <c r="J67" s="170" t="s">
        <v>35</v>
      </c>
      <c r="K67" s="170"/>
      <c r="L67" s="170"/>
      <c r="M67" s="170"/>
      <c r="N67" s="170"/>
      <c r="O67" s="170"/>
      <c r="P67" s="170" t="s">
        <v>35</v>
      </c>
      <c r="Q67" s="170" t="s">
        <v>35</v>
      </c>
      <c r="R67" s="170" t="s">
        <v>35</v>
      </c>
      <c r="S67" s="170"/>
      <c r="T67" s="170" t="s">
        <v>35</v>
      </c>
      <c r="U67" s="170"/>
      <c r="V67" s="170" t="s">
        <v>35</v>
      </c>
      <c r="W67" s="170" t="s">
        <v>35</v>
      </c>
      <c r="X67" s="170" t="s">
        <v>35</v>
      </c>
      <c r="Y67" s="170"/>
      <c r="Z67" s="170"/>
      <c r="AA67" s="170" t="s">
        <v>35</v>
      </c>
      <c r="AB67" s="170" t="s">
        <v>35</v>
      </c>
      <c r="AC67" s="170" t="s">
        <v>35</v>
      </c>
      <c r="AD67" s="170"/>
      <c r="AE67" s="170"/>
      <c r="AF67" s="170" t="s">
        <v>35</v>
      </c>
      <c r="AG67" s="170" t="s">
        <v>35</v>
      </c>
      <c r="AH67" s="170" t="s">
        <v>35</v>
      </c>
      <c r="AI67" s="170"/>
      <c r="AJ67" s="170"/>
      <c r="AK67" s="35"/>
    </row>
    <row r="68" spans="1:37" x14ac:dyDescent="0.2">
      <c r="A68" s="35"/>
      <c r="B68" s="168">
        <v>52</v>
      </c>
      <c r="C68" s="169" t="s">
        <v>180</v>
      </c>
      <c r="D68" s="170"/>
      <c r="E68" s="170" t="s">
        <v>35</v>
      </c>
      <c r="F68" s="170" t="s">
        <v>35</v>
      </c>
      <c r="G68" s="170" t="s">
        <v>35</v>
      </c>
      <c r="H68" s="170" t="s">
        <v>35</v>
      </c>
      <c r="I68" s="170" t="s">
        <v>35</v>
      </c>
      <c r="J68" s="170" t="s">
        <v>35</v>
      </c>
      <c r="K68" s="170"/>
      <c r="L68" s="170"/>
      <c r="M68" s="170"/>
      <c r="N68" s="170"/>
      <c r="O68" s="170"/>
      <c r="P68" s="170" t="s">
        <v>35</v>
      </c>
      <c r="Q68" s="170" t="s">
        <v>35</v>
      </c>
      <c r="R68" s="170" t="s">
        <v>35</v>
      </c>
      <c r="S68" s="170"/>
      <c r="T68" s="170" t="s">
        <v>35</v>
      </c>
      <c r="U68" s="170"/>
      <c r="V68" s="170" t="s">
        <v>35</v>
      </c>
      <c r="W68" s="170" t="s">
        <v>35</v>
      </c>
      <c r="X68" s="170" t="s">
        <v>35</v>
      </c>
      <c r="Y68" s="170"/>
      <c r="Z68" s="170"/>
      <c r="AA68" s="170" t="s">
        <v>35</v>
      </c>
      <c r="AB68" s="170" t="s">
        <v>35</v>
      </c>
      <c r="AC68" s="170" t="s">
        <v>35</v>
      </c>
      <c r="AD68" s="170"/>
      <c r="AE68" s="170"/>
      <c r="AF68" s="170" t="s">
        <v>35</v>
      </c>
      <c r="AG68" s="170" t="s">
        <v>35</v>
      </c>
      <c r="AH68" s="170" t="s">
        <v>35</v>
      </c>
      <c r="AI68" s="170"/>
      <c r="AJ68" s="170"/>
      <c r="AK68" s="35"/>
    </row>
    <row r="69" spans="1:37" x14ac:dyDescent="0.2">
      <c r="A69" s="35"/>
      <c r="B69" s="168">
        <v>53</v>
      </c>
      <c r="C69" s="169" t="s">
        <v>181</v>
      </c>
      <c r="D69" s="170"/>
      <c r="E69" s="170" t="s">
        <v>35</v>
      </c>
      <c r="F69" s="170" t="s">
        <v>35</v>
      </c>
      <c r="G69" s="170" t="s">
        <v>35</v>
      </c>
      <c r="H69" s="170" t="s">
        <v>35</v>
      </c>
      <c r="I69" s="170" t="s">
        <v>35</v>
      </c>
      <c r="J69" s="170" t="s">
        <v>35</v>
      </c>
      <c r="K69" s="170"/>
      <c r="L69" s="170"/>
      <c r="M69" s="170"/>
      <c r="N69" s="170"/>
      <c r="O69" s="170"/>
      <c r="P69" s="170" t="s">
        <v>35</v>
      </c>
      <c r="Q69" s="170" t="s">
        <v>35</v>
      </c>
      <c r="R69" s="170" t="s">
        <v>35</v>
      </c>
      <c r="S69" s="170"/>
      <c r="T69" s="170" t="s">
        <v>35</v>
      </c>
      <c r="U69" s="170"/>
      <c r="V69" s="170" t="s">
        <v>35</v>
      </c>
      <c r="W69" s="170" t="s">
        <v>35</v>
      </c>
      <c r="X69" s="170" t="s">
        <v>35</v>
      </c>
      <c r="Y69" s="170"/>
      <c r="Z69" s="170"/>
      <c r="AA69" s="170" t="s">
        <v>35</v>
      </c>
      <c r="AB69" s="170" t="s">
        <v>35</v>
      </c>
      <c r="AC69" s="170" t="s">
        <v>35</v>
      </c>
      <c r="AD69" s="170"/>
      <c r="AE69" s="170"/>
      <c r="AF69" s="170" t="s">
        <v>35</v>
      </c>
      <c r="AG69" s="170" t="s">
        <v>35</v>
      </c>
      <c r="AH69" s="170" t="s">
        <v>35</v>
      </c>
      <c r="AI69" s="170"/>
      <c r="AJ69" s="170"/>
      <c r="AK69" s="35"/>
    </row>
    <row r="70" spans="1:37" x14ac:dyDescent="0.2">
      <c r="A70" s="35"/>
      <c r="B70" s="168">
        <v>54</v>
      </c>
      <c r="C70" s="169" t="s">
        <v>182</v>
      </c>
      <c r="D70" s="170"/>
      <c r="E70" s="170" t="s">
        <v>35</v>
      </c>
      <c r="F70" s="170" t="s">
        <v>35</v>
      </c>
      <c r="G70" s="170" t="s">
        <v>35</v>
      </c>
      <c r="H70" s="170" t="s">
        <v>35</v>
      </c>
      <c r="I70" s="170" t="s">
        <v>35</v>
      </c>
      <c r="J70" s="170" t="s">
        <v>35</v>
      </c>
      <c r="K70" s="170"/>
      <c r="L70" s="170"/>
      <c r="M70" s="170"/>
      <c r="N70" s="170"/>
      <c r="O70" s="170"/>
      <c r="P70" s="170" t="s">
        <v>35</v>
      </c>
      <c r="Q70" s="170" t="s">
        <v>35</v>
      </c>
      <c r="R70" s="170" t="s">
        <v>35</v>
      </c>
      <c r="S70" s="170"/>
      <c r="T70" s="170" t="s">
        <v>35</v>
      </c>
      <c r="U70" s="170"/>
      <c r="V70" s="170" t="s">
        <v>35</v>
      </c>
      <c r="W70" s="170" t="s">
        <v>35</v>
      </c>
      <c r="X70" s="170" t="s">
        <v>35</v>
      </c>
      <c r="Y70" s="170"/>
      <c r="Z70" s="170"/>
      <c r="AA70" s="170" t="s">
        <v>35</v>
      </c>
      <c r="AB70" s="170" t="s">
        <v>35</v>
      </c>
      <c r="AC70" s="170" t="s">
        <v>35</v>
      </c>
      <c r="AD70" s="170"/>
      <c r="AE70" s="170"/>
      <c r="AF70" s="170" t="s">
        <v>35</v>
      </c>
      <c r="AG70" s="170" t="s">
        <v>35</v>
      </c>
      <c r="AH70" s="170" t="s">
        <v>35</v>
      </c>
      <c r="AI70" s="170"/>
      <c r="AJ70" s="170"/>
      <c r="AK70" s="35"/>
    </row>
    <row r="71" spans="1:37" x14ac:dyDescent="0.2">
      <c r="A71" s="35"/>
      <c r="B71" s="168">
        <v>55</v>
      </c>
      <c r="C71" s="169" t="s">
        <v>183</v>
      </c>
      <c r="D71" s="170"/>
      <c r="E71" s="170" t="s">
        <v>35</v>
      </c>
      <c r="F71" s="170" t="s">
        <v>35</v>
      </c>
      <c r="G71" s="170" t="s">
        <v>35</v>
      </c>
      <c r="H71" s="170" t="s">
        <v>35</v>
      </c>
      <c r="I71" s="170" t="s">
        <v>35</v>
      </c>
      <c r="J71" s="170" t="s">
        <v>35</v>
      </c>
      <c r="K71" s="170"/>
      <c r="L71" s="170"/>
      <c r="M71" s="170"/>
      <c r="N71" s="170"/>
      <c r="O71" s="170"/>
      <c r="P71" s="170" t="s">
        <v>35</v>
      </c>
      <c r="Q71" s="170" t="s">
        <v>35</v>
      </c>
      <c r="R71" s="170" t="s">
        <v>35</v>
      </c>
      <c r="S71" s="170"/>
      <c r="T71" s="170" t="s">
        <v>35</v>
      </c>
      <c r="U71" s="170"/>
      <c r="V71" s="170" t="s">
        <v>35</v>
      </c>
      <c r="W71" s="170" t="s">
        <v>35</v>
      </c>
      <c r="X71" s="170" t="s">
        <v>35</v>
      </c>
      <c r="Y71" s="170"/>
      <c r="Z71" s="170"/>
      <c r="AA71" s="170" t="s">
        <v>35</v>
      </c>
      <c r="AB71" s="170" t="s">
        <v>35</v>
      </c>
      <c r="AC71" s="170" t="s">
        <v>35</v>
      </c>
      <c r="AD71" s="170"/>
      <c r="AE71" s="170"/>
      <c r="AF71" s="170" t="s">
        <v>35</v>
      </c>
      <c r="AG71" s="170" t="s">
        <v>35</v>
      </c>
      <c r="AH71" s="170" t="s">
        <v>35</v>
      </c>
      <c r="AI71" s="170"/>
      <c r="AJ71" s="170"/>
      <c r="AK71" s="35"/>
    </row>
    <row r="72" spans="1:37" x14ac:dyDescent="0.2">
      <c r="A72" s="35"/>
      <c r="B72" s="168">
        <v>56</v>
      </c>
      <c r="C72" s="169" t="s">
        <v>184</v>
      </c>
      <c r="D72" s="170"/>
      <c r="E72" s="170" t="s">
        <v>35</v>
      </c>
      <c r="F72" s="170" t="s">
        <v>35</v>
      </c>
      <c r="G72" s="170" t="s">
        <v>35</v>
      </c>
      <c r="H72" s="170" t="s">
        <v>35</v>
      </c>
      <c r="I72" s="170" t="s">
        <v>35</v>
      </c>
      <c r="J72" s="170" t="s">
        <v>35</v>
      </c>
      <c r="K72" s="170"/>
      <c r="L72" s="170"/>
      <c r="M72" s="170"/>
      <c r="N72" s="170"/>
      <c r="O72" s="170"/>
      <c r="P72" s="170" t="s">
        <v>35</v>
      </c>
      <c r="Q72" s="170" t="s">
        <v>35</v>
      </c>
      <c r="R72" s="170" t="s">
        <v>35</v>
      </c>
      <c r="S72" s="170"/>
      <c r="T72" s="170" t="s">
        <v>35</v>
      </c>
      <c r="U72" s="170"/>
      <c r="V72" s="170" t="s">
        <v>35</v>
      </c>
      <c r="W72" s="170" t="s">
        <v>35</v>
      </c>
      <c r="X72" s="170" t="s">
        <v>35</v>
      </c>
      <c r="Y72" s="170"/>
      <c r="Z72" s="170"/>
      <c r="AA72" s="170" t="s">
        <v>35</v>
      </c>
      <c r="AB72" s="170" t="s">
        <v>35</v>
      </c>
      <c r="AC72" s="170" t="s">
        <v>35</v>
      </c>
      <c r="AD72" s="170"/>
      <c r="AE72" s="170"/>
      <c r="AF72" s="170" t="s">
        <v>35</v>
      </c>
      <c r="AG72" s="170" t="s">
        <v>35</v>
      </c>
      <c r="AH72" s="170" t="s">
        <v>35</v>
      </c>
      <c r="AI72" s="170"/>
      <c r="AJ72" s="170"/>
      <c r="AK72" s="35"/>
    </row>
    <row r="73" spans="1:37" x14ac:dyDescent="0.2">
      <c r="A73" s="35"/>
      <c r="B73" s="168">
        <v>57</v>
      </c>
      <c r="C73" s="169" t="s">
        <v>185</v>
      </c>
      <c r="D73" s="170"/>
      <c r="E73" s="170" t="s">
        <v>35</v>
      </c>
      <c r="F73" s="170" t="s">
        <v>35</v>
      </c>
      <c r="G73" s="170" t="s">
        <v>35</v>
      </c>
      <c r="H73" s="170" t="s">
        <v>35</v>
      </c>
      <c r="I73" s="170" t="s">
        <v>35</v>
      </c>
      <c r="J73" s="170" t="s">
        <v>35</v>
      </c>
      <c r="K73" s="170"/>
      <c r="L73" s="170"/>
      <c r="M73" s="170"/>
      <c r="N73" s="170"/>
      <c r="O73" s="170"/>
      <c r="P73" s="170" t="s">
        <v>35</v>
      </c>
      <c r="Q73" s="170" t="s">
        <v>35</v>
      </c>
      <c r="R73" s="170" t="s">
        <v>35</v>
      </c>
      <c r="S73" s="170"/>
      <c r="T73" s="170" t="s">
        <v>35</v>
      </c>
      <c r="U73" s="170"/>
      <c r="V73" s="170" t="s">
        <v>35</v>
      </c>
      <c r="W73" s="170" t="s">
        <v>35</v>
      </c>
      <c r="X73" s="170" t="s">
        <v>35</v>
      </c>
      <c r="Y73" s="170"/>
      <c r="Z73" s="170"/>
      <c r="AA73" s="170" t="s">
        <v>35</v>
      </c>
      <c r="AB73" s="170" t="s">
        <v>35</v>
      </c>
      <c r="AC73" s="170" t="s">
        <v>35</v>
      </c>
      <c r="AD73" s="170"/>
      <c r="AE73" s="170"/>
      <c r="AF73" s="170" t="s">
        <v>35</v>
      </c>
      <c r="AG73" s="170" t="s">
        <v>35</v>
      </c>
      <c r="AH73" s="170" t="s">
        <v>35</v>
      </c>
      <c r="AI73" s="170"/>
      <c r="AJ73" s="170"/>
      <c r="AK73" s="35"/>
    </row>
    <row r="74" spans="1:37" x14ac:dyDescent="0.2">
      <c r="A74" s="35"/>
      <c r="B74" s="168">
        <v>58</v>
      </c>
      <c r="C74" s="169" t="s">
        <v>186</v>
      </c>
      <c r="D74" s="170"/>
      <c r="E74" s="170" t="s">
        <v>35</v>
      </c>
      <c r="F74" s="170" t="s">
        <v>35</v>
      </c>
      <c r="G74" s="170" t="s">
        <v>35</v>
      </c>
      <c r="H74" s="170" t="s">
        <v>35</v>
      </c>
      <c r="I74" s="170" t="s">
        <v>35</v>
      </c>
      <c r="J74" s="170" t="s">
        <v>35</v>
      </c>
      <c r="K74" s="170"/>
      <c r="L74" s="170"/>
      <c r="M74" s="170"/>
      <c r="N74" s="170"/>
      <c r="O74" s="170"/>
      <c r="P74" s="170" t="s">
        <v>35</v>
      </c>
      <c r="Q74" s="170" t="s">
        <v>35</v>
      </c>
      <c r="R74" s="170" t="s">
        <v>35</v>
      </c>
      <c r="S74" s="170"/>
      <c r="T74" s="170" t="s">
        <v>35</v>
      </c>
      <c r="U74" s="170"/>
      <c r="V74" s="170" t="s">
        <v>35</v>
      </c>
      <c r="W74" s="170" t="s">
        <v>35</v>
      </c>
      <c r="X74" s="170" t="s">
        <v>35</v>
      </c>
      <c r="Y74" s="170"/>
      <c r="Z74" s="170"/>
      <c r="AA74" s="170" t="s">
        <v>35</v>
      </c>
      <c r="AB74" s="170" t="s">
        <v>35</v>
      </c>
      <c r="AC74" s="170" t="s">
        <v>35</v>
      </c>
      <c r="AD74" s="170"/>
      <c r="AE74" s="170"/>
      <c r="AF74" s="170" t="s">
        <v>35</v>
      </c>
      <c r="AG74" s="170" t="s">
        <v>35</v>
      </c>
      <c r="AH74" s="170" t="s">
        <v>35</v>
      </c>
      <c r="AI74" s="170"/>
      <c r="AJ74" s="170"/>
      <c r="AK74" s="35"/>
    </row>
    <row r="75" spans="1:37" x14ac:dyDescent="0.2">
      <c r="A75" s="35"/>
      <c r="B75" s="168">
        <v>59</v>
      </c>
      <c r="C75" s="169" t="s">
        <v>187</v>
      </c>
      <c r="D75" s="170"/>
      <c r="E75" s="170" t="s">
        <v>35</v>
      </c>
      <c r="F75" s="170" t="s">
        <v>35</v>
      </c>
      <c r="G75" s="170" t="s">
        <v>35</v>
      </c>
      <c r="H75" s="170" t="s">
        <v>35</v>
      </c>
      <c r="I75" s="170" t="s">
        <v>35</v>
      </c>
      <c r="J75" s="170" t="s">
        <v>35</v>
      </c>
      <c r="K75" s="170"/>
      <c r="L75" s="170"/>
      <c r="M75" s="170"/>
      <c r="N75" s="170"/>
      <c r="O75" s="170"/>
      <c r="P75" s="170" t="s">
        <v>35</v>
      </c>
      <c r="Q75" s="170" t="s">
        <v>35</v>
      </c>
      <c r="R75" s="170" t="s">
        <v>35</v>
      </c>
      <c r="S75" s="170"/>
      <c r="T75" s="170" t="s">
        <v>35</v>
      </c>
      <c r="U75" s="170"/>
      <c r="V75" s="170" t="s">
        <v>35</v>
      </c>
      <c r="W75" s="170" t="s">
        <v>35</v>
      </c>
      <c r="X75" s="170" t="s">
        <v>35</v>
      </c>
      <c r="Y75" s="170"/>
      <c r="Z75" s="170"/>
      <c r="AA75" s="170" t="s">
        <v>35</v>
      </c>
      <c r="AB75" s="170" t="s">
        <v>35</v>
      </c>
      <c r="AC75" s="170" t="s">
        <v>35</v>
      </c>
      <c r="AD75" s="170"/>
      <c r="AE75" s="170"/>
      <c r="AF75" s="170" t="s">
        <v>35</v>
      </c>
      <c r="AG75" s="170" t="s">
        <v>35</v>
      </c>
      <c r="AH75" s="170" t="s">
        <v>35</v>
      </c>
      <c r="AI75" s="170"/>
      <c r="AJ75" s="170"/>
      <c r="AK75" s="35"/>
    </row>
    <row r="76" spans="1:37" x14ac:dyDescent="0.2">
      <c r="A76" s="35"/>
      <c r="B76" s="168">
        <v>60</v>
      </c>
      <c r="C76" s="169" t="s">
        <v>188</v>
      </c>
      <c r="D76" s="170"/>
      <c r="E76" s="170" t="s">
        <v>35</v>
      </c>
      <c r="F76" s="170" t="s">
        <v>35</v>
      </c>
      <c r="G76" s="170" t="s">
        <v>35</v>
      </c>
      <c r="H76" s="170" t="s">
        <v>35</v>
      </c>
      <c r="I76" s="170" t="s">
        <v>35</v>
      </c>
      <c r="J76" s="170" t="s">
        <v>35</v>
      </c>
      <c r="K76" s="170"/>
      <c r="L76" s="170"/>
      <c r="M76" s="170"/>
      <c r="N76" s="170"/>
      <c r="O76" s="170"/>
      <c r="P76" s="170" t="s">
        <v>35</v>
      </c>
      <c r="Q76" s="170" t="s">
        <v>35</v>
      </c>
      <c r="R76" s="170" t="s">
        <v>35</v>
      </c>
      <c r="S76" s="170"/>
      <c r="T76" s="170" t="s">
        <v>35</v>
      </c>
      <c r="U76" s="170"/>
      <c r="V76" s="170" t="s">
        <v>35</v>
      </c>
      <c r="W76" s="170" t="s">
        <v>35</v>
      </c>
      <c r="X76" s="170" t="s">
        <v>35</v>
      </c>
      <c r="Y76" s="170"/>
      <c r="Z76" s="170"/>
      <c r="AA76" s="170" t="s">
        <v>35</v>
      </c>
      <c r="AB76" s="170" t="s">
        <v>35</v>
      </c>
      <c r="AC76" s="170" t="s">
        <v>35</v>
      </c>
      <c r="AD76" s="170"/>
      <c r="AE76" s="170"/>
      <c r="AF76" s="170" t="s">
        <v>35</v>
      </c>
      <c r="AG76" s="170" t="s">
        <v>35</v>
      </c>
      <c r="AH76" s="170" t="s">
        <v>35</v>
      </c>
      <c r="AI76" s="170"/>
      <c r="AJ76" s="170"/>
      <c r="AK76" s="35"/>
    </row>
    <row r="77" spans="1:37" x14ac:dyDescent="0.2">
      <c r="A77" s="35"/>
      <c r="B77" s="168">
        <v>61</v>
      </c>
      <c r="C77" s="169" t="s">
        <v>189</v>
      </c>
      <c r="D77" s="170"/>
      <c r="E77" s="170" t="s">
        <v>35</v>
      </c>
      <c r="F77" s="170" t="s">
        <v>35</v>
      </c>
      <c r="G77" s="170" t="s">
        <v>35</v>
      </c>
      <c r="H77" s="170" t="s">
        <v>35</v>
      </c>
      <c r="I77" s="170" t="s">
        <v>35</v>
      </c>
      <c r="J77" s="170" t="s">
        <v>35</v>
      </c>
      <c r="K77" s="170"/>
      <c r="L77" s="170"/>
      <c r="M77" s="170"/>
      <c r="N77" s="170"/>
      <c r="O77" s="170"/>
      <c r="P77" s="170" t="s">
        <v>35</v>
      </c>
      <c r="Q77" s="170" t="s">
        <v>35</v>
      </c>
      <c r="R77" s="170" t="s">
        <v>35</v>
      </c>
      <c r="S77" s="170"/>
      <c r="T77" s="170" t="s">
        <v>35</v>
      </c>
      <c r="U77" s="170"/>
      <c r="V77" s="170" t="s">
        <v>35</v>
      </c>
      <c r="W77" s="170" t="s">
        <v>35</v>
      </c>
      <c r="X77" s="170" t="s">
        <v>35</v>
      </c>
      <c r="Y77" s="170"/>
      <c r="Z77" s="170"/>
      <c r="AA77" s="170" t="s">
        <v>35</v>
      </c>
      <c r="AB77" s="170" t="s">
        <v>35</v>
      </c>
      <c r="AC77" s="170" t="s">
        <v>35</v>
      </c>
      <c r="AD77" s="170"/>
      <c r="AE77" s="170"/>
      <c r="AF77" s="170" t="s">
        <v>35</v>
      </c>
      <c r="AG77" s="170" t="s">
        <v>35</v>
      </c>
      <c r="AH77" s="170" t="s">
        <v>35</v>
      </c>
      <c r="AI77" s="170"/>
      <c r="AJ77" s="170"/>
      <c r="AK77" s="35"/>
    </row>
    <row r="78" spans="1:37" x14ac:dyDescent="0.2">
      <c r="A78" s="35"/>
      <c r="B78" s="168">
        <v>62</v>
      </c>
      <c r="C78" s="169" t="s">
        <v>190</v>
      </c>
      <c r="D78" s="170"/>
      <c r="E78" s="170" t="s">
        <v>35</v>
      </c>
      <c r="F78" s="170" t="s">
        <v>35</v>
      </c>
      <c r="G78" s="170" t="s">
        <v>35</v>
      </c>
      <c r="H78" s="170" t="s">
        <v>35</v>
      </c>
      <c r="I78" s="170" t="s">
        <v>35</v>
      </c>
      <c r="J78" s="170" t="s">
        <v>35</v>
      </c>
      <c r="K78" s="170"/>
      <c r="L78" s="170"/>
      <c r="M78" s="170"/>
      <c r="N78" s="170"/>
      <c r="O78" s="170"/>
      <c r="P78" s="170" t="s">
        <v>35</v>
      </c>
      <c r="Q78" s="170" t="s">
        <v>35</v>
      </c>
      <c r="R78" s="170" t="s">
        <v>35</v>
      </c>
      <c r="S78" s="170"/>
      <c r="T78" s="170" t="s">
        <v>35</v>
      </c>
      <c r="U78" s="170"/>
      <c r="V78" s="170" t="s">
        <v>35</v>
      </c>
      <c r="W78" s="170" t="s">
        <v>35</v>
      </c>
      <c r="X78" s="170" t="s">
        <v>35</v>
      </c>
      <c r="Y78" s="170"/>
      <c r="Z78" s="170"/>
      <c r="AA78" s="170" t="s">
        <v>35</v>
      </c>
      <c r="AB78" s="170" t="s">
        <v>35</v>
      </c>
      <c r="AC78" s="170" t="s">
        <v>35</v>
      </c>
      <c r="AD78" s="170"/>
      <c r="AE78" s="170"/>
      <c r="AF78" s="170" t="s">
        <v>35</v>
      </c>
      <c r="AG78" s="170" t="s">
        <v>35</v>
      </c>
      <c r="AH78" s="170" t="s">
        <v>35</v>
      </c>
      <c r="AI78" s="170"/>
      <c r="AJ78" s="170"/>
      <c r="AK78" s="35"/>
    </row>
    <row r="79" spans="1:37" x14ac:dyDescent="0.2">
      <c r="A79" s="35"/>
      <c r="B79" s="168">
        <v>63</v>
      </c>
      <c r="C79" s="169" t="s">
        <v>191</v>
      </c>
      <c r="D79" s="170"/>
      <c r="E79" s="170" t="s">
        <v>35</v>
      </c>
      <c r="F79" s="170" t="s">
        <v>35</v>
      </c>
      <c r="G79" s="170" t="s">
        <v>35</v>
      </c>
      <c r="H79" s="170" t="s">
        <v>35</v>
      </c>
      <c r="I79" s="170" t="s">
        <v>35</v>
      </c>
      <c r="J79" s="170" t="s">
        <v>35</v>
      </c>
      <c r="K79" s="170"/>
      <c r="L79" s="170"/>
      <c r="M79" s="170"/>
      <c r="N79" s="170"/>
      <c r="O79" s="170"/>
      <c r="P79" s="170" t="s">
        <v>35</v>
      </c>
      <c r="Q79" s="170" t="s">
        <v>35</v>
      </c>
      <c r="R79" s="170" t="s">
        <v>35</v>
      </c>
      <c r="S79" s="170"/>
      <c r="T79" s="170" t="s">
        <v>35</v>
      </c>
      <c r="U79" s="170"/>
      <c r="V79" s="170" t="s">
        <v>35</v>
      </c>
      <c r="W79" s="170" t="s">
        <v>35</v>
      </c>
      <c r="X79" s="170" t="s">
        <v>35</v>
      </c>
      <c r="Y79" s="170"/>
      <c r="Z79" s="170"/>
      <c r="AA79" s="170" t="s">
        <v>35</v>
      </c>
      <c r="AB79" s="170" t="s">
        <v>35</v>
      </c>
      <c r="AC79" s="170" t="s">
        <v>35</v>
      </c>
      <c r="AD79" s="170"/>
      <c r="AE79" s="170"/>
      <c r="AF79" s="170" t="s">
        <v>35</v>
      </c>
      <c r="AG79" s="170" t="s">
        <v>35</v>
      </c>
      <c r="AH79" s="170" t="s">
        <v>35</v>
      </c>
      <c r="AI79" s="170"/>
      <c r="AJ79" s="170"/>
      <c r="AK79" s="35"/>
    </row>
    <row r="80" spans="1:37" x14ac:dyDescent="0.2">
      <c r="A80" s="35"/>
      <c r="B80" s="168">
        <v>64</v>
      </c>
      <c r="C80" s="169" t="s">
        <v>192</v>
      </c>
      <c r="D80" s="170"/>
      <c r="E80" s="170" t="s">
        <v>35</v>
      </c>
      <c r="F80" s="170" t="s">
        <v>35</v>
      </c>
      <c r="G80" s="170" t="s">
        <v>35</v>
      </c>
      <c r="H80" s="170" t="s">
        <v>35</v>
      </c>
      <c r="I80" s="170" t="s">
        <v>35</v>
      </c>
      <c r="J80" s="170" t="s">
        <v>35</v>
      </c>
      <c r="K80" s="170"/>
      <c r="L80" s="170"/>
      <c r="M80" s="170"/>
      <c r="N80" s="170"/>
      <c r="O80" s="170"/>
      <c r="P80" s="170" t="s">
        <v>35</v>
      </c>
      <c r="Q80" s="170" t="s">
        <v>35</v>
      </c>
      <c r="R80" s="170" t="s">
        <v>35</v>
      </c>
      <c r="S80" s="170"/>
      <c r="T80" s="170" t="s">
        <v>35</v>
      </c>
      <c r="U80" s="170"/>
      <c r="V80" s="170" t="s">
        <v>35</v>
      </c>
      <c r="W80" s="170" t="s">
        <v>35</v>
      </c>
      <c r="X80" s="170" t="s">
        <v>35</v>
      </c>
      <c r="Y80" s="170"/>
      <c r="Z80" s="170"/>
      <c r="AA80" s="170" t="s">
        <v>35</v>
      </c>
      <c r="AB80" s="170" t="s">
        <v>35</v>
      </c>
      <c r="AC80" s="170" t="s">
        <v>35</v>
      </c>
      <c r="AD80" s="170"/>
      <c r="AE80" s="170"/>
      <c r="AF80" s="170" t="s">
        <v>35</v>
      </c>
      <c r="AG80" s="170" t="s">
        <v>35</v>
      </c>
      <c r="AH80" s="170" t="s">
        <v>35</v>
      </c>
      <c r="AI80" s="170"/>
      <c r="AJ80" s="170"/>
      <c r="AK80" s="35"/>
    </row>
    <row r="81" spans="1:37" x14ac:dyDescent="0.2">
      <c r="A81" s="35"/>
      <c r="B81" s="168">
        <v>65</v>
      </c>
      <c r="C81" s="169" t="s">
        <v>193</v>
      </c>
      <c r="D81" s="170"/>
      <c r="E81" s="170" t="s">
        <v>35</v>
      </c>
      <c r="F81" s="170" t="s">
        <v>35</v>
      </c>
      <c r="G81" s="170" t="s">
        <v>35</v>
      </c>
      <c r="H81" s="170" t="s">
        <v>35</v>
      </c>
      <c r="I81" s="170" t="s">
        <v>35</v>
      </c>
      <c r="J81" s="170" t="s">
        <v>35</v>
      </c>
      <c r="K81" s="170"/>
      <c r="L81" s="170"/>
      <c r="M81" s="170"/>
      <c r="N81" s="170"/>
      <c r="O81" s="170"/>
      <c r="P81" s="170" t="s">
        <v>35</v>
      </c>
      <c r="Q81" s="170" t="s">
        <v>35</v>
      </c>
      <c r="R81" s="170" t="s">
        <v>35</v>
      </c>
      <c r="S81" s="170"/>
      <c r="T81" s="170" t="s">
        <v>35</v>
      </c>
      <c r="U81" s="170"/>
      <c r="V81" s="170" t="s">
        <v>35</v>
      </c>
      <c r="W81" s="170" t="s">
        <v>35</v>
      </c>
      <c r="X81" s="170" t="s">
        <v>35</v>
      </c>
      <c r="Y81" s="170"/>
      <c r="Z81" s="170"/>
      <c r="AA81" s="170" t="s">
        <v>35</v>
      </c>
      <c r="AB81" s="170" t="s">
        <v>35</v>
      </c>
      <c r="AC81" s="170" t="s">
        <v>35</v>
      </c>
      <c r="AD81" s="170"/>
      <c r="AE81" s="170"/>
      <c r="AF81" s="170" t="s">
        <v>35</v>
      </c>
      <c r="AG81" s="170" t="s">
        <v>35</v>
      </c>
      <c r="AH81" s="170" t="s">
        <v>35</v>
      </c>
      <c r="AI81" s="170"/>
      <c r="AJ81" s="170"/>
      <c r="AK81" s="35"/>
    </row>
    <row r="82" spans="1:37" x14ac:dyDescent="0.2">
      <c r="A82" s="35"/>
      <c r="B82" s="168">
        <v>66</v>
      </c>
      <c r="C82" s="169" t="s">
        <v>194</v>
      </c>
      <c r="D82" s="170"/>
      <c r="E82" s="170" t="s">
        <v>35</v>
      </c>
      <c r="F82" s="170" t="s">
        <v>35</v>
      </c>
      <c r="G82" s="170" t="s">
        <v>35</v>
      </c>
      <c r="H82" s="170" t="s">
        <v>35</v>
      </c>
      <c r="I82" s="170" t="s">
        <v>35</v>
      </c>
      <c r="J82" s="170" t="s">
        <v>35</v>
      </c>
      <c r="K82" s="170"/>
      <c r="L82" s="170"/>
      <c r="M82" s="170"/>
      <c r="N82" s="170"/>
      <c r="O82" s="170"/>
      <c r="P82" s="170" t="s">
        <v>35</v>
      </c>
      <c r="Q82" s="170" t="s">
        <v>35</v>
      </c>
      <c r="R82" s="170" t="s">
        <v>35</v>
      </c>
      <c r="S82" s="170"/>
      <c r="T82" s="170" t="s">
        <v>35</v>
      </c>
      <c r="U82" s="170"/>
      <c r="V82" s="170" t="s">
        <v>35</v>
      </c>
      <c r="W82" s="170" t="s">
        <v>35</v>
      </c>
      <c r="X82" s="170" t="s">
        <v>35</v>
      </c>
      <c r="Y82" s="170"/>
      <c r="Z82" s="170"/>
      <c r="AA82" s="170" t="s">
        <v>35</v>
      </c>
      <c r="AB82" s="170" t="s">
        <v>35</v>
      </c>
      <c r="AC82" s="170" t="s">
        <v>35</v>
      </c>
      <c r="AD82" s="170"/>
      <c r="AE82" s="170"/>
      <c r="AF82" s="170" t="s">
        <v>35</v>
      </c>
      <c r="AG82" s="170" t="s">
        <v>35</v>
      </c>
      <c r="AH82" s="170" t="s">
        <v>35</v>
      </c>
      <c r="AI82" s="170"/>
      <c r="AJ82" s="170"/>
      <c r="AK82" s="35"/>
    </row>
    <row r="83" spans="1:37" x14ac:dyDescent="0.2">
      <c r="A83" s="35"/>
      <c r="B83" s="168">
        <v>67</v>
      </c>
      <c r="C83" s="169" t="s">
        <v>195</v>
      </c>
      <c r="D83" s="170"/>
      <c r="E83" s="170" t="s">
        <v>35</v>
      </c>
      <c r="F83" s="170" t="s">
        <v>35</v>
      </c>
      <c r="G83" s="170" t="s">
        <v>35</v>
      </c>
      <c r="H83" s="170" t="s">
        <v>35</v>
      </c>
      <c r="I83" s="170" t="s">
        <v>35</v>
      </c>
      <c r="J83" s="170" t="s">
        <v>35</v>
      </c>
      <c r="K83" s="170"/>
      <c r="L83" s="170"/>
      <c r="M83" s="170"/>
      <c r="N83" s="170"/>
      <c r="O83" s="170"/>
      <c r="P83" s="170" t="s">
        <v>35</v>
      </c>
      <c r="Q83" s="170" t="s">
        <v>35</v>
      </c>
      <c r="R83" s="170" t="s">
        <v>35</v>
      </c>
      <c r="S83" s="170"/>
      <c r="T83" s="170" t="s">
        <v>35</v>
      </c>
      <c r="U83" s="170"/>
      <c r="V83" s="170" t="s">
        <v>35</v>
      </c>
      <c r="W83" s="170" t="s">
        <v>35</v>
      </c>
      <c r="X83" s="170" t="s">
        <v>35</v>
      </c>
      <c r="Y83" s="170"/>
      <c r="Z83" s="170"/>
      <c r="AA83" s="170" t="s">
        <v>35</v>
      </c>
      <c r="AB83" s="170" t="s">
        <v>35</v>
      </c>
      <c r="AC83" s="170" t="s">
        <v>35</v>
      </c>
      <c r="AD83" s="170"/>
      <c r="AE83" s="170"/>
      <c r="AF83" s="170" t="s">
        <v>35</v>
      </c>
      <c r="AG83" s="170" t="s">
        <v>35</v>
      </c>
      <c r="AH83" s="170" t="s">
        <v>35</v>
      </c>
      <c r="AI83" s="170"/>
      <c r="AJ83" s="170"/>
      <c r="AK83" s="35"/>
    </row>
    <row r="84" spans="1:37" x14ac:dyDescent="0.2">
      <c r="A84" s="35"/>
      <c r="B84" s="168">
        <v>68</v>
      </c>
      <c r="C84" s="169" t="s">
        <v>196</v>
      </c>
      <c r="D84" s="170"/>
      <c r="E84" s="170" t="s">
        <v>35</v>
      </c>
      <c r="F84" s="170" t="s">
        <v>35</v>
      </c>
      <c r="G84" s="170" t="s">
        <v>35</v>
      </c>
      <c r="H84" s="170" t="s">
        <v>35</v>
      </c>
      <c r="I84" s="170" t="s">
        <v>35</v>
      </c>
      <c r="J84" s="170" t="s">
        <v>35</v>
      </c>
      <c r="K84" s="170"/>
      <c r="L84" s="170"/>
      <c r="M84" s="170"/>
      <c r="N84" s="170"/>
      <c r="O84" s="170"/>
      <c r="P84" s="170" t="s">
        <v>35</v>
      </c>
      <c r="Q84" s="170" t="s">
        <v>35</v>
      </c>
      <c r="R84" s="170" t="s">
        <v>35</v>
      </c>
      <c r="S84" s="170"/>
      <c r="T84" s="170" t="s">
        <v>35</v>
      </c>
      <c r="U84" s="170"/>
      <c r="V84" s="170" t="s">
        <v>35</v>
      </c>
      <c r="W84" s="170" t="s">
        <v>35</v>
      </c>
      <c r="X84" s="170" t="s">
        <v>35</v>
      </c>
      <c r="Y84" s="170"/>
      <c r="Z84" s="170"/>
      <c r="AA84" s="170" t="s">
        <v>35</v>
      </c>
      <c r="AB84" s="170" t="s">
        <v>35</v>
      </c>
      <c r="AC84" s="170" t="s">
        <v>35</v>
      </c>
      <c r="AD84" s="170"/>
      <c r="AE84" s="170"/>
      <c r="AF84" s="170" t="s">
        <v>35</v>
      </c>
      <c r="AG84" s="170" t="s">
        <v>35</v>
      </c>
      <c r="AH84" s="170" t="s">
        <v>35</v>
      </c>
      <c r="AI84" s="170"/>
      <c r="AJ84" s="170"/>
      <c r="AK84" s="35"/>
    </row>
    <row r="85" spans="1:37" x14ac:dyDescent="0.2">
      <c r="A85" s="35"/>
      <c r="B85" s="168">
        <v>69</v>
      </c>
      <c r="C85" s="169" t="s">
        <v>197</v>
      </c>
      <c r="D85" s="170"/>
      <c r="E85" s="170" t="s">
        <v>35</v>
      </c>
      <c r="F85" s="170" t="s">
        <v>35</v>
      </c>
      <c r="G85" s="170" t="s">
        <v>35</v>
      </c>
      <c r="H85" s="170" t="s">
        <v>35</v>
      </c>
      <c r="I85" s="170" t="s">
        <v>35</v>
      </c>
      <c r="J85" s="170" t="s">
        <v>35</v>
      </c>
      <c r="K85" s="170"/>
      <c r="L85" s="170"/>
      <c r="M85" s="170"/>
      <c r="N85" s="170"/>
      <c r="O85" s="170"/>
      <c r="P85" s="170" t="s">
        <v>35</v>
      </c>
      <c r="Q85" s="170" t="s">
        <v>35</v>
      </c>
      <c r="R85" s="170" t="s">
        <v>35</v>
      </c>
      <c r="S85" s="170"/>
      <c r="T85" s="170" t="s">
        <v>35</v>
      </c>
      <c r="U85" s="170"/>
      <c r="V85" s="170" t="s">
        <v>35</v>
      </c>
      <c r="W85" s="170" t="s">
        <v>35</v>
      </c>
      <c r="X85" s="170" t="s">
        <v>35</v>
      </c>
      <c r="Y85" s="170"/>
      <c r="Z85" s="170"/>
      <c r="AA85" s="170" t="s">
        <v>35</v>
      </c>
      <c r="AB85" s="170" t="s">
        <v>35</v>
      </c>
      <c r="AC85" s="170" t="s">
        <v>35</v>
      </c>
      <c r="AD85" s="170"/>
      <c r="AE85" s="170"/>
      <c r="AF85" s="170" t="s">
        <v>35</v>
      </c>
      <c r="AG85" s="170" t="s">
        <v>35</v>
      </c>
      <c r="AH85" s="170" t="s">
        <v>35</v>
      </c>
      <c r="AI85" s="170"/>
      <c r="AJ85" s="170"/>
      <c r="AK85" s="35"/>
    </row>
    <row r="86" spans="1:37" x14ac:dyDescent="0.2">
      <c r="A86" s="35"/>
      <c r="B86" s="168">
        <v>70</v>
      </c>
      <c r="C86" s="169" t="s">
        <v>198</v>
      </c>
      <c r="D86" s="170"/>
      <c r="E86" s="170" t="s">
        <v>35</v>
      </c>
      <c r="F86" s="170" t="s">
        <v>35</v>
      </c>
      <c r="G86" s="170" t="s">
        <v>35</v>
      </c>
      <c r="H86" s="170" t="s">
        <v>35</v>
      </c>
      <c r="I86" s="170" t="s">
        <v>35</v>
      </c>
      <c r="J86" s="170" t="s">
        <v>35</v>
      </c>
      <c r="K86" s="170"/>
      <c r="L86" s="170"/>
      <c r="M86" s="170"/>
      <c r="N86" s="170"/>
      <c r="O86" s="170"/>
      <c r="P86" s="170" t="s">
        <v>35</v>
      </c>
      <c r="Q86" s="170" t="s">
        <v>35</v>
      </c>
      <c r="R86" s="170" t="s">
        <v>35</v>
      </c>
      <c r="S86" s="170"/>
      <c r="T86" s="170" t="s">
        <v>35</v>
      </c>
      <c r="U86" s="170"/>
      <c r="V86" s="170" t="s">
        <v>35</v>
      </c>
      <c r="W86" s="170" t="s">
        <v>35</v>
      </c>
      <c r="X86" s="170" t="s">
        <v>35</v>
      </c>
      <c r="Y86" s="170"/>
      <c r="Z86" s="170"/>
      <c r="AA86" s="170" t="s">
        <v>35</v>
      </c>
      <c r="AB86" s="170" t="s">
        <v>35</v>
      </c>
      <c r="AC86" s="170" t="s">
        <v>35</v>
      </c>
      <c r="AD86" s="170"/>
      <c r="AE86" s="170"/>
      <c r="AF86" s="170" t="s">
        <v>35</v>
      </c>
      <c r="AG86" s="170" t="s">
        <v>35</v>
      </c>
      <c r="AH86" s="170" t="s">
        <v>35</v>
      </c>
      <c r="AI86" s="170"/>
      <c r="AJ86" s="170"/>
      <c r="AK86" s="35"/>
    </row>
    <row r="87" spans="1:37" x14ac:dyDescent="0.2">
      <c r="A87" s="35"/>
      <c r="B87" s="168">
        <v>71</v>
      </c>
      <c r="C87" s="169" t="s">
        <v>199</v>
      </c>
      <c r="D87" s="170"/>
      <c r="E87" s="170" t="s">
        <v>35</v>
      </c>
      <c r="F87" s="170" t="s">
        <v>35</v>
      </c>
      <c r="G87" s="170" t="s">
        <v>35</v>
      </c>
      <c r="H87" s="170" t="s">
        <v>35</v>
      </c>
      <c r="I87" s="170" t="s">
        <v>35</v>
      </c>
      <c r="J87" s="170" t="s">
        <v>35</v>
      </c>
      <c r="K87" s="170"/>
      <c r="L87" s="170"/>
      <c r="M87" s="170"/>
      <c r="N87" s="170"/>
      <c r="O87" s="170"/>
      <c r="P87" s="170" t="s">
        <v>35</v>
      </c>
      <c r="Q87" s="170" t="s">
        <v>35</v>
      </c>
      <c r="R87" s="170" t="s">
        <v>35</v>
      </c>
      <c r="S87" s="170"/>
      <c r="T87" s="170" t="s">
        <v>35</v>
      </c>
      <c r="U87" s="170"/>
      <c r="V87" s="170" t="s">
        <v>35</v>
      </c>
      <c r="W87" s="170" t="s">
        <v>35</v>
      </c>
      <c r="X87" s="170" t="s">
        <v>35</v>
      </c>
      <c r="Y87" s="170"/>
      <c r="Z87" s="170"/>
      <c r="AA87" s="170" t="s">
        <v>35</v>
      </c>
      <c r="AB87" s="170" t="s">
        <v>35</v>
      </c>
      <c r="AC87" s="170" t="s">
        <v>35</v>
      </c>
      <c r="AD87" s="170"/>
      <c r="AE87" s="170"/>
      <c r="AF87" s="170" t="s">
        <v>35</v>
      </c>
      <c r="AG87" s="170" t="s">
        <v>35</v>
      </c>
      <c r="AH87" s="170" t="s">
        <v>35</v>
      </c>
      <c r="AI87" s="170"/>
      <c r="AJ87" s="170"/>
      <c r="AK87" s="35"/>
    </row>
    <row r="88" spans="1:37" x14ac:dyDescent="0.2">
      <c r="A88" s="35"/>
      <c r="B88" s="168">
        <v>72</v>
      </c>
      <c r="C88" s="169" t="s">
        <v>200</v>
      </c>
      <c r="D88" s="170"/>
      <c r="E88" s="170" t="s">
        <v>35</v>
      </c>
      <c r="F88" s="170" t="s">
        <v>35</v>
      </c>
      <c r="G88" s="170" t="s">
        <v>35</v>
      </c>
      <c r="H88" s="170" t="s">
        <v>35</v>
      </c>
      <c r="I88" s="170" t="s">
        <v>35</v>
      </c>
      <c r="J88" s="170" t="s">
        <v>35</v>
      </c>
      <c r="K88" s="170"/>
      <c r="L88" s="170"/>
      <c r="M88" s="170"/>
      <c r="N88" s="170"/>
      <c r="O88" s="170"/>
      <c r="P88" s="170" t="s">
        <v>35</v>
      </c>
      <c r="Q88" s="170" t="s">
        <v>35</v>
      </c>
      <c r="R88" s="170" t="s">
        <v>35</v>
      </c>
      <c r="S88" s="170"/>
      <c r="T88" s="170" t="s">
        <v>35</v>
      </c>
      <c r="U88" s="170"/>
      <c r="V88" s="170" t="s">
        <v>35</v>
      </c>
      <c r="W88" s="170" t="s">
        <v>35</v>
      </c>
      <c r="X88" s="170" t="s">
        <v>35</v>
      </c>
      <c r="Y88" s="170"/>
      <c r="Z88" s="170"/>
      <c r="AA88" s="170" t="s">
        <v>35</v>
      </c>
      <c r="AB88" s="170" t="s">
        <v>35</v>
      </c>
      <c r="AC88" s="170" t="s">
        <v>35</v>
      </c>
      <c r="AD88" s="170"/>
      <c r="AE88" s="170"/>
      <c r="AF88" s="170" t="s">
        <v>35</v>
      </c>
      <c r="AG88" s="170" t="s">
        <v>35</v>
      </c>
      <c r="AH88" s="170" t="s">
        <v>35</v>
      </c>
      <c r="AI88" s="170"/>
      <c r="AJ88" s="170"/>
      <c r="AK88" s="35"/>
    </row>
    <row r="89" spans="1:37" x14ac:dyDescent="0.2">
      <c r="A89" s="35"/>
      <c r="B89" s="168">
        <v>73</v>
      </c>
      <c r="C89" s="169" t="s">
        <v>201</v>
      </c>
      <c r="D89" s="170"/>
      <c r="E89" s="170" t="s">
        <v>35</v>
      </c>
      <c r="F89" s="170" t="s">
        <v>35</v>
      </c>
      <c r="G89" s="170" t="s">
        <v>35</v>
      </c>
      <c r="H89" s="170" t="s">
        <v>35</v>
      </c>
      <c r="I89" s="170" t="s">
        <v>35</v>
      </c>
      <c r="J89" s="170" t="s">
        <v>35</v>
      </c>
      <c r="K89" s="170"/>
      <c r="L89" s="170"/>
      <c r="M89" s="170"/>
      <c r="N89" s="170"/>
      <c r="O89" s="170"/>
      <c r="P89" s="170" t="s">
        <v>35</v>
      </c>
      <c r="Q89" s="170" t="s">
        <v>35</v>
      </c>
      <c r="R89" s="170" t="s">
        <v>35</v>
      </c>
      <c r="S89" s="170"/>
      <c r="T89" s="170" t="s">
        <v>35</v>
      </c>
      <c r="U89" s="170"/>
      <c r="V89" s="170" t="s">
        <v>35</v>
      </c>
      <c r="W89" s="170" t="s">
        <v>35</v>
      </c>
      <c r="X89" s="170" t="s">
        <v>35</v>
      </c>
      <c r="Y89" s="170"/>
      <c r="Z89" s="170"/>
      <c r="AA89" s="170" t="s">
        <v>35</v>
      </c>
      <c r="AB89" s="170" t="s">
        <v>35</v>
      </c>
      <c r="AC89" s="170" t="s">
        <v>35</v>
      </c>
      <c r="AD89" s="170"/>
      <c r="AE89" s="170"/>
      <c r="AF89" s="170" t="s">
        <v>35</v>
      </c>
      <c r="AG89" s="170" t="s">
        <v>35</v>
      </c>
      <c r="AH89" s="170" t="s">
        <v>35</v>
      </c>
      <c r="AI89" s="170"/>
      <c r="AJ89" s="170"/>
      <c r="AK89" s="35"/>
    </row>
    <row r="90" spans="1:37" x14ac:dyDescent="0.2">
      <c r="A90" s="35"/>
      <c r="B90" s="168">
        <v>74</v>
      </c>
      <c r="C90" s="169" t="s">
        <v>202</v>
      </c>
      <c r="D90" s="170"/>
      <c r="E90" s="170" t="s">
        <v>35</v>
      </c>
      <c r="F90" s="170" t="s">
        <v>35</v>
      </c>
      <c r="G90" s="170" t="s">
        <v>35</v>
      </c>
      <c r="H90" s="170" t="s">
        <v>35</v>
      </c>
      <c r="I90" s="170" t="s">
        <v>35</v>
      </c>
      <c r="J90" s="170" t="s">
        <v>35</v>
      </c>
      <c r="K90" s="170"/>
      <c r="L90" s="170"/>
      <c r="M90" s="170"/>
      <c r="N90" s="170"/>
      <c r="O90" s="170"/>
      <c r="P90" s="170" t="s">
        <v>35</v>
      </c>
      <c r="Q90" s="170" t="s">
        <v>35</v>
      </c>
      <c r="R90" s="170" t="s">
        <v>35</v>
      </c>
      <c r="S90" s="170"/>
      <c r="T90" s="170" t="s">
        <v>35</v>
      </c>
      <c r="U90" s="170"/>
      <c r="V90" s="170" t="s">
        <v>35</v>
      </c>
      <c r="W90" s="170" t="s">
        <v>35</v>
      </c>
      <c r="X90" s="170" t="s">
        <v>35</v>
      </c>
      <c r="Y90" s="170"/>
      <c r="Z90" s="170"/>
      <c r="AA90" s="170" t="s">
        <v>35</v>
      </c>
      <c r="AB90" s="170" t="s">
        <v>35</v>
      </c>
      <c r="AC90" s="170" t="s">
        <v>35</v>
      </c>
      <c r="AD90" s="170"/>
      <c r="AE90" s="170"/>
      <c r="AF90" s="170" t="s">
        <v>35</v>
      </c>
      <c r="AG90" s="170" t="s">
        <v>35</v>
      </c>
      <c r="AH90" s="170" t="s">
        <v>35</v>
      </c>
      <c r="AI90" s="170"/>
      <c r="AJ90" s="170"/>
      <c r="AK90" s="35"/>
    </row>
    <row r="91" spans="1:37" x14ac:dyDescent="0.2">
      <c r="A91" s="35"/>
      <c r="B91" s="168">
        <v>75</v>
      </c>
      <c r="C91" s="169" t="s">
        <v>203</v>
      </c>
      <c r="D91" s="170"/>
      <c r="E91" s="170" t="s">
        <v>35</v>
      </c>
      <c r="F91" s="170" t="s">
        <v>35</v>
      </c>
      <c r="G91" s="170" t="s">
        <v>35</v>
      </c>
      <c r="H91" s="170" t="s">
        <v>35</v>
      </c>
      <c r="I91" s="170" t="s">
        <v>35</v>
      </c>
      <c r="J91" s="170" t="s">
        <v>35</v>
      </c>
      <c r="K91" s="170"/>
      <c r="L91" s="170"/>
      <c r="M91" s="170"/>
      <c r="N91" s="170"/>
      <c r="O91" s="170"/>
      <c r="P91" s="170" t="s">
        <v>35</v>
      </c>
      <c r="Q91" s="170" t="s">
        <v>35</v>
      </c>
      <c r="R91" s="170" t="s">
        <v>35</v>
      </c>
      <c r="S91" s="170"/>
      <c r="T91" s="170" t="s">
        <v>35</v>
      </c>
      <c r="U91" s="170"/>
      <c r="V91" s="170" t="s">
        <v>35</v>
      </c>
      <c r="W91" s="170" t="s">
        <v>35</v>
      </c>
      <c r="X91" s="170" t="s">
        <v>35</v>
      </c>
      <c r="Y91" s="170"/>
      <c r="Z91" s="170"/>
      <c r="AA91" s="170" t="s">
        <v>35</v>
      </c>
      <c r="AB91" s="170" t="s">
        <v>35</v>
      </c>
      <c r="AC91" s="170" t="s">
        <v>35</v>
      </c>
      <c r="AD91" s="170"/>
      <c r="AE91" s="170"/>
      <c r="AF91" s="170" t="s">
        <v>35</v>
      </c>
      <c r="AG91" s="170" t="s">
        <v>35</v>
      </c>
      <c r="AH91" s="170" t="s">
        <v>35</v>
      </c>
      <c r="AI91" s="170"/>
      <c r="AJ91" s="170"/>
      <c r="AK91" s="35"/>
    </row>
    <row r="92" spans="1:37" x14ac:dyDescent="0.2">
      <c r="A92" s="35"/>
      <c r="B92" s="168">
        <v>76</v>
      </c>
      <c r="C92" s="169" t="s">
        <v>204</v>
      </c>
      <c r="D92" s="170"/>
      <c r="E92" s="170" t="s">
        <v>35</v>
      </c>
      <c r="F92" s="170" t="s">
        <v>35</v>
      </c>
      <c r="G92" s="170" t="s">
        <v>35</v>
      </c>
      <c r="H92" s="170" t="s">
        <v>35</v>
      </c>
      <c r="I92" s="170" t="s">
        <v>35</v>
      </c>
      <c r="J92" s="170" t="s">
        <v>35</v>
      </c>
      <c r="K92" s="170"/>
      <c r="L92" s="170"/>
      <c r="M92" s="170"/>
      <c r="N92" s="170"/>
      <c r="O92" s="170"/>
      <c r="P92" s="170" t="s">
        <v>35</v>
      </c>
      <c r="Q92" s="170" t="s">
        <v>35</v>
      </c>
      <c r="R92" s="170" t="s">
        <v>35</v>
      </c>
      <c r="S92" s="170"/>
      <c r="T92" s="170" t="s">
        <v>35</v>
      </c>
      <c r="U92" s="170"/>
      <c r="V92" s="170" t="s">
        <v>35</v>
      </c>
      <c r="W92" s="170" t="s">
        <v>35</v>
      </c>
      <c r="X92" s="170" t="s">
        <v>35</v>
      </c>
      <c r="Y92" s="170"/>
      <c r="Z92" s="170"/>
      <c r="AA92" s="170" t="s">
        <v>35</v>
      </c>
      <c r="AB92" s="170" t="s">
        <v>35</v>
      </c>
      <c r="AC92" s="170" t="s">
        <v>35</v>
      </c>
      <c r="AD92" s="170"/>
      <c r="AE92" s="170"/>
      <c r="AF92" s="170" t="s">
        <v>35</v>
      </c>
      <c r="AG92" s="170" t="s">
        <v>35</v>
      </c>
      <c r="AH92" s="170" t="s">
        <v>35</v>
      </c>
      <c r="AI92" s="170"/>
      <c r="AJ92" s="170"/>
      <c r="AK92" s="35"/>
    </row>
    <row r="93" spans="1:37" x14ac:dyDescent="0.2">
      <c r="A93" s="35"/>
      <c r="B93" s="168">
        <v>77</v>
      </c>
      <c r="C93" s="169" t="s">
        <v>205</v>
      </c>
      <c r="D93" s="170"/>
      <c r="E93" s="170" t="s">
        <v>35</v>
      </c>
      <c r="F93" s="170" t="s">
        <v>35</v>
      </c>
      <c r="G93" s="170" t="s">
        <v>35</v>
      </c>
      <c r="H93" s="170" t="s">
        <v>35</v>
      </c>
      <c r="I93" s="170" t="s">
        <v>35</v>
      </c>
      <c r="J93" s="170" t="s">
        <v>35</v>
      </c>
      <c r="K93" s="170"/>
      <c r="L93" s="170"/>
      <c r="M93" s="170"/>
      <c r="N93" s="170"/>
      <c r="O93" s="170"/>
      <c r="P93" s="170" t="s">
        <v>35</v>
      </c>
      <c r="Q93" s="170" t="s">
        <v>35</v>
      </c>
      <c r="R93" s="170" t="s">
        <v>35</v>
      </c>
      <c r="S93" s="170"/>
      <c r="T93" s="170" t="s">
        <v>35</v>
      </c>
      <c r="U93" s="170"/>
      <c r="V93" s="170" t="s">
        <v>35</v>
      </c>
      <c r="W93" s="170" t="s">
        <v>35</v>
      </c>
      <c r="X93" s="170" t="s">
        <v>35</v>
      </c>
      <c r="Y93" s="170"/>
      <c r="Z93" s="170"/>
      <c r="AA93" s="170" t="s">
        <v>35</v>
      </c>
      <c r="AB93" s="170" t="s">
        <v>35</v>
      </c>
      <c r="AC93" s="170" t="s">
        <v>35</v>
      </c>
      <c r="AD93" s="170"/>
      <c r="AE93" s="170"/>
      <c r="AF93" s="170" t="s">
        <v>35</v>
      </c>
      <c r="AG93" s="170" t="s">
        <v>35</v>
      </c>
      <c r="AH93" s="170" t="s">
        <v>35</v>
      </c>
      <c r="AI93" s="170"/>
      <c r="AJ93" s="170"/>
      <c r="AK93" s="35"/>
    </row>
    <row r="94" spans="1:37" x14ac:dyDescent="0.2">
      <c r="A94" s="35"/>
      <c r="B94" s="168">
        <v>78</v>
      </c>
      <c r="C94" s="169" t="s">
        <v>206</v>
      </c>
      <c r="D94" s="170"/>
      <c r="E94" s="170" t="s">
        <v>35</v>
      </c>
      <c r="F94" s="170" t="s">
        <v>35</v>
      </c>
      <c r="G94" s="170" t="s">
        <v>35</v>
      </c>
      <c r="H94" s="170" t="s">
        <v>35</v>
      </c>
      <c r="I94" s="170" t="s">
        <v>35</v>
      </c>
      <c r="J94" s="170" t="s">
        <v>35</v>
      </c>
      <c r="K94" s="170"/>
      <c r="L94" s="170"/>
      <c r="M94" s="170"/>
      <c r="N94" s="170"/>
      <c r="O94" s="170"/>
      <c r="P94" s="170" t="s">
        <v>35</v>
      </c>
      <c r="Q94" s="170" t="s">
        <v>35</v>
      </c>
      <c r="R94" s="170" t="s">
        <v>35</v>
      </c>
      <c r="S94" s="170"/>
      <c r="T94" s="170" t="s">
        <v>35</v>
      </c>
      <c r="U94" s="170"/>
      <c r="V94" s="170" t="s">
        <v>35</v>
      </c>
      <c r="W94" s="170" t="s">
        <v>35</v>
      </c>
      <c r="X94" s="170" t="s">
        <v>35</v>
      </c>
      <c r="Y94" s="170"/>
      <c r="Z94" s="170"/>
      <c r="AA94" s="170" t="s">
        <v>35</v>
      </c>
      <c r="AB94" s="170" t="s">
        <v>35</v>
      </c>
      <c r="AC94" s="170" t="s">
        <v>35</v>
      </c>
      <c r="AD94" s="170"/>
      <c r="AE94" s="170"/>
      <c r="AF94" s="170" t="s">
        <v>35</v>
      </c>
      <c r="AG94" s="170" t="s">
        <v>35</v>
      </c>
      <c r="AH94" s="170" t="s">
        <v>35</v>
      </c>
      <c r="AI94" s="170"/>
      <c r="AJ94" s="170"/>
      <c r="AK94" s="35"/>
    </row>
    <row r="95" spans="1:37" x14ac:dyDescent="0.2">
      <c r="A95" s="35"/>
      <c r="B95" s="168">
        <v>79</v>
      </c>
      <c r="C95" s="169" t="s">
        <v>207</v>
      </c>
      <c r="D95" s="170"/>
      <c r="E95" s="170" t="s">
        <v>35</v>
      </c>
      <c r="F95" s="170" t="s">
        <v>35</v>
      </c>
      <c r="G95" s="170" t="s">
        <v>35</v>
      </c>
      <c r="H95" s="170" t="s">
        <v>35</v>
      </c>
      <c r="I95" s="170" t="s">
        <v>35</v>
      </c>
      <c r="J95" s="170" t="s">
        <v>35</v>
      </c>
      <c r="K95" s="170"/>
      <c r="L95" s="170"/>
      <c r="M95" s="170"/>
      <c r="N95" s="170"/>
      <c r="O95" s="170"/>
      <c r="P95" s="170" t="s">
        <v>35</v>
      </c>
      <c r="Q95" s="170" t="s">
        <v>35</v>
      </c>
      <c r="R95" s="170" t="s">
        <v>35</v>
      </c>
      <c r="S95" s="170"/>
      <c r="T95" s="170" t="s">
        <v>35</v>
      </c>
      <c r="U95" s="170"/>
      <c r="V95" s="170" t="s">
        <v>35</v>
      </c>
      <c r="W95" s="170" t="s">
        <v>35</v>
      </c>
      <c r="X95" s="170" t="s">
        <v>35</v>
      </c>
      <c r="Y95" s="170"/>
      <c r="Z95" s="170"/>
      <c r="AA95" s="170" t="s">
        <v>35</v>
      </c>
      <c r="AB95" s="170" t="s">
        <v>35</v>
      </c>
      <c r="AC95" s="170" t="s">
        <v>35</v>
      </c>
      <c r="AD95" s="170"/>
      <c r="AE95" s="170"/>
      <c r="AF95" s="170" t="s">
        <v>35</v>
      </c>
      <c r="AG95" s="170" t="s">
        <v>35</v>
      </c>
      <c r="AH95" s="170" t="s">
        <v>35</v>
      </c>
      <c r="AI95" s="170"/>
      <c r="AJ95" s="170"/>
      <c r="AK95" s="35"/>
    </row>
    <row r="96" spans="1:37" x14ac:dyDescent="0.2">
      <c r="A96" s="35"/>
      <c r="B96" s="168">
        <v>80</v>
      </c>
      <c r="C96" s="169" t="s">
        <v>208</v>
      </c>
      <c r="D96" s="170"/>
      <c r="E96" s="170" t="s">
        <v>35</v>
      </c>
      <c r="F96" s="170" t="s">
        <v>35</v>
      </c>
      <c r="G96" s="170" t="s">
        <v>35</v>
      </c>
      <c r="H96" s="170" t="s">
        <v>35</v>
      </c>
      <c r="I96" s="170" t="s">
        <v>35</v>
      </c>
      <c r="J96" s="170" t="s">
        <v>35</v>
      </c>
      <c r="K96" s="170"/>
      <c r="L96" s="170"/>
      <c r="M96" s="170"/>
      <c r="N96" s="170"/>
      <c r="O96" s="170"/>
      <c r="P96" s="170" t="s">
        <v>35</v>
      </c>
      <c r="Q96" s="170" t="s">
        <v>35</v>
      </c>
      <c r="R96" s="170" t="s">
        <v>35</v>
      </c>
      <c r="S96" s="170"/>
      <c r="T96" s="170" t="s">
        <v>35</v>
      </c>
      <c r="U96" s="170"/>
      <c r="V96" s="170" t="s">
        <v>35</v>
      </c>
      <c r="W96" s="170" t="s">
        <v>35</v>
      </c>
      <c r="X96" s="170" t="s">
        <v>35</v>
      </c>
      <c r="Y96" s="170"/>
      <c r="Z96" s="170"/>
      <c r="AA96" s="170" t="s">
        <v>35</v>
      </c>
      <c r="AB96" s="170" t="s">
        <v>35</v>
      </c>
      <c r="AC96" s="170" t="s">
        <v>35</v>
      </c>
      <c r="AD96" s="170"/>
      <c r="AE96" s="170"/>
      <c r="AF96" s="170" t="s">
        <v>35</v>
      </c>
      <c r="AG96" s="170" t="s">
        <v>35</v>
      </c>
      <c r="AH96" s="170" t="s">
        <v>35</v>
      </c>
      <c r="AI96" s="170"/>
      <c r="AJ96" s="170"/>
      <c r="AK96" s="35"/>
    </row>
    <row r="97" spans="1:37" x14ac:dyDescent="0.2">
      <c r="A97" s="35"/>
      <c r="B97" s="168">
        <v>81</v>
      </c>
      <c r="C97" s="169" t="s">
        <v>209</v>
      </c>
      <c r="D97" s="170"/>
      <c r="E97" s="170" t="s">
        <v>35</v>
      </c>
      <c r="F97" s="170" t="s">
        <v>35</v>
      </c>
      <c r="G97" s="170" t="s">
        <v>35</v>
      </c>
      <c r="H97" s="170" t="s">
        <v>35</v>
      </c>
      <c r="I97" s="170" t="s">
        <v>35</v>
      </c>
      <c r="J97" s="170" t="s">
        <v>35</v>
      </c>
      <c r="K97" s="170"/>
      <c r="L97" s="170"/>
      <c r="M97" s="170"/>
      <c r="N97" s="170"/>
      <c r="O97" s="170"/>
      <c r="P97" s="170" t="s">
        <v>35</v>
      </c>
      <c r="Q97" s="170" t="s">
        <v>35</v>
      </c>
      <c r="R97" s="170" t="s">
        <v>35</v>
      </c>
      <c r="S97" s="170"/>
      <c r="T97" s="170" t="s">
        <v>35</v>
      </c>
      <c r="U97" s="170"/>
      <c r="V97" s="170" t="s">
        <v>35</v>
      </c>
      <c r="W97" s="170" t="s">
        <v>35</v>
      </c>
      <c r="X97" s="170" t="s">
        <v>35</v>
      </c>
      <c r="Y97" s="170"/>
      <c r="Z97" s="170"/>
      <c r="AA97" s="170" t="s">
        <v>35</v>
      </c>
      <c r="AB97" s="170" t="s">
        <v>35</v>
      </c>
      <c r="AC97" s="170" t="s">
        <v>35</v>
      </c>
      <c r="AD97" s="170"/>
      <c r="AE97" s="170"/>
      <c r="AF97" s="170" t="s">
        <v>35</v>
      </c>
      <c r="AG97" s="170" t="s">
        <v>35</v>
      </c>
      <c r="AH97" s="170" t="s">
        <v>35</v>
      </c>
      <c r="AI97" s="170"/>
      <c r="AJ97" s="170"/>
      <c r="AK97" s="35"/>
    </row>
    <row r="98" spans="1:37" x14ac:dyDescent="0.2">
      <c r="A98" s="35"/>
      <c r="B98" s="168">
        <v>82</v>
      </c>
      <c r="C98" s="169" t="s">
        <v>210</v>
      </c>
      <c r="D98" s="170"/>
      <c r="E98" s="170" t="s">
        <v>35</v>
      </c>
      <c r="F98" s="170" t="s">
        <v>35</v>
      </c>
      <c r="G98" s="170" t="s">
        <v>35</v>
      </c>
      <c r="H98" s="170" t="s">
        <v>35</v>
      </c>
      <c r="I98" s="170" t="s">
        <v>35</v>
      </c>
      <c r="J98" s="170" t="s">
        <v>35</v>
      </c>
      <c r="K98" s="170"/>
      <c r="L98" s="170"/>
      <c r="M98" s="170"/>
      <c r="N98" s="170"/>
      <c r="O98" s="170"/>
      <c r="P98" s="170" t="s">
        <v>35</v>
      </c>
      <c r="Q98" s="170" t="s">
        <v>35</v>
      </c>
      <c r="R98" s="170" t="s">
        <v>35</v>
      </c>
      <c r="S98" s="170"/>
      <c r="T98" s="170" t="s">
        <v>35</v>
      </c>
      <c r="U98" s="170"/>
      <c r="V98" s="170" t="s">
        <v>35</v>
      </c>
      <c r="W98" s="170" t="s">
        <v>35</v>
      </c>
      <c r="X98" s="170" t="s">
        <v>35</v>
      </c>
      <c r="Y98" s="170"/>
      <c r="Z98" s="170"/>
      <c r="AA98" s="170" t="s">
        <v>35</v>
      </c>
      <c r="AB98" s="170" t="s">
        <v>35</v>
      </c>
      <c r="AC98" s="170" t="s">
        <v>35</v>
      </c>
      <c r="AD98" s="170"/>
      <c r="AE98" s="170"/>
      <c r="AF98" s="170" t="s">
        <v>35</v>
      </c>
      <c r="AG98" s="170" t="s">
        <v>35</v>
      </c>
      <c r="AH98" s="170" t="s">
        <v>35</v>
      </c>
      <c r="AI98" s="170"/>
      <c r="AJ98" s="170"/>
      <c r="AK98" s="35"/>
    </row>
    <row r="99" spans="1:37" x14ac:dyDescent="0.2">
      <c r="A99" s="35"/>
      <c r="B99" s="168">
        <v>83</v>
      </c>
      <c r="C99" s="169" t="s">
        <v>211</v>
      </c>
      <c r="D99" s="170"/>
      <c r="E99" s="170" t="s">
        <v>35</v>
      </c>
      <c r="F99" s="170" t="s">
        <v>35</v>
      </c>
      <c r="G99" s="170" t="s">
        <v>35</v>
      </c>
      <c r="H99" s="170" t="s">
        <v>35</v>
      </c>
      <c r="I99" s="170" t="s">
        <v>35</v>
      </c>
      <c r="J99" s="170" t="s">
        <v>35</v>
      </c>
      <c r="K99" s="170"/>
      <c r="L99" s="170"/>
      <c r="M99" s="170"/>
      <c r="N99" s="170"/>
      <c r="O99" s="170"/>
      <c r="P99" s="170" t="s">
        <v>35</v>
      </c>
      <c r="Q99" s="170" t="s">
        <v>35</v>
      </c>
      <c r="R99" s="170" t="s">
        <v>35</v>
      </c>
      <c r="S99" s="170"/>
      <c r="T99" s="170" t="s">
        <v>35</v>
      </c>
      <c r="U99" s="170"/>
      <c r="V99" s="170" t="s">
        <v>35</v>
      </c>
      <c r="W99" s="170" t="s">
        <v>35</v>
      </c>
      <c r="X99" s="170" t="s">
        <v>35</v>
      </c>
      <c r="Y99" s="170"/>
      <c r="Z99" s="170"/>
      <c r="AA99" s="170" t="s">
        <v>35</v>
      </c>
      <c r="AB99" s="170" t="s">
        <v>35</v>
      </c>
      <c r="AC99" s="170" t="s">
        <v>35</v>
      </c>
      <c r="AD99" s="170"/>
      <c r="AE99" s="170"/>
      <c r="AF99" s="170" t="s">
        <v>35</v>
      </c>
      <c r="AG99" s="170" t="s">
        <v>35</v>
      </c>
      <c r="AH99" s="170" t="s">
        <v>35</v>
      </c>
      <c r="AI99" s="170"/>
      <c r="AJ99" s="170"/>
      <c r="AK99" s="35"/>
    </row>
    <row r="100" spans="1:37" x14ac:dyDescent="0.2">
      <c r="A100" s="35"/>
      <c r="B100" s="168">
        <v>84</v>
      </c>
      <c r="C100" s="169" t="s">
        <v>212</v>
      </c>
      <c r="D100" s="170"/>
      <c r="E100" s="170" t="s">
        <v>35</v>
      </c>
      <c r="F100" s="170" t="s">
        <v>35</v>
      </c>
      <c r="G100" s="170" t="s">
        <v>35</v>
      </c>
      <c r="H100" s="170" t="s">
        <v>35</v>
      </c>
      <c r="I100" s="170" t="s">
        <v>35</v>
      </c>
      <c r="J100" s="170" t="s">
        <v>35</v>
      </c>
      <c r="K100" s="170"/>
      <c r="L100" s="170"/>
      <c r="M100" s="170"/>
      <c r="N100" s="170"/>
      <c r="O100" s="170"/>
      <c r="P100" s="170" t="s">
        <v>35</v>
      </c>
      <c r="Q100" s="170" t="s">
        <v>35</v>
      </c>
      <c r="R100" s="170" t="s">
        <v>35</v>
      </c>
      <c r="S100" s="170"/>
      <c r="T100" s="170" t="s">
        <v>35</v>
      </c>
      <c r="U100" s="170"/>
      <c r="V100" s="170" t="s">
        <v>35</v>
      </c>
      <c r="W100" s="170" t="s">
        <v>35</v>
      </c>
      <c r="X100" s="170" t="s">
        <v>35</v>
      </c>
      <c r="Y100" s="170"/>
      <c r="Z100" s="170"/>
      <c r="AA100" s="170" t="s">
        <v>35</v>
      </c>
      <c r="AB100" s="170" t="s">
        <v>35</v>
      </c>
      <c r="AC100" s="170" t="s">
        <v>35</v>
      </c>
      <c r="AD100" s="170"/>
      <c r="AE100" s="170"/>
      <c r="AF100" s="170" t="s">
        <v>35</v>
      </c>
      <c r="AG100" s="170" t="s">
        <v>35</v>
      </c>
      <c r="AH100" s="170" t="s">
        <v>35</v>
      </c>
      <c r="AI100" s="170"/>
      <c r="AJ100" s="170"/>
      <c r="AK100" s="35"/>
    </row>
    <row r="101" spans="1:37" x14ac:dyDescent="0.2">
      <c r="A101" s="35"/>
      <c r="B101" s="168">
        <v>85</v>
      </c>
      <c r="C101" s="169" t="s">
        <v>213</v>
      </c>
      <c r="D101" s="170"/>
      <c r="E101" s="170" t="s">
        <v>35</v>
      </c>
      <c r="F101" s="170" t="s">
        <v>35</v>
      </c>
      <c r="G101" s="170" t="s">
        <v>35</v>
      </c>
      <c r="H101" s="170" t="s">
        <v>35</v>
      </c>
      <c r="I101" s="170" t="s">
        <v>35</v>
      </c>
      <c r="J101" s="170" t="s">
        <v>35</v>
      </c>
      <c r="K101" s="170"/>
      <c r="L101" s="170"/>
      <c r="M101" s="170"/>
      <c r="N101" s="170"/>
      <c r="O101" s="170"/>
      <c r="P101" s="170" t="s">
        <v>35</v>
      </c>
      <c r="Q101" s="170" t="s">
        <v>35</v>
      </c>
      <c r="R101" s="170" t="s">
        <v>35</v>
      </c>
      <c r="S101" s="170"/>
      <c r="T101" s="170" t="s">
        <v>35</v>
      </c>
      <c r="U101" s="170"/>
      <c r="V101" s="170" t="s">
        <v>35</v>
      </c>
      <c r="W101" s="170" t="s">
        <v>35</v>
      </c>
      <c r="X101" s="170" t="s">
        <v>35</v>
      </c>
      <c r="Y101" s="170"/>
      <c r="Z101" s="170"/>
      <c r="AA101" s="170" t="s">
        <v>35</v>
      </c>
      <c r="AB101" s="170" t="s">
        <v>35</v>
      </c>
      <c r="AC101" s="170" t="s">
        <v>35</v>
      </c>
      <c r="AD101" s="170"/>
      <c r="AE101" s="170"/>
      <c r="AF101" s="170" t="s">
        <v>35</v>
      </c>
      <c r="AG101" s="170" t="s">
        <v>35</v>
      </c>
      <c r="AH101" s="170" t="s">
        <v>35</v>
      </c>
      <c r="AI101" s="170"/>
      <c r="AJ101" s="170"/>
      <c r="AK101" s="35"/>
    </row>
    <row r="102" spans="1:37" x14ac:dyDescent="0.2">
      <c r="A102" s="35"/>
      <c r="B102" s="168">
        <v>86</v>
      </c>
      <c r="C102" s="169" t="s">
        <v>214</v>
      </c>
      <c r="D102" s="170"/>
      <c r="E102" s="170" t="s">
        <v>35</v>
      </c>
      <c r="F102" s="170" t="s">
        <v>35</v>
      </c>
      <c r="G102" s="170" t="s">
        <v>35</v>
      </c>
      <c r="H102" s="170" t="s">
        <v>35</v>
      </c>
      <c r="I102" s="170" t="s">
        <v>35</v>
      </c>
      <c r="J102" s="170" t="s">
        <v>35</v>
      </c>
      <c r="K102" s="170"/>
      <c r="L102" s="170"/>
      <c r="M102" s="170"/>
      <c r="N102" s="170"/>
      <c r="O102" s="170"/>
      <c r="P102" s="170" t="s">
        <v>35</v>
      </c>
      <c r="Q102" s="170" t="s">
        <v>35</v>
      </c>
      <c r="R102" s="170" t="s">
        <v>35</v>
      </c>
      <c r="S102" s="170"/>
      <c r="T102" s="170" t="s">
        <v>35</v>
      </c>
      <c r="U102" s="170"/>
      <c r="V102" s="170" t="s">
        <v>35</v>
      </c>
      <c r="W102" s="170" t="s">
        <v>35</v>
      </c>
      <c r="X102" s="170" t="s">
        <v>35</v>
      </c>
      <c r="Y102" s="170"/>
      <c r="Z102" s="170"/>
      <c r="AA102" s="170" t="s">
        <v>35</v>
      </c>
      <c r="AB102" s="170" t="s">
        <v>35</v>
      </c>
      <c r="AC102" s="170" t="s">
        <v>35</v>
      </c>
      <c r="AD102" s="170"/>
      <c r="AE102" s="170"/>
      <c r="AF102" s="170" t="s">
        <v>35</v>
      </c>
      <c r="AG102" s="170" t="s">
        <v>35</v>
      </c>
      <c r="AH102" s="170" t="s">
        <v>35</v>
      </c>
      <c r="AI102" s="170"/>
      <c r="AJ102" s="170"/>
      <c r="AK102" s="35"/>
    </row>
    <row r="103" spans="1:37" x14ac:dyDescent="0.2">
      <c r="A103" s="35"/>
      <c r="B103" s="168">
        <v>87</v>
      </c>
      <c r="C103" s="169" t="s">
        <v>215</v>
      </c>
      <c r="D103" s="170"/>
      <c r="E103" s="170" t="s">
        <v>35</v>
      </c>
      <c r="F103" s="170" t="s">
        <v>35</v>
      </c>
      <c r="G103" s="170" t="s">
        <v>35</v>
      </c>
      <c r="H103" s="170" t="s">
        <v>35</v>
      </c>
      <c r="I103" s="170" t="s">
        <v>35</v>
      </c>
      <c r="J103" s="170" t="s">
        <v>35</v>
      </c>
      <c r="K103" s="170"/>
      <c r="L103" s="170"/>
      <c r="M103" s="170"/>
      <c r="N103" s="170"/>
      <c r="O103" s="170"/>
      <c r="P103" s="170" t="s">
        <v>35</v>
      </c>
      <c r="Q103" s="170" t="s">
        <v>35</v>
      </c>
      <c r="R103" s="170" t="s">
        <v>35</v>
      </c>
      <c r="S103" s="170"/>
      <c r="T103" s="170" t="s">
        <v>35</v>
      </c>
      <c r="U103" s="170"/>
      <c r="V103" s="170" t="s">
        <v>35</v>
      </c>
      <c r="W103" s="170" t="s">
        <v>35</v>
      </c>
      <c r="X103" s="170" t="s">
        <v>35</v>
      </c>
      <c r="Y103" s="170"/>
      <c r="Z103" s="170"/>
      <c r="AA103" s="170" t="s">
        <v>35</v>
      </c>
      <c r="AB103" s="170" t="s">
        <v>35</v>
      </c>
      <c r="AC103" s="170" t="s">
        <v>35</v>
      </c>
      <c r="AD103" s="170"/>
      <c r="AE103" s="170"/>
      <c r="AF103" s="170" t="s">
        <v>35</v>
      </c>
      <c r="AG103" s="170" t="s">
        <v>35</v>
      </c>
      <c r="AH103" s="170" t="s">
        <v>35</v>
      </c>
      <c r="AI103" s="170"/>
      <c r="AJ103" s="170"/>
      <c r="AK103" s="35"/>
    </row>
    <row r="104" spans="1:37" x14ac:dyDescent="0.2">
      <c r="A104" s="35"/>
      <c r="B104" s="168">
        <v>88</v>
      </c>
      <c r="C104" s="169" t="s">
        <v>216</v>
      </c>
      <c r="D104" s="170"/>
      <c r="E104" s="170" t="s">
        <v>35</v>
      </c>
      <c r="F104" s="170" t="s">
        <v>35</v>
      </c>
      <c r="G104" s="170" t="s">
        <v>35</v>
      </c>
      <c r="H104" s="170" t="s">
        <v>35</v>
      </c>
      <c r="I104" s="170" t="s">
        <v>35</v>
      </c>
      <c r="J104" s="170" t="s">
        <v>35</v>
      </c>
      <c r="K104" s="170"/>
      <c r="L104" s="170"/>
      <c r="M104" s="170"/>
      <c r="N104" s="170"/>
      <c r="O104" s="170"/>
      <c r="P104" s="170" t="s">
        <v>35</v>
      </c>
      <c r="Q104" s="170" t="s">
        <v>35</v>
      </c>
      <c r="R104" s="170" t="s">
        <v>35</v>
      </c>
      <c r="S104" s="170"/>
      <c r="T104" s="170" t="s">
        <v>35</v>
      </c>
      <c r="U104" s="170"/>
      <c r="V104" s="170" t="s">
        <v>35</v>
      </c>
      <c r="W104" s="170" t="s">
        <v>35</v>
      </c>
      <c r="X104" s="170" t="s">
        <v>35</v>
      </c>
      <c r="Y104" s="170"/>
      <c r="Z104" s="170"/>
      <c r="AA104" s="170" t="s">
        <v>35</v>
      </c>
      <c r="AB104" s="170" t="s">
        <v>35</v>
      </c>
      <c r="AC104" s="170" t="s">
        <v>35</v>
      </c>
      <c r="AD104" s="170"/>
      <c r="AE104" s="170"/>
      <c r="AF104" s="170" t="s">
        <v>35</v>
      </c>
      <c r="AG104" s="170" t="s">
        <v>35</v>
      </c>
      <c r="AH104" s="170" t="s">
        <v>35</v>
      </c>
      <c r="AI104" s="170"/>
      <c r="AJ104" s="170"/>
      <c r="AK104" s="35"/>
    </row>
    <row r="105" spans="1:37" x14ac:dyDescent="0.2">
      <c r="A105" s="35"/>
      <c r="B105" s="168">
        <v>89</v>
      </c>
      <c r="C105" s="169" t="s">
        <v>217</v>
      </c>
      <c r="D105" s="170"/>
      <c r="E105" s="170" t="s">
        <v>35</v>
      </c>
      <c r="F105" s="170" t="s">
        <v>35</v>
      </c>
      <c r="G105" s="170" t="s">
        <v>35</v>
      </c>
      <c r="H105" s="170" t="s">
        <v>35</v>
      </c>
      <c r="I105" s="170" t="s">
        <v>35</v>
      </c>
      <c r="J105" s="170" t="s">
        <v>35</v>
      </c>
      <c r="K105" s="170"/>
      <c r="L105" s="170"/>
      <c r="M105" s="170"/>
      <c r="N105" s="170"/>
      <c r="O105" s="170"/>
      <c r="P105" s="170" t="s">
        <v>35</v>
      </c>
      <c r="Q105" s="170" t="s">
        <v>35</v>
      </c>
      <c r="R105" s="170" t="s">
        <v>35</v>
      </c>
      <c r="S105" s="170"/>
      <c r="T105" s="170" t="s">
        <v>35</v>
      </c>
      <c r="U105" s="170"/>
      <c r="V105" s="170" t="s">
        <v>35</v>
      </c>
      <c r="W105" s="170" t="s">
        <v>35</v>
      </c>
      <c r="X105" s="170" t="s">
        <v>35</v>
      </c>
      <c r="Y105" s="170"/>
      <c r="Z105" s="170"/>
      <c r="AA105" s="170" t="s">
        <v>35</v>
      </c>
      <c r="AB105" s="170" t="s">
        <v>35</v>
      </c>
      <c r="AC105" s="170" t="s">
        <v>35</v>
      </c>
      <c r="AD105" s="170"/>
      <c r="AE105" s="170"/>
      <c r="AF105" s="170" t="s">
        <v>35</v>
      </c>
      <c r="AG105" s="170" t="s">
        <v>35</v>
      </c>
      <c r="AH105" s="170" t="s">
        <v>35</v>
      </c>
      <c r="AI105" s="170"/>
      <c r="AJ105" s="170"/>
      <c r="AK105" s="35"/>
    </row>
    <row r="106" spans="1:37" x14ac:dyDescent="0.2">
      <c r="A106" s="35"/>
      <c r="B106" s="168">
        <v>90</v>
      </c>
      <c r="C106" s="169" t="s">
        <v>218</v>
      </c>
      <c r="D106" s="170"/>
      <c r="E106" s="170" t="s">
        <v>35</v>
      </c>
      <c r="F106" s="170" t="s">
        <v>35</v>
      </c>
      <c r="G106" s="170" t="s">
        <v>35</v>
      </c>
      <c r="H106" s="170" t="s">
        <v>35</v>
      </c>
      <c r="I106" s="170" t="s">
        <v>35</v>
      </c>
      <c r="J106" s="170" t="s">
        <v>35</v>
      </c>
      <c r="K106" s="170"/>
      <c r="L106" s="170"/>
      <c r="M106" s="170"/>
      <c r="N106" s="170"/>
      <c r="O106" s="170"/>
      <c r="P106" s="170" t="s">
        <v>35</v>
      </c>
      <c r="Q106" s="170" t="s">
        <v>35</v>
      </c>
      <c r="R106" s="170" t="s">
        <v>35</v>
      </c>
      <c r="S106" s="170"/>
      <c r="T106" s="170" t="s">
        <v>35</v>
      </c>
      <c r="U106" s="170"/>
      <c r="V106" s="170" t="s">
        <v>35</v>
      </c>
      <c r="W106" s="170" t="s">
        <v>35</v>
      </c>
      <c r="X106" s="170" t="s">
        <v>35</v>
      </c>
      <c r="Y106" s="170"/>
      <c r="Z106" s="170"/>
      <c r="AA106" s="170" t="s">
        <v>35</v>
      </c>
      <c r="AB106" s="170" t="s">
        <v>35</v>
      </c>
      <c r="AC106" s="170" t="s">
        <v>35</v>
      </c>
      <c r="AD106" s="170"/>
      <c r="AE106" s="170"/>
      <c r="AF106" s="170" t="s">
        <v>35</v>
      </c>
      <c r="AG106" s="170" t="s">
        <v>35</v>
      </c>
      <c r="AH106" s="170" t="s">
        <v>35</v>
      </c>
      <c r="AI106" s="170"/>
      <c r="AJ106" s="170"/>
      <c r="AK106" s="35"/>
    </row>
    <row r="107" spans="1:37" x14ac:dyDescent="0.2">
      <c r="A107" s="35"/>
      <c r="B107" s="168">
        <v>91</v>
      </c>
      <c r="C107" s="169" t="s">
        <v>219</v>
      </c>
      <c r="D107" s="170"/>
      <c r="E107" s="170" t="s">
        <v>35</v>
      </c>
      <c r="F107" s="170" t="s">
        <v>35</v>
      </c>
      <c r="G107" s="170" t="s">
        <v>35</v>
      </c>
      <c r="H107" s="170" t="s">
        <v>35</v>
      </c>
      <c r="I107" s="170" t="s">
        <v>35</v>
      </c>
      <c r="J107" s="170" t="s">
        <v>35</v>
      </c>
      <c r="K107" s="170"/>
      <c r="L107" s="170"/>
      <c r="M107" s="170"/>
      <c r="N107" s="170"/>
      <c r="O107" s="170"/>
      <c r="P107" s="170" t="s">
        <v>35</v>
      </c>
      <c r="Q107" s="170" t="s">
        <v>35</v>
      </c>
      <c r="R107" s="170" t="s">
        <v>35</v>
      </c>
      <c r="S107" s="170"/>
      <c r="T107" s="170" t="s">
        <v>35</v>
      </c>
      <c r="U107" s="170"/>
      <c r="V107" s="170" t="s">
        <v>35</v>
      </c>
      <c r="W107" s="170" t="s">
        <v>35</v>
      </c>
      <c r="X107" s="170" t="s">
        <v>35</v>
      </c>
      <c r="Y107" s="170"/>
      <c r="Z107" s="170"/>
      <c r="AA107" s="170" t="s">
        <v>35</v>
      </c>
      <c r="AB107" s="170" t="s">
        <v>35</v>
      </c>
      <c r="AC107" s="170" t="s">
        <v>35</v>
      </c>
      <c r="AD107" s="170"/>
      <c r="AE107" s="170"/>
      <c r="AF107" s="170" t="s">
        <v>35</v>
      </c>
      <c r="AG107" s="170" t="s">
        <v>35</v>
      </c>
      <c r="AH107" s="170" t="s">
        <v>35</v>
      </c>
      <c r="AI107" s="170"/>
      <c r="AJ107" s="170"/>
      <c r="AK107" s="35"/>
    </row>
    <row r="108" spans="1:37" x14ac:dyDescent="0.2">
      <c r="A108" s="35"/>
      <c r="B108" s="168">
        <v>92</v>
      </c>
      <c r="C108" s="169" t="s">
        <v>220</v>
      </c>
      <c r="D108" s="170"/>
      <c r="E108" s="170" t="s">
        <v>35</v>
      </c>
      <c r="F108" s="170" t="s">
        <v>35</v>
      </c>
      <c r="G108" s="170" t="s">
        <v>35</v>
      </c>
      <c r="H108" s="170" t="s">
        <v>35</v>
      </c>
      <c r="I108" s="170" t="s">
        <v>35</v>
      </c>
      <c r="J108" s="170" t="s">
        <v>35</v>
      </c>
      <c r="K108" s="170"/>
      <c r="L108" s="170"/>
      <c r="M108" s="170"/>
      <c r="N108" s="170"/>
      <c r="O108" s="170"/>
      <c r="P108" s="170" t="s">
        <v>35</v>
      </c>
      <c r="Q108" s="170" t="s">
        <v>35</v>
      </c>
      <c r="R108" s="170" t="s">
        <v>35</v>
      </c>
      <c r="S108" s="170"/>
      <c r="T108" s="170" t="s">
        <v>35</v>
      </c>
      <c r="U108" s="170"/>
      <c r="V108" s="170" t="s">
        <v>35</v>
      </c>
      <c r="W108" s="170" t="s">
        <v>35</v>
      </c>
      <c r="X108" s="170" t="s">
        <v>35</v>
      </c>
      <c r="Y108" s="170"/>
      <c r="Z108" s="170"/>
      <c r="AA108" s="170" t="s">
        <v>35</v>
      </c>
      <c r="AB108" s="170" t="s">
        <v>35</v>
      </c>
      <c r="AC108" s="170" t="s">
        <v>35</v>
      </c>
      <c r="AD108" s="170"/>
      <c r="AE108" s="170"/>
      <c r="AF108" s="170" t="s">
        <v>35</v>
      </c>
      <c r="AG108" s="170" t="s">
        <v>35</v>
      </c>
      <c r="AH108" s="170" t="s">
        <v>35</v>
      </c>
      <c r="AI108" s="170"/>
      <c r="AJ108" s="170"/>
      <c r="AK108" s="35"/>
    </row>
    <row r="109" spans="1:37" x14ac:dyDescent="0.2">
      <c r="A109" s="35"/>
      <c r="B109" s="168">
        <v>93</v>
      </c>
      <c r="C109" s="169" t="s">
        <v>221</v>
      </c>
      <c r="D109" s="170"/>
      <c r="E109" s="170" t="s">
        <v>35</v>
      </c>
      <c r="F109" s="170" t="s">
        <v>35</v>
      </c>
      <c r="G109" s="170" t="s">
        <v>35</v>
      </c>
      <c r="H109" s="170" t="s">
        <v>35</v>
      </c>
      <c r="I109" s="170" t="s">
        <v>35</v>
      </c>
      <c r="J109" s="170" t="s">
        <v>35</v>
      </c>
      <c r="K109" s="170"/>
      <c r="L109" s="170"/>
      <c r="M109" s="170"/>
      <c r="N109" s="170"/>
      <c r="O109" s="170"/>
      <c r="P109" s="170" t="s">
        <v>35</v>
      </c>
      <c r="Q109" s="170" t="s">
        <v>35</v>
      </c>
      <c r="R109" s="170" t="s">
        <v>35</v>
      </c>
      <c r="S109" s="170"/>
      <c r="T109" s="170" t="s">
        <v>35</v>
      </c>
      <c r="U109" s="170"/>
      <c r="V109" s="170" t="s">
        <v>35</v>
      </c>
      <c r="W109" s="170" t="s">
        <v>35</v>
      </c>
      <c r="X109" s="170" t="s">
        <v>35</v>
      </c>
      <c r="Y109" s="170"/>
      <c r="Z109" s="170"/>
      <c r="AA109" s="170" t="s">
        <v>35</v>
      </c>
      <c r="AB109" s="170" t="s">
        <v>35</v>
      </c>
      <c r="AC109" s="170" t="s">
        <v>35</v>
      </c>
      <c r="AD109" s="170"/>
      <c r="AE109" s="170"/>
      <c r="AF109" s="170" t="s">
        <v>35</v>
      </c>
      <c r="AG109" s="170" t="s">
        <v>35</v>
      </c>
      <c r="AH109" s="170" t="s">
        <v>35</v>
      </c>
      <c r="AI109" s="170"/>
      <c r="AJ109" s="170"/>
      <c r="AK109" s="35"/>
    </row>
    <row r="110" spans="1:37" x14ac:dyDescent="0.2">
      <c r="A110" s="35"/>
      <c r="B110" s="168">
        <v>94</v>
      </c>
      <c r="C110" s="169" t="s">
        <v>222</v>
      </c>
      <c r="D110" s="170"/>
      <c r="E110" s="170" t="s">
        <v>35</v>
      </c>
      <c r="F110" s="170" t="s">
        <v>35</v>
      </c>
      <c r="G110" s="170" t="s">
        <v>35</v>
      </c>
      <c r="H110" s="170" t="s">
        <v>35</v>
      </c>
      <c r="I110" s="170" t="s">
        <v>35</v>
      </c>
      <c r="J110" s="170" t="s">
        <v>35</v>
      </c>
      <c r="K110" s="170"/>
      <c r="L110" s="170"/>
      <c r="M110" s="170"/>
      <c r="N110" s="170"/>
      <c r="O110" s="170"/>
      <c r="P110" s="170" t="s">
        <v>35</v>
      </c>
      <c r="Q110" s="170" t="s">
        <v>35</v>
      </c>
      <c r="R110" s="170" t="s">
        <v>35</v>
      </c>
      <c r="S110" s="170"/>
      <c r="T110" s="170" t="s">
        <v>35</v>
      </c>
      <c r="U110" s="170"/>
      <c r="V110" s="170" t="s">
        <v>35</v>
      </c>
      <c r="W110" s="170" t="s">
        <v>35</v>
      </c>
      <c r="X110" s="170" t="s">
        <v>35</v>
      </c>
      <c r="Y110" s="170"/>
      <c r="Z110" s="170"/>
      <c r="AA110" s="170" t="s">
        <v>35</v>
      </c>
      <c r="AB110" s="170" t="s">
        <v>35</v>
      </c>
      <c r="AC110" s="170" t="s">
        <v>35</v>
      </c>
      <c r="AD110" s="170"/>
      <c r="AE110" s="170"/>
      <c r="AF110" s="170" t="s">
        <v>35</v>
      </c>
      <c r="AG110" s="170" t="s">
        <v>35</v>
      </c>
      <c r="AH110" s="170" t="s">
        <v>35</v>
      </c>
      <c r="AI110" s="170"/>
      <c r="AJ110" s="170"/>
      <c r="AK110" s="35"/>
    </row>
    <row r="111" spans="1:37" x14ac:dyDescent="0.2">
      <c r="A111" s="35"/>
      <c r="B111" s="168">
        <v>95</v>
      </c>
      <c r="C111" s="169" t="s">
        <v>223</v>
      </c>
      <c r="D111" s="170"/>
      <c r="E111" s="170" t="s">
        <v>35</v>
      </c>
      <c r="F111" s="170" t="s">
        <v>35</v>
      </c>
      <c r="G111" s="170" t="s">
        <v>35</v>
      </c>
      <c r="H111" s="170" t="s">
        <v>35</v>
      </c>
      <c r="I111" s="170" t="s">
        <v>35</v>
      </c>
      <c r="J111" s="170" t="s">
        <v>35</v>
      </c>
      <c r="K111" s="170"/>
      <c r="L111" s="170"/>
      <c r="M111" s="170"/>
      <c r="N111" s="170"/>
      <c r="O111" s="170"/>
      <c r="P111" s="170" t="s">
        <v>35</v>
      </c>
      <c r="Q111" s="170" t="s">
        <v>35</v>
      </c>
      <c r="R111" s="170" t="s">
        <v>35</v>
      </c>
      <c r="S111" s="170"/>
      <c r="T111" s="170" t="s">
        <v>35</v>
      </c>
      <c r="U111" s="170"/>
      <c r="V111" s="170" t="s">
        <v>35</v>
      </c>
      <c r="W111" s="170" t="s">
        <v>35</v>
      </c>
      <c r="X111" s="170" t="s">
        <v>35</v>
      </c>
      <c r="Y111" s="170"/>
      <c r="Z111" s="170"/>
      <c r="AA111" s="170" t="s">
        <v>35</v>
      </c>
      <c r="AB111" s="170" t="s">
        <v>35</v>
      </c>
      <c r="AC111" s="170" t="s">
        <v>35</v>
      </c>
      <c r="AD111" s="170"/>
      <c r="AE111" s="170"/>
      <c r="AF111" s="170" t="s">
        <v>35</v>
      </c>
      <c r="AG111" s="170" t="s">
        <v>35</v>
      </c>
      <c r="AH111" s="170" t="s">
        <v>35</v>
      </c>
      <c r="AI111" s="170"/>
      <c r="AJ111" s="170"/>
      <c r="AK111" s="35"/>
    </row>
    <row r="112" spans="1:37" x14ac:dyDescent="0.2">
      <c r="A112" s="35"/>
      <c r="B112" s="168">
        <v>96</v>
      </c>
      <c r="C112" s="169" t="s">
        <v>224</v>
      </c>
      <c r="D112" s="170"/>
      <c r="E112" s="170" t="s">
        <v>35</v>
      </c>
      <c r="F112" s="170" t="s">
        <v>35</v>
      </c>
      <c r="G112" s="170" t="s">
        <v>35</v>
      </c>
      <c r="H112" s="170" t="s">
        <v>35</v>
      </c>
      <c r="I112" s="170" t="s">
        <v>35</v>
      </c>
      <c r="J112" s="170" t="s">
        <v>35</v>
      </c>
      <c r="K112" s="170"/>
      <c r="L112" s="170"/>
      <c r="M112" s="170"/>
      <c r="N112" s="170"/>
      <c r="O112" s="170"/>
      <c r="P112" s="170" t="s">
        <v>35</v>
      </c>
      <c r="Q112" s="170" t="s">
        <v>35</v>
      </c>
      <c r="R112" s="170" t="s">
        <v>35</v>
      </c>
      <c r="S112" s="170"/>
      <c r="T112" s="170" t="s">
        <v>35</v>
      </c>
      <c r="U112" s="170"/>
      <c r="V112" s="170" t="s">
        <v>35</v>
      </c>
      <c r="W112" s="170" t="s">
        <v>35</v>
      </c>
      <c r="X112" s="170" t="s">
        <v>35</v>
      </c>
      <c r="Y112" s="170"/>
      <c r="Z112" s="170"/>
      <c r="AA112" s="170" t="s">
        <v>35</v>
      </c>
      <c r="AB112" s="170" t="s">
        <v>35</v>
      </c>
      <c r="AC112" s="170" t="s">
        <v>35</v>
      </c>
      <c r="AD112" s="170"/>
      <c r="AE112" s="170"/>
      <c r="AF112" s="170" t="s">
        <v>35</v>
      </c>
      <c r="AG112" s="170" t="s">
        <v>35</v>
      </c>
      <c r="AH112" s="170" t="s">
        <v>35</v>
      </c>
      <c r="AI112" s="170"/>
      <c r="AJ112" s="170"/>
      <c r="AK112" s="35"/>
    </row>
    <row r="113" spans="1:37" x14ac:dyDescent="0.2">
      <c r="A113" s="35"/>
      <c r="B113" s="168">
        <v>97</v>
      </c>
      <c r="C113" s="169" t="s">
        <v>225</v>
      </c>
      <c r="D113" s="170"/>
      <c r="E113" s="170" t="s">
        <v>35</v>
      </c>
      <c r="F113" s="170" t="s">
        <v>35</v>
      </c>
      <c r="G113" s="170" t="s">
        <v>35</v>
      </c>
      <c r="H113" s="170" t="s">
        <v>35</v>
      </c>
      <c r="I113" s="170" t="s">
        <v>35</v>
      </c>
      <c r="J113" s="170" t="s">
        <v>35</v>
      </c>
      <c r="K113" s="170"/>
      <c r="L113" s="170"/>
      <c r="M113" s="170"/>
      <c r="N113" s="170"/>
      <c r="O113" s="170"/>
      <c r="P113" s="170" t="s">
        <v>35</v>
      </c>
      <c r="Q113" s="170" t="s">
        <v>35</v>
      </c>
      <c r="R113" s="170" t="s">
        <v>35</v>
      </c>
      <c r="S113" s="170"/>
      <c r="T113" s="170" t="s">
        <v>35</v>
      </c>
      <c r="U113" s="170"/>
      <c r="V113" s="170" t="s">
        <v>35</v>
      </c>
      <c r="W113" s="170" t="s">
        <v>35</v>
      </c>
      <c r="X113" s="170" t="s">
        <v>35</v>
      </c>
      <c r="Y113" s="170"/>
      <c r="Z113" s="170"/>
      <c r="AA113" s="170" t="s">
        <v>35</v>
      </c>
      <c r="AB113" s="170" t="s">
        <v>35</v>
      </c>
      <c r="AC113" s="170" t="s">
        <v>35</v>
      </c>
      <c r="AD113" s="170"/>
      <c r="AE113" s="170"/>
      <c r="AF113" s="170" t="s">
        <v>35</v>
      </c>
      <c r="AG113" s="170" t="s">
        <v>35</v>
      </c>
      <c r="AH113" s="170" t="s">
        <v>35</v>
      </c>
      <c r="AI113" s="170"/>
      <c r="AJ113" s="170"/>
      <c r="AK113" s="35"/>
    </row>
    <row r="114" spans="1:37" x14ac:dyDescent="0.2">
      <c r="A114" s="35"/>
      <c r="B114" s="168">
        <v>98</v>
      </c>
      <c r="C114" s="169" t="s">
        <v>226</v>
      </c>
      <c r="D114" s="170"/>
      <c r="E114" s="170" t="s">
        <v>35</v>
      </c>
      <c r="F114" s="170" t="s">
        <v>35</v>
      </c>
      <c r="G114" s="170" t="s">
        <v>35</v>
      </c>
      <c r="H114" s="170" t="s">
        <v>35</v>
      </c>
      <c r="I114" s="170" t="s">
        <v>35</v>
      </c>
      <c r="J114" s="170" t="s">
        <v>35</v>
      </c>
      <c r="K114" s="170"/>
      <c r="L114" s="170"/>
      <c r="M114" s="170"/>
      <c r="N114" s="170"/>
      <c r="O114" s="170"/>
      <c r="P114" s="170" t="s">
        <v>35</v>
      </c>
      <c r="Q114" s="170" t="s">
        <v>35</v>
      </c>
      <c r="R114" s="170" t="s">
        <v>35</v>
      </c>
      <c r="S114" s="170"/>
      <c r="T114" s="170" t="s">
        <v>35</v>
      </c>
      <c r="U114" s="170"/>
      <c r="V114" s="170" t="s">
        <v>35</v>
      </c>
      <c r="W114" s="170" t="s">
        <v>35</v>
      </c>
      <c r="X114" s="170" t="s">
        <v>35</v>
      </c>
      <c r="Y114" s="170"/>
      <c r="Z114" s="170"/>
      <c r="AA114" s="170" t="s">
        <v>35</v>
      </c>
      <c r="AB114" s="170" t="s">
        <v>35</v>
      </c>
      <c r="AC114" s="170" t="s">
        <v>35</v>
      </c>
      <c r="AD114" s="170"/>
      <c r="AE114" s="170"/>
      <c r="AF114" s="170" t="s">
        <v>35</v>
      </c>
      <c r="AG114" s="170" t="s">
        <v>35</v>
      </c>
      <c r="AH114" s="170" t="s">
        <v>35</v>
      </c>
      <c r="AI114" s="170"/>
      <c r="AJ114" s="170"/>
      <c r="AK114" s="35"/>
    </row>
    <row r="115" spans="1:37" x14ac:dyDescent="0.2">
      <c r="A115" s="35"/>
      <c r="B115" s="168">
        <v>99</v>
      </c>
      <c r="C115" s="169" t="s">
        <v>227</v>
      </c>
      <c r="D115" s="170"/>
      <c r="E115" s="170" t="s">
        <v>35</v>
      </c>
      <c r="F115" s="170" t="s">
        <v>35</v>
      </c>
      <c r="G115" s="170" t="s">
        <v>35</v>
      </c>
      <c r="H115" s="170" t="s">
        <v>35</v>
      </c>
      <c r="I115" s="170" t="s">
        <v>35</v>
      </c>
      <c r="J115" s="170" t="s">
        <v>35</v>
      </c>
      <c r="K115" s="170"/>
      <c r="L115" s="170"/>
      <c r="M115" s="170"/>
      <c r="N115" s="170"/>
      <c r="O115" s="170"/>
      <c r="P115" s="170" t="s">
        <v>35</v>
      </c>
      <c r="Q115" s="170" t="s">
        <v>35</v>
      </c>
      <c r="R115" s="170" t="s">
        <v>35</v>
      </c>
      <c r="S115" s="170"/>
      <c r="T115" s="170" t="s">
        <v>35</v>
      </c>
      <c r="U115" s="170"/>
      <c r="V115" s="170" t="s">
        <v>35</v>
      </c>
      <c r="W115" s="170" t="s">
        <v>35</v>
      </c>
      <c r="X115" s="170" t="s">
        <v>35</v>
      </c>
      <c r="Y115" s="170"/>
      <c r="Z115" s="170"/>
      <c r="AA115" s="170" t="s">
        <v>35</v>
      </c>
      <c r="AB115" s="170" t="s">
        <v>35</v>
      </c>
      <c r="AC115" s="170" t="s">
        <v>35</v>
      </c>
      <c r="AD115" s="170"/>
      <c r="AE115" s="170"/>
      <c r="AF115" s="170" t="s">
        <v>35</v>
      </c>
      <c r="AG115" s="170" t="s">
        <v>35</v>
      </c>
      <c r="AH115" s="170" t="s">
        <v>35</v>
      </c>
      <c r="AI115" s="170"/>
      <c r="AJ115" s="170"/>
      <c r="AK115" s="35"/>
    </row>
    <row r="116" spans="1:37" x14ac:dyDescent="0.2">
      <c r="A116" s="35"/>
      <c r="B116" s="168">
        <v>100</v>
      </c>
      <c r="C116" s="169" t="s">
        <v>228</v>
      </c>
      <c r="D116" s="170"/>
      <c r="E116" s="170" t="s">
        <v>35</v>
      </c>
      <c r="F116" s="170" t="s">
        <v>35</v>
      </c>
      <c r="G116" s="170" t="s">
        <v>35</v>
      </c>
      <c r="H116" s="170" t="s">
        <v>35</v>
      </c>
      <c r="I116" s="170" t="s">
        <v>35</v>
      </c>
      <c r="J116" s="170" t="s">
        <v>35</v>
      </c>
      <c r="K116" s="170"/>
      <c r="L116" s="170"/>
      <c r="M116" s="170"/>
      <c r="N116" s="170"/>
      <c r="O116" s="170"/>
      <c r="P116" s="170" t="s">
        <v>35</v>
      </c>
      <c r="Q116" s="170" t="s">
        <v>35</v>
      </c>
      <c r="R116" s="170" t="s">
        <v>35</v>
      </c>
      <c r="S116" s="170"/>
      <c r="T116" s="170" t="s">
        <v>35</v>
      </c>
      <c r="U116" s="170"/>
      <c r="V116" s="170" t="s">
        <v>35</v>
      </c>
      <c r="W116" s="170" t="s">
        <v>35</v>
      </c>
      <c r="X116" s="170" t="s">
        <v>35</v>
      </c>
      <c r="Y116" s="170"/>
      <c r="Z116" s="170"/>
      <c r="AA116" s="170" t="s">
        <v>35</v>
      </c>
      <c r="AB116" s="170" t="s">
        <v>35</v>
      </c>
      <c r="AC116" s="170" t="s">
        <v>35</v>
      </c>
      <c r="AD116" s="170"/>
      <c r="AE116" s="170"/>
      <c r="AF116" s="170" t="s">
        <v>35</v>
      </c>
      <c r="AG116" s="170" t="s">
        <v>35</v>
      </c>
      <c r="AH116" s="170" t="s">
        <v>35</v>
      </c>
      <c r="AI116" s="170"/>
      <c r="AJ116" s="170"/>
      <c r="AK116" s="35"/>
    </row>
    <row r="117" spans="1:37" x14ac:dyDescent="0.2">
      <c r="A117" s="35"/>
      <c r="B117" s="168">
        <v>101</v>
      </c>
      <c r="C117" s="169" t="s">
        <v>229</v>
      </c>
      <c r="D117" s="170"/>
      <c r="E117" s="170" t="s">
        <v>35</v>
      </c>
      <c r="F117" s="170" t="s">
        <v>35</v>
      </c>
      <c r="G117" s="170" t="s">
        <v>35</v>
      </c>
      <c r="H117" s="170" t="s">
        <v>35</v>
      </c>
      <c r="I117" s="170" t="s">
        <v>35</v>
      </c>
      <c r="J117" s="170" t="s">
        <v>35</v>
      </c>
      <c r="K117" s="170"/>
      <c r="L117" s="170"/>
      <c r="M117" s="170"/>
      <c r="N117" s="170"/>
      <c r="O117" s="170"/>
      <c r="P117" s="170" t="s">
        <v>35</v>
      </c>
      <c r="Q117" s="170" t="s">
        <v>35</v>
      </c>
      <c r="R117" s="170" t="s">
        <v>35</v>
      </c>
      <c r="S117" s="170"/>
      <c r="T117" s="170" t="s">
        <v>35</v>
      </c>
      <c r="U117" s="170"/>
      <c r="V117" s="170" t="s">
        <v>35</v>
      </c>
      <c r="W117" s="170" t="s">
        <v>35</v>
      </c>
      <c r="X117" s="170" t="s">
        <v>35</v>
      </c>
      <c r="Y117" s="170"/>
      <c r="Z117" s="170"/>
      <c r="AA117" s="170" t="s">
        <v>35</v>
      </c>
      <c r="AB117" s="170" t="s">
        <v>35</v>
      </c>
      <c r="AC117" s="170" t="s">
        <v>35</v>
      </c>
      <c r="AD117" s="170"/>
      <c r="AE117" s="170"/>
      <c r="AF117" s="170" t="s">
        <v>35</v>
      </c>
      <c r="AG117" s="170" t="s">
        <v>35</v>
      </c>
      <c r="AH117" s="170" t="s">
        <v>35</v>
      </c>
      <c r="AI117" s="170"/>
      <c r="AJ117" s="170"/>
      <c r="AK117" s="35"/>
    </row>
    <row r="118" spans="1:37" x14ac:dyDescent="0.2">
      <c r="A118" s="35"/>
      <c r="B118" s="168">
        <v>102</v>
      </c>
      <c r="C118" s="169" t="s">
        <v>230</v>
      </c>
      <c r="D118" s="170"/>
      <c r="E118" s="170" t="s">
        <v>35</v>
      </c>
      <c r="F118" s="170" t="s">
        <v>35</v>
      </c>
      <c r="G118" s="170" t="s">
        <v>35</v>
      </c>
      <c r="H118" s="170" t="s">
        <v>35</v>
      </c>
      <c r="I118" s="170" t="s">
        <v>35</v>
      </c>
      <c r="J118" s="170" t="s">
        <v>35</v>
      </c>
      <c r="K118" s="170"/>
      <c r="L118" s="170"/>
      <c r="M118" s="170"/>
      <c r="N118" s="170"/>
      <c r="O118" s="170"/>
      <c r="P118" s="170" t="s">
        <v>35</v>
      </c>
      <c r="Q118" s="170" t="s">
        <v>35</v>
      </c>
      <c r="R118" s="170" t="s">
        <v>35</v>
      </c>
      <c r="S118" s="170"/>
      <c r="T118" s="170" t="s">
        <v>35</v>
      </c>
      <c r="U118" s="170"/>
      <c r="V118" s="170" t="s">
        <v>35</v>
      </c>
      <c r="W118" s="170" t="s">
        <v>35</v>
      </c>
      <c r="X118" s="170" t="s">
        <v>35</v>
      </c>
      <c r="Y118" s="170"/>
      <c r="Z118" s="170"/>
      <c r="AA118" s="170" t="s">
        <v>35</v>
      </c>
      <c r="AB118" s="170" t="s">
        <v>35</v>
      </c>
      <c r="AC118" s="170" t="s">
        <v>35</v>
      </c>
      <c r="AD118" s="170"/>
      <c r="AE118" s="170"/>
      <c r="AF118" s="170" t="s">
        <v>35</v>
      </c>
      <c r="AG118" s="170" t="s">
        <v>35</v>
      </c>
      <c r="AH118" s="170" t="s">
        <v>35</v>
      </c>
      <c r="AI118" s="170"/>
      <c r="AJ118" s="170"/>
      <c r="AK118" s="35"/>
    </row>
    <row r="119" spans="1:37" x14ac:dyDescent="0.2">
      <c r="A119" s="35"/>
      <c r="B119" s="168">
        <v>103</v>
      </c>
      <c r="C119" s="169" t="s">
        <v>231</v>
      </c>
      <c r="D119" s="170"/>
      <c r="E119" s="170" t="s">
        <v>35</v>
      </c>
      <c r="F119" s="170" t="s">
        <v>35</v>
      </c>
      <c r="G119" s="170" t="s">
        <v>35</v>
      </c>
      <c r="H119" s="170" t="s">
        <v>35</v>
      </c>
      <c r="I119" s="170" t="s">
        <v>35</v>
      </c>
      <c r="J119" s="170" t="s">
        <v>35</v>
      </c>
      <c r="K119" s="170"/>
      <c r="L119" s="170"/>
      <c r="M119" s="170"/>
      <c r="N119" s="170"/>
      <c r="O119" s="170"/>
      <c r="P119" s="170" t="s">
        <v>35</v>
      </c>
      <c r="Q119" s="170" t="s">
        <v>35</v>
      </c>
      <c r="R119" s="170" t="s">
        <v>35</v>
      </c>
      <c r="S119" s="170"/>
      <c r="T119" s="170" t="s">
        <v>35</v>
      </c>
      <c r="U119" s="170"/>
      <c r="V119" s="170" t="s">
        <v>35</v>
      </c>
      <c r="W119" s="170" t="s">
        <v>35</v>
      </c>
      <c r="X119" s="170" t="s">
        <v>35</v>
      </c>
      <c r="Y119" s="170"/>
      <c r="Z119" s="170"/>
      <c r="AA119" s="170" t="s">
        <v>35</v>
      </c>
      <c r="AB119" s="170" t="s">
        <v>35</v>
      </c>
      <c r="AC119" s="170" t="s">
        <v>35</v>
      </c>
      <c r="AD119" s="170"/>
      <c r="AE119" s="170"/>
      <c r="AF119" s="170" t="s">
        <v>35</v>
      </c>
      <c r="AG119" s="170" t="s">
        <v>35</v>
      </c>
      <c r="AH119" s="170" t="s">
        <v>35</v>
      </c>
      <c r="AI119" s="170"/>
      <c r="AJ119" s="170"/>
      <c r="AK119" s="35"/>
    </row>
    <row r="120" spans="1:37" x14ac:dyDescent="0.2">
      <c r="A120" s="35"/>
      <c r="B120" s="168">
        <v>104</v>
      </c>
      <c r="C120" s="169" t="s">
        <v>232</v>
      </c>
      <c r="D120" s="170"/>
      <c r="E120" s="170" t="s">
        <v>35</v>
      </c>
      <c r="F120" s="170" t="s">
        <v>35</v>
      </c>
      <c r="G120" s="170" t="s">
        <v>35</v>
      </c>
      <c r="H120" s="170" t="s">
        <v>35</v>
      </c>
      <c r="I120" s="170" t="s">
        <v>35</v>
      </c>
      <c r="J120" s="170" t="s">
        <v>35</v>
      </c>
      <c r="K120" s="170"/>
      <c r="L120" s="170"/>
      <c r="M120" s="170"/>
      <c r="N120" s="170"/>
      <c r="O120" s="170"/>
      <c r="P120" s="170" t="s">
        <v>35</v>
      </c>
      <c r="Q120" s="170" t="s">
        <v>35</v>
      </c>
      <c r="R120" s="170" t="s">
        <v>35</v>
      </c>
      <c r="S120" s="170"/>
      <c r="T120" s="170" t="s">
        <v>35</v>
      </c>
      <c r="U120" s="170"/>
      <c r="V120" s="170" t="s">
        <v>35</v>
      </c>
      <c r="W120" s="170" t="s">
        <v>35</v>
      </c>
      <c r="X120" s="170" t="s">
        <v>35</v>
      </c>
      <c r="Y120" s="170"/>
      <c r="Z120" s="170"/>
      <c r="AA120" s="170" t="s">
        <v>35</v>
      </c>
      <c r="AB120" s="170" t="s">
        <v>35</v>
      </c>
      <c r="AC120" s="170" t="s">
        <v>35</v>
      </c>
      <c r="AD120" s="170"/>
      <c r="AE120" s="170"/>
      <c r="AF120" s="170" t="s">
        <v>35</v>
      </c>
      <c r="AG120" s="170" t="s">
        <v>35</v>
      </c>
      <c r="AH120" s="170" t="s">
        <v>35</v>
      </c>
      <c r="AI120" s="170"/>
      <c r="AJ120" s="170"/>
      <c r="AK120" s="35"/>
    </row>
    <row r="121" spans="1:37" x14ac:dyDescent="0.2">
      <c r="A121" s="35"/>
      <c r="B121" s="168">
        <v>105</v>
      </c>
      <c r="C121" s="169" t="s">
        <v>233</v>
      </c>
      <c r="D121" s="170"/>
      <c r="E121" s="170" t="s">
        <v>35</v>
      </c>
      <c r="F121" s="170" t="s">
        <v>35</v>
      </c>
      <c r="G121" s="170" t="s">
        <v>35</v>
      </c>
      <c r="H121" s="170" t="s">
        <v>35</v>
      </c>
      <c r="I121" s="170" t="s">
        <v>35</v>
      </c>
      <c r="J121" s="170" t="s">
        <v>35</v>
      </c>
      <c r="K121" s="170"/>
      <c r="L121" s="170"/>
      <c r="M121" s="170"/>
      <c r="N121" s="170"/>
      <c r="O121" s="170"/>
      <c r="P121" s="170" t="s">
        <v>35</v>
      </c>
      <c r="Q121" s="170" t="s">
        <v>35</v>
      </c>
      <c r="R121" s="170" t="s">
        <v>35</v>
      </c>
      <c r="S121" s="170"/>
      <c r="T121" s="170" t="s">
        <v>35</v>
      </c>
      <c r="U121" s="170"/>
      <c r="V121" s="170" t="s">
        <v>35</v>
      </c>
      <c r="W121" s="170" t="s">
        <v>35</v>
      </c>
      <c r="X121" s="170" t="s">
        <v>35</v>
      </c>
      <c r="Y121" s="170"/>
      <c r="Z121" s="170"/>
      <c r="AA121" s="170" t="s">
        <v>35</v>
      </c>
      <c r="AB121" s="170" t="s">
        <v>35</v>
      </c>
      <c r="AC121" s="170" t="s">
        <v>35</v>
      </c>
      <c r="AD121" s="170"/>
      <c r="AE121" s="170"/>
      <c r="AF121" s="170" t="s">
        <v>35</v>
      </c>
      <c r="AG121" s="170" t="s">
        <v>35</v>
      </c>
      <c r="AH121" s="170" t="s">
        <v>35</v>
      </c>
      <c r="AI121" s="170"/>
      <c r="AJ121" s="170"/>
      <c r="AK121" s="35"/>
    </row>
    <row r="122" spans="1:37" x14ac:dyDescent="0.2">
      <c r="A122" s="35"/>
      <c r="B122" s="168">
        <v>106</v>
      </c>
      <c r="C122" s="169" t="s">
        <v>234</v>
      </c>
      <c r="D122" s="170"/>
      <c r="E122" s="170" t="s">
        <v>35</v>
      </c>
      <c r="F122" s="170" t="s">
        <v>35</v>
      </c>
      <c r="G122" s="170" t="s">
        <v>35</v>
      </c>
      <c r="H122" s="170" t="s">
        <v>35</v>
      </c>
      <c r="I122" s="170" t="s">
        <v>35</v>
      </c>
      <c r="J122" s="170" t="s">
        <v>35</v>
      </c>
      <c r="K122" s="170"/>
      <c r="L122" s="170"/>
      <c r="M122" s="170"/>
      <c r="N122" s="170"/>
      <c r="O122" s="170"/>
      <c r="P122" s="170" t="s">
        <v>35</v>
      </c>
      <c r="Q122" s="170" t="s">
        <v>35</v>
      </c>
      <c r="R122" s="170" t="s">
        <v>35</v>
      </c>
      <c r="S122" s="170"/>
      <c r="T122" s="170" t="s">
        <v>35</v>
      </c>
      <c r="U122" s="170"/>
      <c r="V122" s="170" t="s">
        <v>35</v>
      </c>
      <c r="W122" s="170" t="s">
        <v>35</v>
      </c>
      <c r="X122" s="170" t="s">
        <v>35</v>
      </c>
      <c r="Y122" s="170"/>
      <c r="Z122" s="170"/>
      <c r="AA122" s="170" t="s">
        <v>35</v>
      </c>
      <c r="AB122" s="170" t="s">
        <v>35</v>
      </c>
      <c r="AC122" s="170" t="s">
        <v>35</v>
      </c>
      <c r="AD122" s="170"/>
      <c r="AE122" s="170"/>
      <c r="AF122" s="170" t="s">
        <v>35</v>
      </c>
      <c r="AG122" s="170" t="s">
        <v>35</v>
      </c>
      <c r="AH122" s="170" t="s">
        <v>35</v>
      </c>
      <c r="AI122" s="170"/>
      <c r="AJ122" s="170"/>
      <c r="AK122" s="35"/>
    </row>
    <row r="123" spans="1:37" x14ac:dyDescent="0.2">
      <c r="A123" s="35"/>
      <c r="B123" s="168">
        <v>107</v>
      </c>
      <c r="C123" s="169" t="s">
        <v>235</v>
      </c>
      <c r="D123" s="170"/>
      <c r="E123" s="170" t="s">
        <v>35</v>
      </c>
      <c r="F123" s="170" t="s">
        <v>35</v>
      </c>
      <c r="G123" s="170" t="s">
        <v>35</v>
      </c>
      <c r="H123" s="170" t="s">
        <v>35</v>
      </c>
      <c r="I123" s="170" t="s">
        <v>35</v>
      </c>
      <c r="J123" s="170" t="s">
        <v>35</v>
      </c>
      <c r="K123" s="170"/>
      <c r="L123" s="170"/>
      <c r="M123" s="170"/>
      <c r="N123" s="170"/>
      <c r="O123" s="170"/>
      <c r="P123" s="170" t="s">
        <v>35</v>
      </c>
      <c r="Q123" s="170" t="s">
        <v>35</v>
      </c>
      <c r="R123" s="170" t="s">
        <v>35</v>
      </c>
      <c r="S123" s="170"/>
      <c r="T123" s="170" t="s">
        <v>35</v>
      </c>
      <c r="U123" s="170"/>
      <c r="V123" s="170" t="s">
        <v>35</v>
      </c>
      <c r="W123" s="170" t="s">
        <v>35</v>
      </c>
      <c r="X123" s="170" t="s">
        <v>35</v>
      </c>
      <c r="Y123" s="170"/>
      <c r="Z123" s="170"/>
      <c r="AA123" s="170" t="s">
        <v>35</v>
      </c>
      <c r="AB123" s="170" t="s">
        <v>35</v>
      </c>
      <c r="AC123" s="170" t="s">
        <v>35</v>
      </c>
      <c r="AD123" s="170"/>
      <c r="AE123" s="170"/>
      <c r="AF123" s="170" t="s">
        <v>35</v>
      </c>
      <c r="AG123" s="170" t="s">
        <v>35</v>
      </c>
      <c r="AH123" s="170" t="s">
        <v>35</v>
      </c>
      <c r="AI123" s="170"/>
      <c r="AJ123" s="170"/>
      <c r="AK123" s="35"/>
    </row>
    <row r="124" spans="1:37" x14ac:dyDescent="0.2">
      <c r="A124" s="35"/>
      <c r="B124" s="168">
        <v>108</v>
      </c>
      <c r="C124" s="169" t="s">
        <v>236</v>
      </c>
      <c r="D124" s="170"/>
      <c r="E124" s="170" t="s">
        <v>35</v>
      </c>
      <c r="F124" s="170" t="s">
        <v>35</v>
      </c>
      <c r="G124" s="170" t="s">
        <v>35</v>
      </c>
      <c r="H124" s="170" t="s">
        <v>35</v>
      </c>
      <c r="I124" s="170" t="s">
        <v>35</v>
      </c>
      <c r="J124" s="170" t="s">
        <v>35</v>
      </c>
      <c r="K124" s="170"/>
      <c r="L124" s="170"/>
      <c r="M124" s="170"/>
      <c r="N124" s="170"/>
      <c r="O124" s="170"/>
      <c r="P124" s="170" t="s">
        <v>35</v>
      </c>
      <c r="Q124" s="170" t="s">
        <v>35</v>
      </c>
      <c r="R124" s="170" t="s">
        <v>35</v>
      </c>
      <c r="S124" s="170"/>
      <c r="T124" s="170" t="s">
        <v>35</v>
      </c>
      <c r="U124" s="170"/>
      <c r="V124" s="170" t="s">
        <v>35</v>
      </c>
      <c r="W124" s="170" t="s">
        <v>35</v>
      </c>
      <c r="X124" s="170" t="s">
        <v>35</v>
      </c>
      <c r="Y124" s="170"/>
      <c r="Z124" s="170"/>
      <c r="AA124" s="170" t="s">
        <v>35</v>
      </c>
      <c r="AB124" s="170" t="s">
        <v>35</v>
      </c>
      <c r="AC124" s="170" t="s">
        <v>35</v>
      </c>
      <c r="AD124" s="170"/>
      <c r="AE124" s="170"/>
      <c r="AF124" s="170" t="s">
        <v>35</v>
      </c>
      <c r="AG124" s="170" t="s">
        <v>35</v>
      </c>
      <c r="AH124" s="170" t="s">
        <v>35</v>
      </c>
      <c r="AI124" s="170"/>
      <c r="AJ124" s="170"/>
      <c r="AK124" s="35"/>
    </row>
    <row r="125" spans="1:37" x14ac:dyDescent="0.2">
      <c r="A125" s="35"/>
      <c r="B125" s="168">
        <v>109</v>
      </c>
      <c r="C125" s="169" t="s">
        <v>237</v>
      </c>
      <c r="D125" s="170"/>
      <c r="E125" s="170" t="s">
        <v>35</v>
      </c>
      <c r="F125" s="170" t="s">
        <v>35</v>
      </c>
      <c r="G125" s="170" t="s">
        <v>35</v>
      </c>
      <c r="H125" s="170" t="s">
        <v>35</v>
      </c>
      <c r="I125" s="170" t="s">
        <v>35</v>
      </c>
      <c r="J125" s="170" t="s">
        <v>35</v>
      </c>
      <c r="K125" s="170"/>
      <c r="L125" s="170"/>
      <c r="M125" s="170"/>
      <c r="N125" s="170"/>
      <c r="O125" s="170"/>
      <c r="P125" s="170" t="s">
        <v>35</v>
      </c>
      <c r="Q125" s="170" t="s">
        <v>35</v>
      </c>
      <c r="R125" s="170" t="s">
        <v>35</v>
      </c>
      <c r="S125" s="170"/>
      <c r="T125" s="170" t="s">
        <v>35</v>
      </c>
      <c r="U125" s="170"/>
      <c r="V125" s="170" t="s">
        <v>35</v>
      </c>
      <c r="W125" s="170" t="s">
        <v>35</v>
      </c>
      <c r="X125" s="170" t="s">
        <v>35</v>
      </c>
      <c r="Y125" s="170"/>
      <c r="Z125" s="170"/>
      <c r="AA125" s="170" t="s">
        <v>35</v>
      </c>
      <c r="AB125" s="170" t="s">
        <v>35</v>
      </c>
      <c r="AC125" s="170" t="s">
        <v>35</v>
      </c>
      <c r="AD125" s="170"/>
      <c r="AE125" s="170"/>
      <c r="AF125" s="170" t="s">
        <v>35</v>
      </c>
      <c r="AG125" s="170" t="s">
        <v>35</v>
      </c>
      <c r="AH125" s="170" t="s">
        <v>35</v>
      </c>
      <c r="AI125" s="170"/>
      <c r="AJ125" s="170"/>
      <c r="AK125" s="35"/>
    </row>
    <row r="126" spans="1:37" x14ac:dyDescent="0.2">
      <c r="A126" s="35"/>
      <c r="B126" s="168">
        <v>110</v>
      </c>
      <c r="C126" s="169" t="s">
        <v>238</v>
      </c>
      <c r="D126" s="170"/>
      <c r="E126" s="170" t="s">
        <v>35</v>
      </c>
      <c r="F126" s="170" t="s">
        <v>35</v>
      </c>
      <c r="G126" s="170" t="s">
        <v>35</v>
      </c>
      <c r="H126" s="170" t="s">
        <v>35</v>
      </c>
      <c r="I126" s="170" t="s">
        <v>35</v>
      </c>
      <c r="J126" s="170" t="s">
        <v>35</v>
      </c>
      <c r="K126" s="170"/>
      <c r="L126" s="170"/>
      <c r="M126" s="170"/>
      <c r="N126" s="170"/>
      <c r="O126" s="170"/>
      <c r="P126" s="170" t="s">
        <v>35</v>
      </c>
      <c r="Q126" s="170" t="s">
        <v>35</v>
      </c>
      <c r="R126" s="170" t="s">
        <v>35</v>
      </c>
      <c r="S126" s="170"/>
      <c r="T126" s="170" t="s">
        <v>35</v>
      </c>
      <c r="U126" s="170"/>
      <c r="V126" s="170" t="s">
        <v>35</v>
      </c>
      <c r="W126" s="170" t="s">
        <v>35</v>
      </c>
      <c r="X126" s="170" t="s">
        <v>35</v>
      </c>
      <c r="Y126" s="170"/>
      <c r="Z126" s="170"/>
      <c r="AA126" s="170" t="s">
        <v>35</v>
      </c>
      <c r="AB126" s="170" t="s">
        <v>35</v>
      </c>
      <c r="AC126" s="170" t="s">
        <v>35</v>
      </c>
      <c r="AD126" s="170"/>
      <c r="AE126" s="170"/>
      <c r="AF126" s="170" t="s">
        <v>35</v>
      </c>
      <c r="AG126" s="170" t="s">
        <v>35</v>
      </c>
      <c r="AH126" s="170" t="s">
        <v>35</v>
      </c>
      <c r="AI126" s="170"/>
      <c r="AJ126" s="170"/>
      <c r="AK126" s="35"/>
    </row>
    <row r="127" spans="1:37" x14ac:dyDescent="0.2">
      <c r="A127" s="35"/>
      <c r="B127" s="168">
        <v>111</v>
      </c>
      <c r="C127" s="169" t="s">
        <v>239</v>
      </c>
      <c r="D127" s="170"/>
      <c r="E127" s="170" t="s">
        <v>35</v>
      </c>
      <c r="F127" s="170" t="s">
        <v>35</v>
      </c>
      <c r="G127" s="170" t="s">
        <v>35</v>
      </c>
      <c r="H127" s="170" t="s">
        <v>35</v>
      </c>
      <c r="I127" s="170" t="s">
        <v>35</v>
      </c>
      <c r="J127" s="170" t="s">
        <v>35</v>
      </c>
      <c r="K127" s="170"/>
      <c r="L127" s="170"/>
      <c r="M127" s="170"/>
      <c r="N127" s="170"/>
      <c r="O127" s="170"/>
      <c r="P127" s="170" t="s">
        <v>35</v>
      </c>
      <c r="Q127" s="170" t="s">
        <v>35</v>
      </c>
      <c r="R127" s="170" t="s">
        <v>35</v>
      </c>
      <c r="S127" s="170"/>
      <c r="T127" s="170" t="s">
        <v>35</v>
      </c>
      <c r="U127" s="170"/>
      <c r="V127" s="170" t="s">
        <v>35</v>
      </c>
      <c r="W127" s="170" t="s">
        <v>35</v>
      </c>
      <c r="X127" s="170" t="s">
        <v>35</v>
      </c>
      <c r="Y127" s="170"/>
      <c r="Z127" s="170"/>
      <c r="AA127" s="170" t="s">
        <v>35</v>
      </c>
      <c r="AB127" s="170" t="s">
        <v>35</v>
      </c>
      <c r="AC127" s="170" t="s">
        <v>35</v>
      </c>
      <c r="AD127" s="170"/>
      <c r="AE127" s="170"/>
      <c r="AF127" s="170" t="s">
        <v>35</v>
      </c>
      <c r="AG127" s="170" t="s">
        <v>35</v>
      </c>
      <c r="AH127" s="170" t="s">
        <v>35</v>
      </c>
      <c r="AI127" s="170"/>
      <c r="AJ127" s="170"/>
      <c r="AK127" s="35"/>
    </row>
    <row r="128" spans="1:37" x14ac:dyDescent="0.2">
      <c r="A128" s="35"/>
      <c r="B128" s="168">
        <v>112</v>
      </c>
      <c r="C128" s="169" t="s">
        <v>240</v>
      </c>
      <c r="D128" s="170"/>
      <c r="E128" s="170" t="s">
        <v>35</v>
      </c>
      <c r="F128" s="170" t="s">
        <v>35</v>
      </c>
      <c r="G128" s="170" t="s">
        <v>35</v>
      </c>
      <c r="H128" s="170" t="s">
        <v>35</v>
      </c>
      <c r="I128" s="170" t="s">
        <v>35</v>
      </c>
      <c r="J128" s="170" t="s">
        <v>35</v>
      </c>
      <c r="K128" s="170"/>
      <c r="L128" s="170"/>
      <c r="M128" s="170"/>
      <c r="N128" s="170"/>
      <c r="O128" s="170"/>
      <c r="P128" s="170" t="s">
        <v>35</v>
      </c>
      <c r="Q128" s="170" t="s">
        <v>35</v>
      </c>
      <c r="R128" s="170" t="s">
        <v>35</v>
      </c>
      <c r="S128" s="170"/>
      <c r="T128" s="170" t="s">
        <v>35</v>
      </c>
      <c r="U128" s="170"/>
      <c r="V128" s="170" t="s">
        <v>35</v>
      </c>
      <c r="W128" s="170" t="s">
        <v>35</v>
      </c>
      <c r="X128" s="170" t="s">
        <v>35</v>
      </c>
      <c r="Y128" s="170"/>
      <c r="Z128" s="170"/>
      <c r="AA128" s="170" t="s">
        <v>35</v>
      </c>
      <c r="AB128" s="170" t="s">
        <v>35</v>
      </c>
      <c r="AC128" s="170" t="s">
        <v>35</v>
      </c>
      <c r="AD128" s="170"/>
      <c r="AE128" s="170"/>
      <c r="AF128" s="170" t="s">
        <v>35</v>
      </c>
      <c r="AG128" s="170" t="s">
        <v>35</v>
      </c>
      <c r="AH128" s="170" t="s">
        <v>35</v>
      </c>
      <c r="AI128" s="170"/>
      <c r="AJ128" s="170"/>
      <c r="AK128" s="35"/>
    </row>
    <row r="129" spans="1:37" x14ac:dyDescent="0.2">
      <c r="A129" s="35"/>
      <c r="B129" s="168">
        <v>113</v>
      </c>
      <c r="C129" s="169" t="s">
        <v>241</v>
      </c>
      <c r="D129" s="170"/>
      <c r="E129" s="170" t="s">
        <v>35</v>
      </c>
      <c r="F129" s="170" t="s">
        <v>35</v>
      </c>
      <c r="G129" s="170" t="s">
        <v>35</v>
      </c>
      <c r="H129" s="170" t="s">
        <v>35</v>
      </c>
      <c r="I129" s="170" t="s">
        <v>35</v>
      </c>
      <c r="J129" s="170" t="s">
        <v>35</v>
      </c>
      <c r="K129" s="170"/>
      <c r="L129" s="170"/>
      <c r="M129" s="170"/>
      <c r="N129" s="170"/>
      <c r="O129" s="170"/>
      <c r="P129" s="170" t="s">
        <v>35</v>
      </c>
      <c r="Q129" s="170" t="s">
        <v>35</v>
      </c>
      <c r="R129" s="170" t="s">
        <v>35</v>
      </c>
      <c r="S129" s="170"/>
      <c r="T129" s="170" t="s">
        <v>35</v>
      </c>
      <c r="U129" s="170"/>
      <c r="V129" s="170" t="s">
        <v>35</v>
      </c>
      <c r="W129" s="170" t="s">
        <v>35</v>
      </c>
      <c r="X129" s="170" t="s">
        <v>35</v>
      </c>
      <c r="Y129" s="170"/>
      <c r="Z129" s="170"/>
      <c r="AA129" s="170" t="s">
        <v>35</v>
      </c>
      <c r="AB129" s="170" t="s">
        <v>35</v>
      </c>
      <c r="AC129" s="170" t="s">
        <v>35</v>
      </c>
      <c r="AD129" s="170"/>
      <c r="AE129" s="170"/>
      <c r="AF129" s="170" t="s">
        <v>35</v>
      </c>
      <c r="AG129" s="170" t="s">
        <v>35</v>
      </c>
      <c r="AH129" s="170" t="s">
        <v>35</v>
      </c>
      <c r="AI129" s="170"/>
      <c r="AJ129" s="170"/>
      <c r="AK129" s="35"/>
    </row>
    <row r="130" spans="1:37" x14ac:dyDescent="0.2">
      <c r="A130" s="35"/>
      <c r="B130" s="168">
        <v>114</v>
      </c>
      <c r="C130" s="169" t="s">
        <v>242</v>
      </c>
      <c r="D130" s="170"/>
      <c r="E130" s="170" t="s">
        <v>35</v>
      </c>
      <c r="F130" s="170" t="s">
        <v>35</v>
      </c>
      <c r="G130" s="170" t="s">
        <v>35</v>
      </c>
      <c r="H130" s="170" t="s">
        <v>35</v>
      </c>
      <c r="I130" s="170" t="s">
        <v>35</v>
      </c>
      <c r="J130" s="170" t="s">
        <v>35</v>
      </c>
      <c r="K130" s="170"/>
      <c r="L130" s="170"/>
      <c r="M130" s="170"/>
      <c r="N130" s="170"/>
      <c r="O130" s="170"/>
      <c r="P130" s="170" t="s">
        <v>35</v>
      </c>
      <c r="Q130" s="170" t="s">
        <v>35</v>
      </c>
      <c r="R130" s="170" t="s">
        <v>35</v>
      </c>
      <c r="S130" s="170"/>
      <c r="T130" s="170" t="s">
        <v>35</v>
      </c>
      <c r="U130" s="170"/>
      <c r="V130" s="170" t="s">
        <v>35</v>
      </c>
      <c r="W130" s="170" t="s">
        <v>35</v>
      </c>
      <c r="X130" s="170" t="s">
        <v>35</v>
      </c>
      <c r="Y130" s="170"/>
      <c r="Z130" s="170"/>
      <c r="AA130" s="170" t="s">
        <v>35</v>
      </c>
      <c r="AB130" s="170" t="s">
        <v>35</v>
      </c>
      <c r="AC130" s="170" t="s">
        <v>35</v>
      </c>
      <c r="AD130" s="170"/>
      <c r="AE130" s="170"/>
      <c r="AF130" s="170" t="s">
        <v>35</v>
      </c>
      <c r="AG130" s="170" t="s">
        <v>35</v>
      </c>
      <c r="AH130" s="170" t="s">
        <v>35</v>
      </c>
      <c r="AI130" s="170"/>
      <c r="AJ130" s="170"/>
      <c r="AK130" s="35"/>
    </row>
    <row r="131" spans="1:37" x14ac:dyDescent="0.2">
      <c r="A131" s="35"/>
      <c r="B131" s="168">
        <v>115</v>
      </c>
      <c r="C131" s="169" t="s">
        <v>243</v>
      </c>
      <c r="D131" s="170"/>
      <c r="E131" s="170" t="s">
        <v>35</v>
      </c>
      <c r="F131" s="170" t="s">
        <v>35</v>
      </c>
      <c r="G131" s="170" t="s">
        <v>35</v>
      </c>
      <c r="H131" s="170" t="s">
        <v>35</v>
      </c>
      <c r="I131" s="170" t="s">
        <v>35</v>
      </c>
      <c r="J131" s="170" t="s">
        <v>35</v>
      </c>
      <c r="K131" s="170"/>
      <c r="L131" s="170"/>
      <c r="M131" s="170"/>
      <c r="N131" s="170"/>
      <c r="O131" s="170"/>
      <c r="P131" s="170" t="s">
        <v>35</v>
      </c>
      <c r="Q131" s="170" t="s">
        <v>35</v>
      </c>
      <c r="R131" s="170" t="s">
        <v>35</v>
      </c>
      <c r="S131" s="170"/>
      <c r="T131" s="170" t="s">
        <v>35</v>
      </c>
      <c r="U131" s="170"/>
      <c r="V131" s="170" t="s">
        <v>35</v>
      </c>
      <c r="W131" s="170" t="s">
        <v>35</v>
      </c>
      <c r="X131" s="170" t="s">
        <v>35</v>
      </c>
      <c r="Y131" s="170"/>
      <c r="Z131" s="170"/>
      <c r="AA131" s="170" t="s">
        <v>35</v>
      </c>
      <c r="AB131" s="170" t="s">
        <v>35</v>
      </c>
      <c r="AC131" s="170" t="s">
        <v>35</v>
      </c>
      <c r="AD131" s="170"/>
      <c r="AE131" s="170"/>
      <c r="AF131" s="170" t="s">
        <v>35</v>
      </c>
      <c r="AG131" s="170" t="s">
        <v>35</v>
      </c>
      <c r="AH131" s="170" t="s">
        <v>35</v>
      </c>
      <c r="AI131" s="170"/>
      <c r="AJ131" s="170"/>
      <c r="AK131" s="35"/>
    </row>
    <row r="132" spans="1:37" x14ac:dyDescent="0.2">
      <c r="A132" s="35"/>
      <c r="B132" s="168">
        <v>116</v>
      </c>
      <c r="C132" s="169" t="s">
        <v>244</v>
      </c>
      <c r="D132" s="170"/>
      <c r="E132" s="170" t="s">
        <v>35</v>
      </c>
      <c r="F132" s="170" t="s">
        <v>35</v>
      </c>
      <c r="G132" s="170" t="s">
        <v>35</v>
      </c>
      <c r="H132" s="170" t="s">
        <v>35</v>
      </c>
      <c r="I132" s="170" t="s">
        <v>35</v>
      </c>
      <c r="J132" s="170" t="s">
        <v>35</v>
      </c>
      <c r="K132" s="170"/>
      <c r="L132" s="170"/>
      <c r="M132" s="170"/>
      <c r="N132" s="170"/>
      <c r="O132" s="170"/>
      <c r="P132" s="170" t="s">
        <v>35</v>
      </c>
      <c r="Q132" s="170" t="s">
        <v>35</v>
      </c>
      <c r="R132" s="170" t="s">
        <v>35</v>
      </c>
      <c r="S132" s="170"/>
      <c r="T132" s="170" t="s">
        <v>35</v>
      </c>
      <c r="U132" s="170"/>
      <c r="V132" s="170" t="s">
        <v>35</v>
      </c>
      <c r="W132" s="170" t="s">
        <v>35</v>
      </c>
      <c r="X132" s="170" t="s">
        <v>35</v>
      </c>
      <c r="Y132" s="170"/>
      <c r="Z132" s="170"/>
      <c r="AA132" s="170" t="s">
        <v>35</v>
      </c>
      <c r="AB132" s="170" t="s">
        <v>35</v>
      </c>
      <c r="AC132" s="170" t="s">
        <v>35</v>
      </c>
      <c r="AD132" s="170"/>
      <c r="AE132" s="170"/>
      <c r="AF132" s="170" t="s">
        <v>35</v>
      </c>
      <c r="AG132" s="170" t="s">
        <v>35</v>
      </c>
      <c r="AH132" s="170" t="s">
        <v>35</v>
      </c>
      <c r="AI132" s="170"/>
      <c r="AJ132" s="170"/>
      <c r="AK132" s="35"/>
    </row>
    <row r="133" spans="1:37" x14ac:dyDescent="0.2">
      <c r="A133" s="35"/>
      <c r="B133" s="168">
        <v>117</v>
      </c>
      <c r="C133" s="169" t="s">
        <v>245</v>
      </c>
      <c r="D133" s="170"/>
      <c r="E133" s="170" t="s">
        <v>35</v>
      </c>
      <c r="F133" s="170" t="s">
        <v>35</v>
      </c>
      <c r="G133" s="170" t="s">
        <v>35</v>
      </c>
      <c r="H133" s="170" t="s">
        <v>35</v>
      </c>
      <c r="I133" s="170" t="s">
        <v>35</v>
      </c>
      <c r="J133" s="170" t="s">
        <v>35</v>
      </c>
      <c r="K133" s="170"/>
      <c r="L133" s="170"/>
      <c r="M133" s="170"/>
      <c r="N133" s="170"/>
      <c r="O133" s="170"/>
      <c r="P133" s="170" t="s">
        <v>35</v>
      </c>
      <c r="Q133" s="170" t="s">
        <v>35</v>
      </c>
      <c r="R133" s="170" t="s">
        <v>35</v>
      </c>
      <c r="S133" s="170"/>
      <c r="T133" s="170" t="s">
        <v>35</v>
      </c>
      <c r="U133" s="170"/>
      <c r="V133" s="170" t="s">
        <v>35</v>
      </c>
      <c r="W133" s="170" t="s">
        <v>35</v>
      </c>
      <c r="X133" s="170" t="s">
        <v>35</v>
      </c>
      <c r="Y133" s="170"/>
      <c r="Z133" s="170"/>
      <c r="AA133" s="170" t="s">
        <v>35</v>
      </c>
      <c r="AB133" s="170" t="s">
        <v>35</v>
      </c>
      <c r="AC133" s="170" t="s">
        <v>35</v>
      </c>
      <c r="AD133" s="170"/>
      <c r="AE133" s="170"/>
      <c r="AF133" s="170" t="s">
        <v>35</v>
      </c>
      <c r="AG133" s="170" t="s">
        <v>35</v>
      </c>
      <c r="AH133" s="170" t="s">
        <v>35</v>
      </c>
      <c r="AI133" s="170"/>
      <c r="AJ133" s="170"/>
      <c r="AK133" s="35"/>
    </row>
    <row r="134" spans="1:37" x14ac:dyDescent="0.2">
      <c r="A134" s="35"/>
      <c r="B134" s="168">
        <v>118</v>
      </c>
      <c r="C134" s="169" t="s">
        <v>246</v>
      </c>
      <c r="D134" s="170"/>
      <c r="E134" s="170" t="s">
        <v>35</v>
      </c>
      <c r="F134" s="170" t="s">
        <v>35</v>
      </c>
      <c r="G134" s="170" t="s">
        <v>35</v>
      </c>
      <c r="H134" s="170" t="s">
        <v>35</v>
      </c>
      <c r="I134" s="170" t="s">
        <v>35</v>
      </c>
      <c r="J134" s="170" t="s">
        <v>35</v>
      </c>
      <c r="K134" s="170"/>
      <c r="L134" s="170"/>
      <c r="M134" s="170"/>
      <c r="N134" s="170"/>
      <c r="O134" s="170"/>
      <c r="P134" s="170" t="s">
        <v>35</v>
      </c>
      <c r="Q134" s="170" t="s">
        <v>35</v>
      </c>
      <c r="R134" s="170" t="s">
        <v>35</v>
      </c>
      <c r="S134" s="170"/>
      <c r="T134" s="170" t="s">
        <v>35</v>
      </c>
      <c r="U134" s="170"/>
      <c r="V134" s="170" t="s">
        <v>35</v>
      </c>
      <c r="W134" s="170" t="s">
        <v>35</v>
      </c>
      <c r="X134" s="170" t="s">
        <v>35</v>
      </c>
      <c r="Y134" s="170"/>
      <c r="Z134" s="170"/>
      <c r="AA134" s="170" t="s">
        <v>35</v>
      </c>
      <c r="AB134" s="170" t="s">
        <v>35</v>
      </c>
      <c r="AC134" s="170" t="s">
        <v>35</v>
      </c>
      <c r="AD134" s="170"/>
      <c r="AE134" s="170"/>
      <c r="AF134" s="170" t="s">
        <v>35</v>
      </c>
      <c r="AG134" s="170" t="s">
        <v>35</v>
      </c>
      <c r="AH134" s="170" t="s">
        <v>35</v>
      </c>
      <c r="AI134" s="170"/>
      <c r="AJ134" s="170"/>
      <c r="AK134" s="35"/>
    </row>
    <row r="135" spans="1:37" x14ac:dyDescent="0.2">
      <c r="A135" s="35"/>
      <c r="B135" s="168">
        <v>119</v>
      </c>
      <c r="C135" s="169" t="s">
        <v>247</v>
      </c>
      <c r="D135" s="170"/>
      <c r="E135" s="170" t="s">
        <v>35</v>
      </c>
      <c r="F135" s="170" t="s">
        <v>35</v>
      </c>
      <c r="G135" s="170" t="s">
        <v>35</v>
      </c>
      <c r="H135" s="170" t="s">
        <v>35</v>
      </c>
      <c r="I135" s="170" t="s">
        <v>35</v>
      </c>
      <c r="J135" s="170" t="s">
        <v>35</v>
      </c>
      <c r="K135" s="170"/>
      <c r="L135" s="170"/>
      <c r="M135" s="170"/>
      <c r="N135" s="170"/>
      <c r="O135" s="170"/>
      <c r="P135" s="170" t="s">
        <v>35</v>
      </c>
      <c r="Q135" s="170" t="s">
        <v>35</v>
      </c>
      <c r="R135" s="170" t="s">
        <v>35</v>
      </c>
      <c r="S135" s="170"/>
      <c r="T135" s="170" t="s">
        <v>35</v>
      </c>
      <c r="U135" s="170"/>
      <c r="V135" s="170" t="s">
        <v>35</v>
      </c>
      <c r="W135" s="170" t="s">
        <v>35</v>
      </c>
      <c r="X135" s="170" t="s">
        <v>35</v>
      </c>
      <c r="Y135" s="170"/>
      <c r="Z135" s="170"/>
      <c r="AA135" s="170" t="s">
        <v>35</v>
      </c>
      <c r="AB135" s="170" t="s">
        <v>35</v>
      </c>
      <c r="AC135" s="170" t="s">
        <v>35</v>
      </c>
      <c r="AD135" s="170"/>
      <c r="AE135" s="170"/>
      <c r="AF135" s="170" t="s">
        <v>35</v>
      </c>
      <c r="AG135" s="170" t="s">
        <v>35</v>
      </c>
      <c r="AH135" s="170" t="s">
        <v>35</v>
      </c>
      <c r="AI135" s="170"/>
      <c r="AJ135" s="170"/>
      <c r="AK135" s="35"/>
    </row>
    <row r="136" spans="1:37" x14ac:dyDescent="0.2">
      <c r="A136" s="35"/>
      <c r="B136" s="168">
        <v>120</v>
      </c>
      <c r="C136" s="169" t="s">
        <v>248</v>
      </c>
      <c r="D136" s="170"/>
      <c r="E136" s="170" t="s">
        <v>35</v>
      </c>
      <c r="F136" s="170" t="s">
        <v>35</v>
      </c>
      <c r="G136" s="170" t="s">
        <v>35</v>
      </c>
      <c r="H136" s="170" t="s">
        <v>35</v>
      </c>
      <c r="I136" s="170" t="s">
        <v>35</v>
      </c>
      <c r="J136" s="170" t="s">
        <v>35</v>
      </c>
      <c r="K136" s="170"/>
      <c r="L136" s="170"/>
      <c r="M136" s="170"/>
      <c r="N136" s="170"/>
      <c r="O136" s="170"/>
      <c r="P136" s="170" t="s">
        <v>35</v>
      </c>
      <c r="Q136" s="170" t="s">
        <v>35</v>
      </c>
      <c r="R136" s="170" t="s">
        <v>35</v>
      </c>
      <c r="S136" s="170"/>
      <c r="T136" s="170" t="s">
        <v>35</v>
      </c>
      <c r="U136" s="170"/>
      <c r="V136" s="170" t="s">
        <v>35</v>
      </c>
      <c r="W136" s="170" t="s">
        <v>35</v>
      </c>
      <c r="X136" s="170" t="s">
        <v>35</v>
      </c>
      <c r="Y136" s="170"/>
      <c r="Z136" s="170"/>
      <c r="AA136" s="170" t="s">
        <v>35</v>
      </c>
      <c r="AB136" s="170" t="s">
        <v>35</v>
      </c>
      <c r="AC136" s="170" t="s">
        <v>35</v>
      </c>
      <c r="AD136" s="170"/>
      <c r="AE136" s="170"/>
      <c r="AF136" s="170" t="s">
        <v>35</v>
      </c>
      <c r="AG136" s="170" t="s">
        <v>35</v>
      </c>
      <c r="AH136" s="170" t="s">
        <v>35</v>
      </c>
      <c r="AI136" s="170"/>
      <c r="AJ136" s="170"/>
      <c r="AK136" s="35"/>
    </row>
    <row r="137" spans="1:37" x14ac:dyDescent="0.2">
      <c r="A137" s="35"/>
      <c r="B137" s="168">
        <v>121</v>
      </c>
      <c r="C137" s="169" t="s">
        <v>249</v>
      </c>
      <c r="D137" s="170"/>
      <c r="E137" s="170" t="s">
        <v>35</v>
      </c>
      <c r="F137" s="170" t="s">
        <v>35</v>
      </c>
      <c r="G137" s="170" t="s">
        <v>35</v>
      </c>
      <c r="H137" s="170" t="s">
        <v>35</v>
      </c>
      <c r="I137" s="170" t="s">
        <v>35</v>
      </c>
      <c r="J137" s="170" t="s">
        <v>35</v>
      </c>
      <c r="K137" s="170"/>
      <c r="L137" s="170"/>
      <c r="M137" s="170"/>
      <c r="N137" s="170"/>
      <c r="O137" s="170"/>
      <c r="P137" s="170" t="s">
        <v>35</v>
      </c>
      <c r="Q137" s="170" t="s">
        <v>35</v>
      </c>
      <c r="R137" s="170" t="s">
        <v>35</v>
      </c>
      <c r="S137" s="170"/>
      <c r="T137" s="170" t="s">
        <v>35</v>
      </c>
      <c r="U137" s="170"/>
      <c r="V137" s="170" t="s">
        <v>35</v>
      </c>
      <c r="W137" s="170" t="s">
        <v>35</v>
      </c>
      <c r="X137" s="170" t="s">
        <v>35</v>
      </c>
      <c r="Y137" s="170"/>
      <c r="Z137" s="170"/>
      <c r="AA137" s="170" t="s">
        <v>35</v>
      </c>
      <c r="AB137" s="170" t="s">
        <v>35</v>
      </c>
      <c r="AC137" s="170" t="s">
        <v>35</v>
      </c>
      <c r="AD137" s="170"/>
      <c r="AE137" s="170"/>
      <c r="AF137" s="170" t="s">
        <v>35</v>
      </c>
      <c r="AG137" s="170" t="s">
        <v>35</v>
      </c>
      <c r="AH137" s="170" t="s">
        <v>35</v>
      </c>
      <c r="AI137" s="170"/>
      <c r="AJ137" s="170"/>
      <c r="AK137" s="35"/>
    </row>
    <row r="138" spans="1:37" x14ac:dyDescent="0.2">
      <c r="A138" s="35"/>
      <c r="B138" s="168">
        <v>122</v>
      </c>
      <c r="C138" s="169" t="s">
        <v>250</v>
      </c>
      <c r="D138" s="170"/>
      <c r="E138" s="170" t="s">
        <v>35</v>
      </c>
      <c r="F138" s="170" t="s">
        <v>35</v>
      </c>
      <c r="G138" s="170" t="s">
        <v>35</v>
      </c>
      <c r="H138" s="170" t="s">
        <v>35</v>
      </c>
      <c r="I138" s="170" t="s">
        <v>35</v>
      </c>
      <c r="J138" s="170" t="s">
        <v>35</v>
      </c>
      <c r="K138" s="170"/>
      <c r="L138" s="170"/>
      <c r="M138" s="170"/>
      <c r="N138" s="170"/>
      <c r="O138" s="170"/>
      <c r="P138" s="170" t="s">
        <v>35</v>
      </c>
      <c r="Q138" s="170" t="s">
        <v>35</v>
      </c>
      <c r="R138" s="170" t="s">
        <v>35</v>
      </c>
      <c r="S138" s="170"/>
      <c r="T138" s="170" t="s">
        <v>35</v>
      </c>
      <c r="U138" s="170"/>
      <c r="V138" s="170" t="s">
        <v>35</v>
      </c>
      <c r="W138" s="170" t="s">
        <v>35</v>
      </c>
      <c r="X138" s="170" t="s">
        <v>35</v>
      </c>
      <c r="Y138" s="170"/>
      <c r="Z138" s="170"/>
      <c r="AA138" s="170" t="s">
        <v>35</v>
      </c>
      <c r="AB138" s="170" t="s">
        <v>35</v>
      </c>
      <c r="AC138" s="170" t="s">
        <v>35</v>
      </c>
      <c r="AD138" s="170"/>
      <c r="AE138" s="170"/>
      <c r="AF138" s="170" t="s">
        <v>35</v>
      </c>
      <c r="AG138" s="170" t="s">
        <v>35</v>
      </c>
      <c r="AH138" s="170" t="s">
        <v>35</v>
      </c>
      <c r="AI138" s="170"/>
      <c r="AJ138" s="170"/>
      <c r="AK138" s="35"/>
    </row>
    <row r="139" spans="1:37" x14ac:dyDescent="0.2">
      <c r="A139" s="35"/>
      <c r="B139" s="168">
        <v>123</v>
      </c>
      <c r="C139" s="169" t="s">
        <v>251</v>
      </c>
      <c r="D139" s="170"/>
      <c r="E139" s="170" t="s">
        <v>35</v>
      </c>
      <c r="F139" s="170" t="s">
        <v>35</v>
      </c>
      <c r="G139" s="170" t="s">
        <v>35</v>
      </c>
      <c r="H139" s="170" t="s">
        <v>35</v>
      </c>
      <c r="I139" s="170" t="s">
        <v>35</v>
      </c>
      <c r="J139" s="170" t="s">
        <v>35</v>
      </c>
      <c r="K139" s="170"/>
      <c r="L139" s="170"/>
      <c r="M139" s="170"/>
      <c r="N139" s="170"/>
      <c r="O139" s="170"/>
      <c r="P139" s="170" t="s">
        <v>35</v>
      </c>
      <c r="Q139" s="170" t="s">
        <v>35</v>
      </c>
      <c r="R139" s="170" t="s">
        <v>35</v>
      </c>
      <c r="S139" s="170"/>
      <c r="T139" s="170" t="s">
        <v>35</v>
      </c>
      <c r="U139" s="170"/>
      <c r="V139" s="170" t="s">
        <v>35</v>
      </c>
      <c r="W139" s="170" t="s">
        <v>35</v>
      </c>
      <c r="X139" s="170" t="s">
        <v>35</v>
      </c>
      <c r="Y139" s="170"/>
      <c r="Z139" s="170"/>
      <c r="AA139" s="170" t="s">
        <v>35</v>
      </c>
      <c r="AB139" s="170" t="s">
        <v>35</v>
      </c>
      <c r="AC139" s="170" t="s">
        <v>35</v>
      </c>
      <c r="AD139" s="170"/>
      <c r="AE139" s="170"/>
      <c r="AF139" s="170" t="s">
        <v>35</v>
      </c>
      <c r="AG139" s="170" t="s">
        <v>35</v>
      </c>
      <c r="AH139" s="170" t="s">
        <v>35</v>
      </c>
      <c r="AI139" s="170"/>
      <c r="AJ139" s="170"/>
      <c r="AK139" s="35"/>
    </row>
    <row r="140" spans="1:37" x14ac:dyDescent="0.2">
      <c r="A140" s="35"/>
      <c r="B140" s="168">
        <v>124</v>
      </c>
      <c r="C140" s="169" t="s">
        <v>252</v>
      </c>
      <c r="D140" s="170"/>
      <c r="E140" s="170" t="s">
        <v>35</v>
      </c>
      <c r="F140" s="170" t="s">
        <v>35</v>
      </c>
      <c r="G140" s="170" t="s">
        <v>35</v>
      </c>
      <c r="H140" s="170" t="s">
        <v>35</v>
      </c>
      <c r="I140" s="170" t="s">
        <v>35</v>
      </c>
      <c r="J140" s="170" t="s">
        <v>35</v>
      </c>
      <c r="K140" s="170"/>
      <c r="L140" s="170"/>
      <c r="M140" s="170"/>
      <c r="N140" s="170"/>
      <c r="O140" s="170"/>
      <c r="P140" s="170" t="s">
        <v>35</v>
      </c>
      <c r="Q140" s="170" t="s">
        <v>35</v>
      </c>
      <c r="R140" s="170" t="s">
        <v>35</v>
      </c>
      <c r="S140" s="170"/>
      <c r="T140" s="170" t="s">
        <v>35</v>
      </c>
      <c r="U140" s="170"/>
      <c r="V140" s="170" t="s">
        <v>35</v>
      </c>
      <c r="W140" s="170" t="s">
        <v>35</v>
      </c>
      <c r="X140" s="170" t="s">
        <v>35</v>
      </c>
      <c r="Y140" s="170"/>
      <c r="Z140" s="170"/>
      <c r="AA140" s="170" t="s">
        <v>35</v>
      </c>
      <c r="AB140" s="170" t="s">
        <v>35</v>
      </c>
      <c r="AC140" s="170" t="s">
        <v>35</v>
      </c>
      <c r="AD140" s="170"/>
      <c r="AE140" s="170"/>
      <c r="AF140" s="170" t="s">
        <v>35</v>
      </c>
      <c r="AG140" s="170" t="s">
        <v>35</v>
      </c>
      <c r="AH140" s="170" t="s">
        <v>35</v>
      </c>
      <c r="AI140" s="170"/>
      <c r="AJ140" s="170"/>
      <c r="AK140" s="35"/>
    </row>
    <row r="141" spans="1:37" x14ac:dyDescent="0.2">
      <c r="A141" s="35"/>
      <c r="B141" s="168">
        <v>125</v>
      </c>
      <c r="C141" s="169" t="s">
        <v>253</v>
      </c>
      <c r="D141" s="170"/>
      <c r="E141" s="170" t="s">
        <v>35</v>
      </c>
      <c r="F141" s="170" t="s">
        <v>35</v>
      </c>
      <c r="G141" s="170" t="s">
        <v>35</v>
      </c>
      <c r="H141" s="170" t="s">
        <v>35</v>
      </c>
      <c r="I141" s="170" t="s">
        <v>35</v>
      </c>
      <c r="J141" s="170" t="s">
        <v>35</v>
      </c>
      <c r="K141" s="170"/>
      <c r="L141" s="170"/>
      <c r="M141" s="170"/>
      <c r="N141" s="170"/>
      <c r="O141" s="170"/>
      <c r="P141" s="170" t="s">
        <v>35</v>
      </c>
      <c r="Q141" s="170" t="s">
        <v>35</v>
      </c>
      <c r="R141" s="170" t="s">
        <v>35</v>
      </c>
      <c r="S141" s="170"/>
      <c r="T141" s="170" t="s">
        <v>35</v>
      </c>
      <c r="U141" s="170"/>
      <c r="V141" s="170" t="s">
        <v>35</v>
      </c>
      <c r="W141" s="170" t="s">
        <v>35</v>
      </c>
      <c r="X141" s="170" t="s">
        <v>35</v>
      </c>
      <c r="Y141" s="170"/>
      <c r="Z141" s="170"/>
      <c r="AA141" s="170" t="s">
        <v>35</v>
      </c>
      <c r="AB141" s="170" t="s">
        <v>35</v>
      </c>
      <c r="AC141" s="170" t="s">
        <v>35</v>
      </c>
      <c r="AD141" s="170"/>
      <c r="AE141" s="170"/>
      <c r="AF141" s="170" t="s">
        <v>35</v>
      </c>
      <c r="AG141" s="170" t="s">
        <v>35</v>
      </c>
      <c r="AH141" s="170" t="s">
        <v>35</v>
      </c>
      <c r="AI141" s="170"/>
      <c r="AJ141" s="170"/>
      <c r="AK141" s="35"/>
    </row>
    <row r="142" spans="1:37" x14ac:dyDescent="0.2">
      <c r="A142" s="35"/>
      <c r="B142" s="168">
        <v>126</v>
      </c>
      <c r="C142" s="169" t="s">
        <v>254</v>
      </c>
      <c r="D142" s="170"/>
      <c r="E142" s="170" t="s">
        <v>35</v>
      </c>
      <c r="F142" s="170" t="s">
        <v>35</v>
      </c>
      <c r="G142" s="170" t="s">
        <v>35</v>
      </c>
      <c r="H142" s="170" t="s">
        <v>35</v>
      </c>
      <c r="I142" s="170" t="s">
        <v>35</v>
      </c>
      <c r="J142" s="170" t="s">
        <v>35</v>
      </c>
      <c r="K142" s="170"/>
      <c r="L142" s="170"/>
      <c r="M142" s="170"/>
      <c r="N142" s="170"/>
      <c r="O142" s="170"/>
      <c r="P142" s="170" t="s">
        <v>35</v>
      </c>
      <c r="Q142" s="170" t="s">
        <v>35</v>
      </c>
      <c r="R142" s="170" t="s">
        <v>35</v>
      </c>
      <c r="S142" s="170"/>
      <c r="T142" s="170" t="s">
        <v>35</v>
      </c>
      <c r="U142" s="170"/>
      <c r="V142" s="170" t="s">
        <v>35</v>
      </c>
      <c r="W142" s="170" t="s">
        <v>35</v>
      </c>
      <c r="X142" s="170" t="s">
        <v>35</v>
      </c>
      <c r="Y142" s="170"/>
      <c r="Z142" s="170"/>
      <c r="AA142" s="170" t="s">
        <v>35</v>
      </c>
      <c r="AB142" s="170" t="s">
        <v>35</v>
      </c>
      <c r="AC142" s="170" t="s">
        <v>35</v>
      </c>
      <c r="AD142" s="170"/>
      <c r="AE142" s="170"/>
      <c r="AF142" s="170" t="s">
        <v>35</v>
      </c>
      <c r="AG142" s="170" t="s">
        <v>35</v>
      </c>
      <c r="AH142" s="170" t="s">
        <v>35</v>
      </c>
      <c r="AI142" s="170"/>
      <c r="AJ142" s="170"/>
      <c r="AK142" s="35"/>
    </row>
    <row r="143" spans="1:37" x14ac:dyDescent="0.2">
      <c r="A143" s="35"/>
      <c r="B143" s="168">
        <v>127</v>
      </c>
      <c r="C143" s="169" t="s">
        <v>255</v>
      </c>
      <c r="D143" s="170"/>
      <c r="E143" s="170" t="s">
        <v>35</v>
      </c>
      <c r="F143" s="170" t="s">
        <v>35</v>
      </c>
      <c r="G143" s="170" t="s">
        <v>35</v>
      </c>
      <c r="H143" s="170" t="s">
        <v>35</v>
      </c>
      <c r="I143" s="170" t="s">
        <v>35</v>
      </c>
      <c r="J143" s="170" t="s">
        <v>35</v>
      </c>
      <c r="K143" s="170"/>
      <c r="L143" s="170"/>
      <c r="M143" s="170"/>
      <c r="N143" s="170"/>
      <c r="O143" s="170"/>
      <c r="P143" s="170" t="s">
        <v>35</v>
      </c>
      <c r="Q143" s="170" t="s">
        <v>35</v>
      </c>
      <c r="R143" s="170" t="s">
        <v>35</v>
      </c>
      <c r="S143" s="170"/>
      <c r="T143" s="170" t="s">
        <v>35</v>
      </c>
      <c r="U143" s="170"/>
      <c r="V143" s="170" t="s">
        <v>35</v>
      </c>
      <c r="W143" s="170" t="s">
        <v>35</v>
      </c>
      <c r="X143" s="170" t="s">
        <v>35</v>
      </c>
      <c r="Y143" s="170"/>
      <c r="Z143" s="170"/>
      <c r="AA143" s="170" t="s">
        <v>35</v>
      </c>
      <c r="AB143" s="170" t="s">
        <v>35</v>
      </c>
      <c r="AC143" s="170" t="s">
        <v>35</v>
      </c>
      <c r="AD143" s="170"/>
      <c r="AE143" s="170"/>
      <c r="AF143" s="170" t="s">
        <v>35</v>
      </c>
      <c r="AG143" s="170" t="s">
        <v>35</v>
      </c>
      <c r="AH143" s="170" t="s">
        <v>35</v>
      </c>
      <c r="AI143" s="170"/>
      <c r="AJ143" s="170"/>
      <c r="AK143" s="35"/>
    </row>
    <row r="144" spans="1:37" x14ac:dyDescent="0.2">
      <c r="A144" s="35"/>
      <c r="B144" s="168">
        <v>128</v>
      </c>
      <c r="C144" s="169" t="s">
        <v>256</v>
      </c>
      <c r="D144" s="170"/>
      <c r="E144" s="170" t="s">
        <v>35</v>
      </c>
      <c r="F144" s="170" t="s">
        <v>35</v>
      </c>
      <c r="G144" s="170" t="s">
        <v>35</v>
      </c>
      <c r="H144" s="170" t="s">
        <v>35</v>
      </c>
      <c r="I144" s="170" t="s">
        <v>35</v>
      </c>
      <c r="J144" s="170" t="s">
        <v>35</v>
      </c>
      <c r="K144" s="170"/>
      <c r="L144" s="170"/>
      <c r="M144" s="170"/>
      <c r="N144" s="170"/>
      <c r="O144" s="170"/>
      <c r="P144" s="170" t="s">
        <v>35</v>
      </c>
      <c r="Q144" s="170" t="s">
        <v>35</v>
      </c>
      <c r="R144" s="170" t="s">
        <v>35</v>
      </c>
      <c r="S144" s="170"/>
      <c r="T144" s="170" t="s">
        <v>35</v>
      </c>
      <c r="U144" s="170"/>
      <c r="V144" s="170" t="s">
        <v>35</v>
      </c>
      <c r="W144" s="170" t="s">
        <v>35</v>
      </c>
      <c r="X144" s="170" t="s">
        <v>35</v>
      </c>
      <c r="Y144" s="170"/>
      <c r="Z144" s="170"/>
      <c r="AA144" s="170" t="s">
        <v>35</v>
      </c>
      <c r="AB144" s="170" t="s">
        <v>35</v>
      </c>
      <c r="AC144" s="170" t="s">
        <v>35</v>
      </c>
      <c r="AD144" s="170"/>
      <c r="AE144" s="170"/>
      <c r="AF144" s="170" t="s">
        <v>35</v>
      </c>
      <c r="AG144" s="170" t="s">
        <v>35</v>
      </c>
      <c r="AH144" s="170" t="s">
        <v>35</v>
      </c>
      <c r="AI144" s="170"/>
      <c r="AJ144" s="170"/>
      <c r="AK144" s="35"/>
    </row>
    <row r="145" spans="1:37" x14ac:dyDescent="0.2">
      <c r="A145" s="35"/>
      <c r="B145" s="168">
        <v>129</v>
      </c>
      <c r="C145" s="169" t="s">
        <v>257</v>
      </c>
      <c r="D145" s="170"/>
      <c r="E145" s="170" t="s">
        <v>35</v>
      </c>
      <c r="F145" s="170" t="s">
        <v>35</v>
      </c>
      <c r="G145" s="170" t="s">
        <v>35</v>
      </c>
      <c r="H145" s="170" t="s">
        <v>35</v>
      </c>
      <c r="I145" s="170" t="s">
        <v>35</v>
      </c>
      <c r="J145" s="170" t="s">
        <v>35</v>
      </c>
      <c r="K145" s="170"/>
      <c r="L145" s="170"/>
      <c r="M145" s="170"/>
      <c r="N145" s="170"/>
      <c r="O145" s="170"/>
      <c r="P145" s="170" t="s">
        <v>35</v>
      </c>
      <c r="Q145" s="170" t="s">
        <v>35</v>
      </c>
      <c r="R145" s="170" t="s">
        <v>35</v>
      </c>
      <c r="S145" s="170"/>
      <c r="T145" s="170" t="s">
        <v>35</v>
      </c>
      <c r="U145" s="170"/>
      <c r="V145" s="170" t="s">
        <v>35</v>
      </c>
      <c r="W145" s="170" t="s">
        <v>35</v>
      </c>
      <c r="X145" s="170" t="s">
        <v>35</v>
      </c>
      <c r="Y145" s="170"/>
      <c r="Z145" s="170"/>
      <c r="AA145" s="170" t="s">
        <v>35</v>
      </c>
      <c r="AB145" s="170" t="s">
        <v>35</v>
      </c>
      <c r="AC145" s="170" t="s">
        <v>35</v>
      </c>
      <c r="AD145" s="170"/>
      <c r="AE145" s="170"/>
      <c r="AF145" s="170" t="s">
        <v>35</v>
      </c>
      <c r="AG145" s="170" t="s">
        <v>35</v>
      </c>
      <c r="AH145" s="170" t="s">
        <v>35</v>
      </c>
      <c r="AI145" s="170"/>
      <c r="AJ145" s="170"/>
      <c r="AK145" s="35"/>
    </row>
    <row r="146" spans="1:37" x14ac:dyDescent="0.2">
      <c r="A146" s="35"/>
      <c r="B146" s="168">
        <v>130</v>
      </c>
      <c r="C146" s="169" t="s">
        <v>258</v>
      </c>
      <c r="D146" s="170"/>
      <c r="E146" s="170" t="s">
        <v>35</v>
      </c>
      <c r="F146" s="170" t="s">
        <v>35</v>
      </c>
      <c r="G146" s="170" t="s">
        <v>35</v>
      </c>
      <c r="H146" s="170" t="s">
        <v>35</v>
      </c>
      <c r="I146" s="170" t="s">
        <v>35</v>
      </c>
      <c r="J146" s="170" t="s">
        <v>35</v>
      </c>
      <c r="K146" s="170"/>
      <c r="L146" s="170"/>
      <c r="M146" s="170"/>
      <c r="N146" s="170"/>
      <c r="O146" s="170"/>
      <c r="P146" s="170" t="s">
        <v>35</v>
      </c>
      <c r="Q146" s="170" t="s">
        <v>35</v>
      </c>
      <c r="R146" s="170" t="s">
        <v>35</v>
      </c>
      <c r="S146" s="170"/>
      <c r="T146" s="170" t="s">
        <v>35</v>
      </c>
      <c r="U146" s="170"/>
      <c r="V146" s="170" t="s">
        <v>35</v>
      </c>
      <c r="W146" s="170" t="s">
        <v>35</v>
      </c>
      <c r="X146" s="170" t="s">
        <v>35</v>
      </c>
      <c r="Y146" s="170"/>
      <c r="Z146" s="170"/>
      <c r="AA146" s="170" t="s">
        <v>35</v>
      </c>
      <c r="AB146" s="170" t="s">
        <v>35</v>
      </c>
      <c r="AC146" s="170" t="s">
        <v>35</v>
      </c>
      <c r="AD146" s="170"/>
      <c r="AE146" s="170"/>
      <c r="AF146" s="170" t="s">
        <v>35</v>
      </c>
      <c r="AG146" s="170" t="s">
        <v>35</v>
      </c>
      <c r="AH146" s="170" t="s">
        <v>35</v>
      </c>
      <c r="AI146" s="170"/>
      <c r="AJ146" s="170"/>
      <c r="AK146" s="35"/>
    </row>
    <row r="147" spans="1:37" x14ac:dyDescent="0.2">
      <c r="A147" s="35"/>
      <c r="B147" s="168">
        <v>131</v>
      </c>
      <c r="C147" s="169" t="s">
        <v>259</v>
      </c>
      <c r="D147" s="170"/>
      <c r="E147" s="170" t="s">
        <v>35</v>
      </c>
      <c r="F147" s="170" t="s">
        <v>35</v>
      </c>
      <c r="G147" s="170" t="s">
        <v>35</v>
      </c>
      <c r="H147" s="170" t="s">
        <v>35</v>
      </c>
      <c r="I147" s="170" t="s">
        <v>35</v>
      </c>
      <c r="J147" s="170" t="s">
        <v>35</v>
      </c>
      <c r="K147" s="170"/>
      <c r="L147" s="170"/>
      <c r="M147" s="170"/>
      <c r="N147" s="170"/>
      <c r="O147" s="170"/>
      <c r="P147" s="170" t="s">
        <v>35</v>
      </c>
      <c r="Q147" s="170" t="s">
        <v>35</v>
      </c>
      <c r="R147" s="170" t="s">
        <v>35</v>
      </c>
      <c r="S147" s="170"/>
      <c r="T147" s="170" t="s">
        <v>35</v>
      </c>
      <c r="U147" s="170"/>
      <c r="V147" s="170" t="s">
        <v>35</v>
      </c>
      <c r="W147" s="170" t="s">
        <v>35</v>
      </c>
      <c r="X147" s="170" t="s">
        <v>35</v>
      </c>
      <c r="Y147" s="170"/>
      <c r="Z147" s="170"/>
      <c r="AA147" s="170" t="s">
        <v>35</v>
      </c>
      <c r="AB147" s="170" t="s">
        <v>35</v>
      </c>
      <c r="AC147" s="170" t="s">
        <v>35</v>
      </c>
      <c r="AD147" s="170"/>
      <c r="AE147" s="170"/>
      <c r="AF147" s="170" t="s">
        <v>35</v>
      </c>
      <c r="AG147" s="170" t="s">
        <v>35</v>
      </c>
      <c r="AH147" s="170" t="s">
        <v>35</v>
      </c>
      <c r="AI147" s="170"/>
      <c r="AJ147" s="170"/>
      <c r="AK147" s="35"/>
    </row>
    <row r="148" spans="1:37" x14ac:dyDescent="0.2">
      <c r="A148" s="35"/>
      <c r="B148" s="168">
        <v>132</v>
      </c>
      <c r="C148" s="169" t="s">
        <v>260</v>
      </c>
      <c r="D148" s="170"/>
      <c r="E148" s="170" t="s">
        <v>35</v>
      </c>
      <c r="F148" s="170" t="s">
        <v>35</v>
      </c>
      <c r="G148" s="170" t="s">
        <v>35</v>
      </c>
      <c r="H148" s="170" t="s">
        <v>35</v>
      </c>
      <c r="I148" s="170" t="s">
        <v>35</v>
      </c>
      <c r="J148" s="170" t="s">
        <v>35</v>
      </c>
      <c r="K148" s="170"/>
      <c r="L148" s="170"/>
      <c r="M148" s="170"/>
      <c r="N148" s="170"/>
      <c r="O148" s="170"/>
      <c r="P148" s="170" t="s">
        <v>35</v>
      </c>
      <c r="Q148" s="170" t="s">
        <v>35</v>
      </c>
      <c r="R148" s="170" t="s">
        <v>35</v>
      </c>
      <c r="S148" s="170"/>
      <c r="T148" s="170" t="s">
        <v>35</v>
      </c>
      <c r="U148" s="170"/>
      <c r="V148" s="170" t="s">
        <v>35</v>
      </c>
      <c r="W148" s="170" t="s">
        <v>35</v>
      </c>
      <c r="X148" s="170" t="s">
        <v>35</v>
      </c>
      <c r="Y148" s="170"/>
      <c r="Z148" s="170"/>
      <c r="AA148" s="170" t="s">
        <v>35</v>
      </c>
      <c r="AB148" s="170" t="s">
        <v>35</v>
      </c>
      <c r="AC148" s="170" t="s">
        <v>35</v>
      </c>
      <c r="AD148" s="170"/>
      <c r="AE148" s="170"/>
      <c r="AF148" s="170" t="s">
        <v>35</v>
      </c>
      <c r="AG148" s="170" t="s">
        <v>35</v>
      </c>
      <c r="AH148" s="170" t="s">
        <v>35</v>
      </c>
      <c r="AI148" s="170"/>
      <c r="AJ148" s="170"/>
      <c r="AK148" s="35"/>
    </row>
    <row r="149" spans="1:37" x14ac:dyDescent="0.2">
      <c r="A149" s="35"/>
      <c r="B149" s="168">
        <v>133</v>
      </c>
      <c r="C149" s="169" t="s">
        <v>261</v>
      </c>
      <c r="D149" s="170"/>
      <c r="E149" s="170" t="s">
        <v>35</v>
      </c>
      <c r="F149" s="170" t="s">
        <v>35</v>
      </c>
      <c r="G149" s="170" t="s">
        <v>35</v>
      </c>
      <c r="H149" s="170" t="s">
        <v>35</v>
      </c>
      <c r="I149" s="170" t="s">
        <v>35</v>
      </c>
      <c r="J149" s="170" t="s">
        <v>35</v>
      </c>
      <c r="K149" s="170"/>
      <c r="L149" s="170"/>
      <c r="M149" s="170"/>
      <c r="N149" s="170"/>
      <c r="O149" s="170"/>
      <c r="P149" s="170" t="s">
        <v>35</v>
      </c>
      <c r="Q149" s="170" t="s">
        <v>35</v>
      </c>
      <c r="R149" s="170" t="s">
        <v>35</v>
      </c>
      <c r="S149" s="170"/>
      <c r="T149" s="170" t="s">
        <v>35</v>
      </c>
      <c r="U149" s="170"/>
      <c r="V149" s="170" t="s">
        <v>35</v>
      </c>
      <c r="W149" s="170" t="s">
        <v>35</v>
      </c>
      <c r="X149" s="170" t="s">
        <v>35</v>
      </c>
      <c r="Y149" s="170"/>
      <c r="Z149" s="170"/>
      <c r="AA149" s="170" t="s">
        <v>35</v>
      </c>
      <c r="AB149" s="170" t="s">
        <v>35</v>
      </c>
      <c r="AC149" s="170" t="s">
        <v>35</v>
      </c>
      <c r="AD149" s="170"/>
      <c r="AE149" s="170"/>
      <c r="AF149" s="170" t="s">
        <v>35</v>
      </c>
      <c r="AG149" s="170" t="s">
        <v>35</v>
      </c>
      <c r="AH149" s="170" t="s">
        <v>35</v>
      </c>
      <c r="AI149" s="170"/>
      <c r="AJ149" s="170"/>
      <c r="AK149" s="35"/>
    </row>
    <row r="150" spans="1:37" x14ac:dyDescent="0.2">
      <c r="A150" s="35"/>
      <c r="B150" s="168">
        <v>134</v>
      </c>
      <c r="C150" s="169" t="s">
        <v>262</v>
      </c>
      <c r="D150" s="170"/>
      <c r="E150" s="170" t="s">
        <v>35</v>
      </c>
      <c r="F150" s="170" t="s">
        <v>35</v>
      </c>
      <c r="G150" s="170" t="s">
        <v>35</v>
      </c>
      <c r="H150" s="170" t="s">
        <v>35</v>
      </c>
      <c r="I150" s="170" t="s">
        <v>35</v>
      </c>
      <c r="J150" s="170" t="s">
        <v>35</v>
      </c>
      <c r="K150" s="170"/>
      <c r="L150" s="170"/>
      <c r="M150" s="170"/>
      <c r="N150" s="170"/>
      <c r="O150" s="170"/>
      <c r="P150" s="170" t="s">
        <v>35</v>
      </c>
      <c r="Q150" s="170" t="s">
        <v>35</v>
      </c>
      <c r="R150" s="170" t="s">
        <v>35</v>
      </c>
      <c r="S150" s="170"/>
      <c r="T150" s="170" t="s">
        <v>35</v>
      </c>
      <c r="U150" s="170"/>
      <c r="V150" s="170" t="s">
        <v>35</v>
      </c>
      <c r="W150" s="170" t="s">
        <v>35</v>
      </c>
      <c r="X150" s="170" t="s">
        <v>35</v>
      </c>
      <c r="Y150" s="170"/>
      <c r="Z150" s="170"/>
      <c r="AA150" s="170" t="s">
        <v>35</v>
      </c>
      <c r="AB150" s="170" t="s">
        <v>35</v>
      </c>
      <c r="AC150" s="170" t="s">
        <v>35</v>
      </c>
      <c r="AD150" s="170"/>
      <c r="AE150" s="170"/>
      <c r="AF150" s="170" t="s">
        <v>35</v>
      </c>
      <c r="AG150" s="170" t="s">
        <v>35</v>
      </c>
      <c r="AH150" s="170" t="s">
        <v>35</v>
      </c>
      <c r="AI150" s="170"/>
      <c r="AJ150" s="170"/>
      <c r="AK150" s="35"/>
    </row>
    <row r="151" spans="1:37" x14ac:dyDescent="0.2">
      <c r="A151" s="35"/>
      <c r="B151" s="168">
        <v>135</v>
      </c>
      <c r="C151" s="169" t="s">
        <v>263</v>
      </c>
      <c r="D151" s="170"/>
      <c r="E151" s="170" t="s">
        <v>35</v>
      </c>
      <c r="F151" s="170" t="s">
        <v>35</v>
      </c>
      <c r="G151" s="170" t="s">
        <v>35</v>
      </c>
      <c r="H151" s="170" t="s">
        <v>35</v>
      </c>
      <c r="I151" s="170" t="s">
        <v>35</v>
      </c>
      <c r="J151" s="170" t="s">
        <v>35</v>
      </c>
      <c r="K151" s="170"/>
      <c r="L151" s="170"/>
      <c r="M151" s="170"/>
      <c r="N151" s="170"/>
      <c r="O151" s="170"/>
      <c r="P151" s="170" t="s">
        <v>35</v>
      </c>
      <c r="Q151" s="170" t="s">
        <v>35</v>
      </c>
      <c r="R151" s="170" t="s">
        <v>35</v>
      </c>
      <c r="S151" s="170"/>
      <c r="T151" s="170" t="s">
        <v>35</v>
      </c>
      <c r="U151" s="170"/>
      <c r="V151" s="170" t="s">
        <v>35</v>
      </c>
      <c r="W151" s="170" t="s">
        <v>35</v>
      </c>
      <c r="X151" s="170" t="s">
        <v>35</v>
      </c>
      <c r="Y151" s="170"/>
      <c r="Z151" s="170"/>
      <c r="AA151" s="170" t="s">
        <v>35</v>
      </c>
      <c r="AB151" s="170" t="s">
        <v>35</v>
      </c>
      <c r="AC151" s="170" t="s">
        <v>35</v>
      </c>
      <c r="AD151" s="170"/>
      <c r="AE151" s="170"/>
      <c r="AF151" s="170" t="s">
        <v>35</v>
      </c>
      <c r="AG151" s="170" t="s">
        <v>35</v>
      </c>
      <c r="AH151" s="170" t="s">
        <v>35</v>
      </c>
      <c r="AI151" s="170"/>
      <c r="AJ151" s="170"/>
      <c r="AK151" s="35"/>
    </row>
    <row r="152" spans="1:37" x14ac:dyDescent="0.2">
      <c r="A152" s="35"/>
      <c r="B152" s="168">
        <v>136</v>
      </c>
      <c r="C152" s="169" t="s">
        <v>264</v>
      </c>
      <c r="D152" s="170"/>
      <c r="E152" s="170" t="s">
        <v>35</v>
      </c>
      <c r="F152" s="170" t="s">
        <v>35</v>
      </c>
      <c r="G152" s="170" t="s">
        <v>35</v>
      </c>
      <c r="H152" s="170" t="s">
        <v>35</v>
      </c>
      <c r="I152" s="170" t="s">
        <v>35</v>
      </c>
      <c r="J152" s="170" t="s">
        <v>35</v>
      </c>
      <c r="K152" s="170"/>
      <c r="L152" s="170"/>
      <c r="M152" s="170"/>
      <c r="N152" s="170"/>
      <c r="O152" s="170"/>
      <c r="P152" s="170" t="s">
        <v>35</v>
      </c>
      <c r="Q152" s="170" t="s">
        <v>35</v>
      </c>
      <c r="R152" s="170" t="s">
        <v>35</v>
      </c>
      <c r="S152" s="170"/>
      <c r="T152" s="170" t="s">
        <v>35</v>
      </c>
      <c r="U152" s="170"/>
      <c r="V152" s="170" t="s">
        <v>35</v>
      </c>
      <c r="W152" s="170" t="s">
        <v>35</v>
      </c>
      <c r="X152" s="170" t="s">
        <v>35</v>
      </c>
      <c r="Y152" s="170"/>
      <c r="Z152" s="170"/>
      <c r="AA152" s="170" t="s">
        <v>35</v>
      </c>
      <c r="AB152" s="170" t="s">
        <v>35</v>
      </c>
      <c r="AC152" s="170" t="s">
        <v>35</v>
      </c>
      <c r="AD152" s="170"/>
      <c r="AE152" s="170"/>
      <c r="AF152" s="170" t="s">
        <v>35</v>
      </c>
      <c r="AG152" s="170" t="s">
        <v>35</v>
      </c>
      <c r="AH152" s="170" t="s">
        <v>35</v>
      </c>
      <c r="AI152" s="170"/>
      <c r="AJ152" s="170"/>
      <c r="AK152" s="35"/>
    </row>
    <row r="153" spans="1:37" x14ac:dyDescent="0.2">
      <c r="A153" s="35"/>
      <c r="B153" s="168">
        <v>137</v>
      </c>
      <c r="C153" s="169" t="s">
        <v>265</v>
      </c>
      <c r="D153" s="170"/>
      <c r="E153" s="170" t="s">
        <v>35</v>
      </c>
      <c r="F153" s="170" t="s">
        <v>35</v>
      </c>
      <c r="G153" s="170" t="s">
        <v>35</v>
      </c>
      <c r="H153" s="170" t="s">
        <v>35</v>
      </c>
      <c r="I153" s="170" t="s">
        <v>35</v>
      </c>
      <c r="J153" s="170" t="s">
        <v>35</v>
      </c>
      <c r="K153" s="170"/>
      <c r="L153" s="170"/>
      <c r="M153" s="170"/>
      <c r="N153" s="170"/>
      <c r="O153" s="170"/>
      <c r="P153" s="170" t="s">
        <v>35</v>
      </c>
      <c r="Q153" s="170" t="s">
        <v>35</v>
      </c>
      <c r="R153" s="170" t="s">
        <v>35</v>
      </c>
      <c r="S153" s="170"/>
      <c r="T153" s="170" t="s">
        <v>35</v>
      </c>
      <c r="U153" s="170"/>
      <c r="V153" s="170" t="s">
        <v>35</v>
      </c>
      <c r="W153" s="170" t="s">
        <v>35</v>
      </c>
      <c r="X153" s="170" t="s">
        <v>35</v>
      </c>
      <c r="Y153" s="170"/>
      <c r="Z153" s="170"/>
      <c r="AA153" s="170" t="s">
        <v>35</v>
      </c>
      <c r="AB153" s="170" t="s">
        <v>35</v>
      </c>
      <c r="AC153" s="170" t="s">
        <v>35</v>
      </c>
      <c r="AD153" s="170"/>
      <c r="AE153" s="170"/>
      <c r="AF153" s="170" t="s">
        <v>35</v>
      </c>
      <c r="AG153" s="170" t="s">
        <v>35</v>
      </c>
      <c r="AH153" s="170" t="s">
        <v>35</v>
      </c>
      <c r="AI153" s="170"/>
      <c r="AJ153" s="170"/>
      <c r="AK153" s="35"/>
    </row>
    <row r="154" spans="1:37" x14ac:dyDescent="0.2">
      <c r="A154" s="35"/>
      <c r="B154" s="168">
        <v>138</v>
      </c>
      <c r="C154" s="169" t="s">
        <v>266</v>
      </c>
      <c r="D154" s="170"/>
      <c r="E154" s="170" t="s">
        <v>35</v>
      </c>
      <c r="F154" s="170" t="s">
        <v>35</v>
      </c>
      <c r="G154" s="170" t="s">
        <v>35</v>
      </c>
      <c r="H154" s="170" t="s">
        <v>35</v>
      </c>
      <c r="I154" s="170" t="s">
        <v>35</v>
      </c>
      <c r="J154" s="170" t="s">
        <v>35</v>
      </c>
      <c r="K154" s="170"/>
      <c r="L154" s="170"/>
      <c r="M154" s="170"/>
      <c r="N154" s="170"/>
      <c r="O154" s="170"/>
      <c r="P154" s="170" t="s">
        <v>35</v>
      </c>
      <c r="Q154" s="170" t="s">
        <v>35</v>
      </c>
      <c r="R154" s="170" t="s">
        <v>35</v>
      </c>
      <c r="S154" s="170"/>
      <c r="T154" s="170" t="s">
        <v>35</v>
      </c>
      <c r="U154" s="170"/>
      <c r="V154" s="170" t="s">
        <v>35</v>
      </c>
      <c r="W154" s="170" t="s">
        <v>35</v>
      </c>
      <c r="X154" s="170" t="s">
        <v>35</v>
      </c>
      <c r="Y154" s="170"/>
      <c r="Z154" s="170"/>
      <c r="AA154" s="170" t="s">
        <v>35</v>
      </c>
      <c r="AB154" s="170" t="s">
        <v>35</v>
      </c>
      <c r="AC154" s="170" t="s">
        <v>35</v>
      </c>
      <c r="AD154" s="170"/>
      <c r="AE154" s="170"/>
      <c r="AF154" s="170" t="s">
        <v>35</v>
      </c>
      <c r="AG154" s="170" t="s">
        <v>35</v>
      </c>
      <c r="AH154" s="170" t="s">
        <v>35</v>
      </c>
      <c r="AI154" s="170"/>
      <c r="AJ154" s="170"/>
      <c r="AK154" s="35"/>
    </row>
    <row r="155" spans="1:37" x14ac:dyDescent="0.2">
      <c r="A155" s="35"/>
      <c r="B155" s="168">
        <v>139</v>
      </c>
      <c r="C155" s="169" t="s">
        <v>267</v>
      </c>
      <c r="D155" s="170"/>
      <c r="E155" s="170" t="s">
        <v>35</v>
      </c>
      <c r="F155" s="170" t="s">
        <v>35</v>
      </c>
      <c r="G155" s="170" t="s">
        <v>35</v>
      </c>
      <c r="H155" s="170" t="s">
        <v>35</v>
      </c>
      <c r="I155" s="170" t="s">
        <v>35</v>
      </c>
      <c r="J155" s="170" t="s">
        <v>35</v>
      </c>
      <c r="K155" s="170"/>
      <c r="L155" s="170"/>
      <c r="M155" s="170"/>
      <c r="N155" s="170"/>
      <c r="O155" s="170"/>
      <c r="P155" s="170" t="s">
        <v>35</v>
      </c>
      <c r="Q155" s="170" t="s">
        <v>35</v>
      </c>
      <c r="R155" s="170" t="s">
        <v>35</v>
      </c>
      <c r="S155" s="170"/>
      <c r="T155" s="170" t="s">
        <v>35</v>
      </c>
      <c r="U155" s="170"/>
      <c r="V155" s="170" t="s">
        <v>35</v>
      </c>
      <c r="W155" s="170" t="s">
        <v>35</v>
      </c>
      <c r="X155" s="170" t="s">
        <v>35</v>
      </c>
      <c r="Y155" s="170"/>
      <c r="Z155" s="170"/>
      <c r="AA155" s="170" t="s">
        <v>35</v>
      </c>
      <c r="AB155" s="170" t="s">
        <v>35</v>
      </c>
      <c r="AC155" s="170" t="s">
        <v>35</v>
      </c>
      <c r="AD155" s="170"/>
      <c r="AE155" s="170"/>
      <c r="AF155" s="170" t="s">
        <v>35</v>
      </c>
      <c r="AG155" s="170" t="s">
        <v>35</v>
      </c>
      <c r="AH155" s="170" t="s">
        <v>35</v>
      </c>
      <c r="AI155" s="170"/>
      <c r="AJ155" s="170"/>
      <c r="AK155" s="35"/>
    </row>
    <row r="156" spans="1:37" x14ac:dyDescent="0.2">
      <c r="A156" s="35"/>
      <c r="B156" s="168">
        <v>140</v>
      </c>
      <c r="C156" s="169" t="s">
        <v>268</v>
      </c>
      <c r="D156" s="170"/>
      <c r="E156" s="170" t="s">
        <v>35</v>
      </c>
      <c r="F156" s="170" t="s">
        <v>35</v>
      </c>
      <c r="G156" s="170" t="s">
        <v>35</v>
      </c>
      <c r="H156" s="170" t="s">
        <v>35</v>
      </c>
      <c r="I156" s="170" t="s">
        <v>35</v>
      </c>
      <c r="J156" s="170" t="s">
        <v>35</v>
      </c>
      <c r="K156" s="170"/>
      <c r="L156" s="170"/>
      <c r="M156" s="170"/>
      <c r="N156" s="170"/>
      <c r="O156" s="170"/>
      <c r="P156" s="170" t="s">
        <v>35</v>
      </c>
      <c r="Q156" s="170" t="s">
        <v>35</v>
      </c>
      <c r="R156" s="170" t="s">
        <v>35</v>
      </c>
      <c r="S156" s="170"/>
      <c r="T156" s="170" t="s">
        <v>35</v>
      </c>
      <c r="U156" s="170"/>
      <c r="V156" s="170" t="s">
        <v>35</v>
      </c>
      <c r="W156" s="170" t="s">
        <v>35</v>
      </c>
      <c r="X156" s="170" t="s">
        <v>35</v>
      </c>
      <c r="Y156" s="170"/>
      <c r="Z156" s="170"/>
      <c r="AA156" s="170" t="s">
        <v>35</v>
      </c>
      <c r="AB156" s="170" t="s">
        <v>35</v>
      </c>
      <c r="AC156" s="170" t="s">
        <v>35</v>
      </c>
      <c r="AD156" s="170"/>
      <c r="AE156" s="170"/>
      <c r="AF156" s="170" t="s">
        <v>35</v>
      </c>
      <c r="AG156" s="170" t="s">
        <v>35</v>
      </c>
      <c r="AH156" s="170" t="s">
        <v>35</v>
      </c>
      <c r="AI156" s="170"/>
      <c r="AJ156" s="170"/>
      <c r="AK156" s="35"/>
    </row>
    <row r="157" spans="1:37" x14ac:dyDescent="0.2">
      <c r="A157" s="35"/>
      <c r="B157" s="168">
        <v>141</v>
      </c>
      <c r="C157" s="169" t="s">
        <v>269</v>
      </c>
      <c r="D157" s="170"/>
      <c r="E157" s="170" t="s">
        <v>35</v>
      </c>
      <c r="F157" s="170" t="s">
        <v>35</v>
      </c>
      <c r="G157" s="170" t="s">
        <v>35</v>
      </c>
      <c r="H157" s="170" t="s">
        <v>35</v>
      </c>
      <c r="I157" s="170" t="s">
        <v>35</v>
      </c>
      <c r="J157" s="170" t="s">
        <v>35</v>
      </c>
      <c r="K157" s="170"/>
      <c r="L157" s="170"/>
      <c r="M157" s="170"/>
      <c r="N157" s="170"/>
      <c r="O157" s="170"/>
      <c r="P157" s="170" t="s">
        <v>35</v>
      </c>
      <c r="Q157" s="170" t="s">
        <v>35</v>
      </c>
      <c r="R157" s="170" t="s">
        <v>35</v>
      </c>
      <c r="S157" s="170"/>
      <c r="T157" s="170" t="s">
        <v>35</v>
      </c>
      <c r="U157" s="170"/>
      <c r="V157" s="170" t="s">
        <v>35</v>
      </c>
      <c r="W157" s="170" t="s">
        <v>35</v>
      </c>
      <c r="X157" s="170" t="s">
        <v>35</v>
      </c>
      <c r="Y157" s="170"/>
      <c r="Z157" s="170"/>
      <c r="AA157" s="170" t="s">
        <v>35</v>
      </c>
      <c r="AB157" s="170" t="s">
        <v>35</v>
      </c>
      <c r="AC157" s="170" t="s">
        <v>35</v>
      </c>
      <c r="AD157" s="170"/>
      <c r="AE157" s="170"/>
      <c r="AF157" s="170" t="s">
        <v>35</v>
      </c>
      <c r="AG157" s="170" t="s">
        <v>35</v>
      </c>
      <c r="AH157" s="170" t="s">
        <v>35</v>
      </c>
      <c r="AI157" s="170"/>
      <c r="AJ157" s="170"/>
      <c r="AK157" s="35"/>
    </row>
    <row r="158" spans="1:37" x14ac:dyDescent="0.2">
      <c r="A158" s="35"/>
      <c r="B158" s="168">
        <v>142</v>
      </c>
      <c r="C158" s="169" t="s">
        <v>270</v>
      </c>
      <c r="D158" s="170"/>
      <c r="E158" s="170" t="s">
        <v>35</v>
      </c>
      <c r="F158" s="170" t="s">
        <v>35</v>
      </c>
      <c r="G158" s="170" t="s">
        <v>35</v>
      </c>
      <c r="H158" s="170" t="s">
        <v>35</v>
      </c>
      <c r="I158" s="170" t="s">
        <v>35</v>
      </c>
      <c r="J158" s="170" t="s">
        <v>35</v>
      </c>
      <c r="K158" s="170"/>
      <c r="L158" s="170"/>
      <c r="M158" s="170"/>
      <c r="N158" s="170"/>
      <c r="O158" s="170"/>
      <c r="P158" s="170" t="s">
        <v>35</v>
      </c>
      <c r="Q158" s="170" t="s">
        <v>35</v>
      </c>
      <c r="R158" s="170" t="s">
        <v>35</v>
      </c>
      <c r="S158" s="170"/>
      <c r="T158" s="170" t="s">
        <v>35</v>
      </c>
      <c r="U158" s="170"/>
      <c r="V158" s="170" t="s">
        <v>35</v>
      </c>
      <c r="W158" s="170" t="s">
        <v>35</v>
      </c>
      <c r="X158" s="170" t="s">
        <v>35</v>
      </c>
      <c r="Y158" s="170"/>
      <c r="Z158" s="170"/>
      <c r="AA158" s="170" t="s">
        <v>35</v>
      </c>
      <c r="AB158" s="170" t="s">
        <v>35</v>
      </c>
      <c r="AC158" s="170" t="s">
        <v>35</v>
      </c>
      <c r="AD158" s="170"/>
      <c r="AE158" s="170"/>
      <c r="AF158" s="170" t="s">
        <v>35</v>
      </c>
      <c r="AG158" s="170" t="s">
        <v>35</v>
      </c>
      <c r="AH158" s="170" t="s">
        <v>35</v>
      </c>
      <c r="AI158" s="170"/>
      <c r="AJ158" s="170"/>
      <c r="AK158" s="35"/>
    </row>
    <row r="159" spans="1:37" x14ac:dyDescent="0.2">
      <c r="A159" s="35"/>
      <c r="B159" s="168">
        <v>143</v>
      </c>
      <c r="C159" s="169" t="s">
        <v>271</v>
      </c>
      <c r="D159" s="170"/>
      <c r="E159" s="170" t="s">
        <v>35</v>
      </c>
      <c r="F159" s="170" t="s">
        <v>35</v>
      </c>
      <c r="G159" s="170" t="s">
        <v>35</v>
      </c>
      <c r="H159" s="170" t="s">
        <v>35</v>
      </c>
      <c r="I159" s="170" t="s">
        <v>35</v>
      </c>
      <c r="J159" s="170" t="s">
        <v>35</v>
      </c>
      <c r="K159" s="170"/>
      <c r="L159" s="170"/>
      <c r="M159" s="170"/>
      <c r="N159" s="170"/>
      <c r="O159" s="170"/>
      <c r="P159" s="170" t="s">
        <v>35</v>
      </c>
      <c r="Q159" s="170" t="s">
        <v>35</v>
      </c>
      <c r="R159" s="170" t="s">
        <v>35</v>
      </c>
      <c r="S159" s="170"/>
      <c r="T159" s="170" t="s">
        <v>35</v>
      </c>
      <c r="U159" s="170"/>
      <c r="V159" s="170" t="s">
        <v>35</v>
      </c>
      <c r="W159" s="170" t="s">
        <v>35</v>
      </c>
      <c r="X159" s="170" t="s">
        <v>35</v>
      </c>
      <c r="Y159" s="170"/>
      <c r="Z159" s="170"/>
      <c r="AA159" s="170" t="s">
        <v>35</v>
      </c>
      <c r="AB159" s="170" t="s">
        <v>35</v>
      </c>
      <c r="AC159" s="170" t="s">
        <v>35</v>
      </c>
      <c r="AD159" s="170"/>
      <c r="AE159" s="170"/>
      <c r="AF159" s="170" t="s">
        <v>35</v>
      </c>
      <c r="AG159" s="170" t="s">
        <v>35</v>
      </c>
      <c r="AH159" s="170" t="s">
        <v>35</v>
      </c>
      <c r="AI159" s="170"/>
      <c r="AJ159" s="170"/>
      <c r="AK159" s="35"/>
    </row>
    <row r="160" spans="1:37" x14ac:dyDescent="0.2">
      <c r="A160" s="35"/>
      <c r="B160" s="168">
        <v>144</v>
      </c>
      <c r="C160" s="169" t="s">
        <v>272</v>
      </c>
      <c r="D160" s="170"/>
      <c r="E160" s="170" t="s">
        <v>35</v>
      </c>
      <c r="F160" s="170" t="s">
        <v>35</v>
      </c>
      <c r="G160" s="170" t="s">
        <v>35</v>
      </c>
      <c r="H160" s="170" t="s">
        <v>35</v>
      </c>
      <c r="I160" s="170" t="s">
        <v>35</v>
      </c>
      <c r="J160" s="170" t="s">
        <v>35</v>
      </c>
      <c r="K160" s="170"/>
      <c r="L160" s="170"/>
      <c r="M160" s="170"/>
      <c r="N160" s="170"/>
      <c r="O160" s="170"/>
      <c r="P160" s="170" t="s">
        <v>35</v>
      </c>
      <c r="Q160" s="170" t="s">
        <v>35</v>
      </c>
      <c r="R160" s="170" t="s">
        <v>35</v>
      </c>
      <c r="S160" s="170"/>
      <c r="T160" s="170" t="s">
        <v>35</v>
      </c>
      <c r="U160" s="170"/>
      <c r="V160" s="170" t="s">
        <v>35</v>
      </c>
      <c r="W160" s="170" t="s">
        <v>35</v>
      </c>
      <c r="X160" s="170" t="s">
        <v>35</v>
      </c>
      <c r="Y160" s="170"/>
      <c r="Z160" s="170"/>
      <c r="AA160" s="170" t="s">
        <v>35</v>
      </c>
      <c r="AB160" s="170" t="s">
        <v>35</v>
      </c>
      <c r="AC160" s="170" t="s">
        <v>35</v>
      </c>
      <c r="AD160" s="170"/>
      <c r="AE160" s="170"/>
      <c r="AF160" s="170" t="s">
        <v>35</v>
      </c>
      <c r="AG160" s="170" t="s">
        <v>35</v>
      </c>
      <c r="AH160" s="170" t="s">
        <v>35</v>
      </c>
      <c r="AI160" s="170"/>
      <c r="AJ160" s="170"/>
      <c r="AK160" s="35"/>
    </row>
    <row r="161" spans="1:37" x14ac:dyDescent="0.2">
      <c r="A161" s="35"/>
      <c r="B161" s="168">
        <v>145</v>
      </c>
      <c r="C161" s="169" t="s">
        <v>273</v>
      </c>
      <c r="D161" s="170"/>
      <c r="E161" s="170" t="s">
        <v>35</v>
      </c>
      <c r="F161" s="170" t="s">
        <v>35</v>
      </c>
      <c r="G161" s="170" t="s">
        <v>35</v>
      </c>
      <c r="H161" s="170" t="s">
        <v>35</v>
      </c>
      <c r="I161" s="170" t="s">
        <v>35</v>
      </c>
      <c r="J161" s="170" t="s">
        <v>35</v>
      </c>
      <c r="K161" s="170"/>
      <c r="L161" s="170"/>
      <c r="M161" s="170"/>
      <c r="N161" s="170"/>
      <c r="O161" s="170"/>
      <c r="P161" s="170" t="s">
        <v>35</v>
      </c>
      <c r="Q161" s="170" t="s">
        <v>35</v>
      </c>
      <c r="R161" s="170" t="s">
        <v>35</v>
      </c>
      <c r="S161" s="170"/>
      <c r="T161" s="170" t="s">
        <v>35</v>
      </c>
      <c r="U161" s="170"/>
      <c r="V161" s="170" t="s">
        <v>35</v>
      </c>
      <c r="W161" s="170" t="s">
        <v>35</v>
      </c>
      <c r="X161" s="170" t="s">
        <v>35</v>
      </c>
      <c r="Y161" s="170"/>
      <c r="Z161" s="170"/>
      <c r="AA161" s="170" t="s">
        <v>35</v>
      </c>
      <c r="AB161" s="170" t="s">
        <v>35</v>
      </c>
      <c r="AC161" s="170" t="s">
        <v>35</v>
      </c>
      <c r="AD161" s="170"/>
      <c r="AE161" s="170"/>
      <c r="AF161" s="170" t="s">
        <v>35</v>
      </c>
      <c r="AG161" s="170" t="s">
        <v>35</v>
      </c>
      <c r="AH161" s="170" t="s">
        <v>35</v>
      </c>
      <c r="AI161" s="170"/>
      <c r="AJ161" s="170"/>
      <c r="AK161" s="35"/>
    </row>
    <row r="162" spans="1:37" x14ac:dyDescent="0.2">
      <c r="A162" s="35"/>
      <c r="B162" s="168">
        <v>146</v>
      </c>
      <c r="C162" s="169" t="s">
        <v>274</v>
      </c>
      <c r="D162" s="170"/>
      <c r="E162" s="170" t="s">
        <v>35</v>
      </c>
      <c r="F162" s="170" t="s">
        <v>35</v>
      </c>
      <c r="G162" s="170" t="s">
        <v>35</v>
      </c>
      <c r="H162" s="170" t="s">
        <v>35</v>
      </c>
      <c r="I162" s="170" t="s">
        <v>35</v>
      </c>
      <c r="J162" s="170" t="s">
        <v>35</v>
      </c>
      <c r="K162" s="170"/>
      <c r="L162" s="170"/>
      <c r="M162" s="170"/>
      <c r="N162" s="170"/>
      <c r="O162" s="170"/>
      <c r="P162" s="170" t="s">
        <v>35</v>
      </c>
      <c r="Q162" s="170" t="s">
        <v>35</v>
      </c>
      <c r="R162" s="170" t="s">
        <v>35</v>
      </c>
      <c r="S162" s="170"/>
      <c r="T162" s="170" t="s">
        <v>35</v>
      </c>
      <c r="U162" s="170"/>
      <c r="V162" s="170" t="s">
        <v>35</v>
      </c>
      <c r="W162" s="170" t="s">
        <v>35</v>
      </c>
      <c r="X162" s="170" t="s">
        <v>35</v>
      </c>
      <c r="Y162" s="170"/>
      <c r="Z162" s="170"/>
      <c r="AA162" s="170" t="s">
        <v>35</v>
      </c>
      <c r="AB162" s="170" t="s">
        <v>35</v>
      </c>
      <c r="AC162" s="170" t="s">
        <v>35</v>
      </c>
      <c r="AD162" s="170"/>
      <c r="AE162" s="170"/>
      <c r="AF162" s="170" t="s">
        <v>35</v>
      </c>
      <c r="AG162" s="170" t="s">
        <v>35</v>
      </c>
      <c r="AH162" s="170" t="s">
        <v>35</v>
      </c>
      <c r="AI162" s="170"/>
      <c r="AJ162" s="170"/>
      <c r="AK162" s="35"/>
    </row>
    <row r="163" spans="1:37" x14ac:dyDescent="0.2">
      <c r="A163" s="35"/>
      <c r="B163" s="168">
        <v>147</v>
      </c>
      <c r="C163" s="169" t="s">
        <v>275</v>
      </c>
      <c r="D163" s="170"/>
      <c r="E163" s="170" t="s">
        <v>35</v>
      </c>
      <c r="F163" s="170" t="s">
        <v>35</v>
      </c>
      <c r="G163" s="170" t="s">
        <v>35</v>
      </c>
      <c r="H163" s="170" t="s">
        <v>35</v>
      </c>
      <c r="I163" s="170" t="s">
        <v>35</v>
      </c>
      <c r="J163" s="170" t="s">
        <v>35</v>
      </c>
      <c r="K163" s="170"/>
      <c r="L163" s="170"/>
      <c r="M163" s="170"/>
      <c r="N163" s="170"/>
      <c r="O163" s="170"/>
      <c r="P163" s="170" t="s">
        <v>35</v>
      </c>
      <c r="Q163" s="170" t="s">
        <v>35</v>
      </c>
      <c r="R163" s="170" t="s">
        <v>35</v>
      </c>
      <c r="S163" s="170"/>
      <c r="T163" s="170" t="s">
        <v>35</v>
      </c>
      <c r="U163" s="170"/>
      <c r="V163" s="170" t="s">
        <v>35</v>
      </c>
      <c r="W163" s="170" t="s">
        <v>35</v>
      </c>
      <c r="X163" s="170" t="s">
        <v>35</v>
      </c>
      <c r="Y163" s="170"/>
      <c r="Z163" s="170"/>
      <c r="AA163" s="170" t="s">
        <v>35</v>
      </c>
      <c r="AB163" s="170" t="s">
        <v>35</v>
      </c>
      <c r="AC163" s="170" t="s">
        <v>35</v>
      </c>
      <c r="AD163" s="170"/>
      <c r="AE163" s="170"/>
      <c r="AF163" s="170" t="s">
        <v>35</v>
      </c>
      <c r="AG163" s="170" t="s">
        <v>35</v>
      </c>
      <c r="AH163" s="170" t="s">
        <v>35</v>
      </c>
      <c r="AI163" s="170"/>
      <c r="AJ163" s="170"/>
      <c r="AK163" s="35"/>
    </row>
    <row r="164" spans="1:37" x14ac:dyDescent="0.2">
      <c r="A164" s="35"/>
      <c r="B164" s="168">
        <v>148</v>
      </c>
      <c r="C164" s="169" t="s">
        <v>276</v>
      </c>
      <c r="D164" s="170"/>
      <c r="E164" s="170" t="s">
        <v>35</v>
      </c>
      <c r="F164" s="170" t="s">
        <v>35</v>
      </c>
      <c r="G164" s="170" t="s">
        <v>35</v>
      </c>
      <c r="H164" s="170" t="s">
        <v>35</v>
      </c>
      <c r="I164" s="170" t="s">
        <v>35</v>
      </c>
      <c r="J164" s="170" t="s">
        <v>35</v>
      </c>
      <c r="K164" s="170"/>
      <c r="L164" s="170"/>
      <c r="M164" s="170"/>
      <c r="N164" s="170"/>
      <c r="O164" s="170"/>
      <c r="P164" s="170" t="s">
        <v>35</v>
      </c>
      <c r="Q164" s="170" t="s">
        <v>35</v>
      </c>
      <c r="R164" s="170" t="s">
        <v>35</v>
      </c>
      <c r="S164" s="170"/>
      <c r="T164" s="170" t="s">
        <v>35</v>
      </c>
      <c r="U164" s="170"/>
      <c r="V164" s="170" t="s">
        <v>35</v>
      </c>
      <c r="W164" s="170" t="s">
        <v>35</v>
      </c>
      <c r="X164" s="170" t="s">
        <v>35</v>
      </c>
      <c r="Y164" s="170"/>
      <c r="Z164" s="170"/>
      <c r="AA164" s="170" t="s">
        <v>35</v>
      </c>
      <c r="AB164" s="170" t="s">
        <v>35</v>
      </c>
      <c r="AC164" s="170" t="s">
        <v>35</v>
      </c>
      <c r="AD164" s="170"/>
      <c r="AE164" s="170"/>
      <c r="AF164" s="170" t="s">
        <v>35</v>
      </c>
      <c r="AG164" s="170" t="s">
        <v>35</v>
      </c>
      <c r="AH164" s="170" t="s">
        <v>35</v>
      </c>
      <c r="AI164" s="170"/>
      <c r="AJ164" s="170"/>
      <c r="AK164" s="35"/>
    </row>
    <row r="165" spans="1:37" x14ac:dyDescent="0.2">
      <c r="A165" s="35"/>
      <c r="B165" s="168">
        <v>149</v>
      </c>
      <c r="C165" s="169" t="s">
        <v>277</v>
      </c>
      <c r="D165" s="170"/>
      <c r="E165" s="170" t="s">
        <v>35</v>
      </c>
      <c r="F165" s="170" t="s">
        <v>35</v>
      </c>
      <c r="G165" s="170" t="s">
        <v>35</v>
      </c>
      <c r="H165" s="170" t="s">
        <v>35</v>
      </c>
      <c r="I165" s="170" t="s">
        <v>35</v>
      </c>
      <c r="J165" s="170" t="s">
        <v>35</v>
      </c>
      <c r="K165" s="170"/>
      <c r="L165" s="170"/>
      <c r="M165" s="170"/>
      <c r="N165" s="170"/>
      <c r="O165" s="170"/>
      <c r="P165" s="170" t="s">
        <v>35</v>
      </c>
      <c r="Q165" s="170" t="s">
        <v>35</v>
      </c>
      <c r="R165" s="170" t="s">
        <v>35</v>
      </c>
      <c r="S165" s="170"/>
      <c r="T165" s="170" t="s">
        <v>35</v>
      </c>
      <c r="U165" s="170"/>
      <c r="V165" s="170" t="s">
        <v>35</v>
      </c>
      <c r="W165" s="170" t="s">
        <v>35</v>
      </c>
      <c r="X165" s="170" t="s">
        <v>35</v>
      </c>
      <c r="Y165" s="170"/>
      <c r="Z165" s="170"/>
      <c r="AA165" s="170" t="s">
        <v>35</v>
      </c>
      <c r="AB165" s="170" t="s">
        <v>35</v>
      </c>
      <c r="AC165" s="170" t="s">
        <v>35</v>
      </c>
      <c r="AD165" s="170"/>
      <c r="AE165" s="170"/>
      <c r="AF165" s="170" t="s">
        <v>35</v>
      </c>
      <c r="AG165" s="170" t="s">
        <v>35</v>
      </c>
      <c r="AH165" s="170" t="s">
        <v>35</v>
      </c>
      <c r="AI165" s="170"/>
      <c r="AJ165" s="170"/>
      <c r="AK165" s="35"/>
    </row>
    <row r="166" spans="1:37" x14ac:dyDescent="0.2">
      <c r="A166" s="35"/>
      <c r="B166" s="168">
        <v>150</v>
      </c>
      <c r="C166" s="169" t="s">
        <v>278</v>
      </c>
      <c r="D166" s="170"/>
      <c r="E166" s="170" t="s">
        <v>35</v>
      </c>
      <c r="F166" s="170" t="s">
        <v>35</v>
      </c>
      <c r="G166" s="170" t="s">
        <v>35</v>
      </c>
      <c r="H166" s="170" t="s">
        <v>35</v>
      </c>
      <c r="I166" s="170" t="s">
        <v>35</v>
      </c>
      <c r="J166" s="170" t="s">
        <v>35</v>
      </c>
      <c r="K166" s="170"/>
      <c r="L166" s="170"/>
      <c r="M166" s="170"/>
      <c r="N166" s="170"/>
      <c r="O166" s="170"/>
      <c r="P166" s="170" t="s">
        <v>35</v>
      </c>
      <c r="Q166" s="170" t="s">
        <v>35</v>
      </c>
      <c r="R166" s="170" t="s">
        <v>35</v>
      </c>
      <c r="S166" s="170"/>
      <c r="T166" s="170" t="s">
        <v>35</v>
      </c>
      <c r="U166" s="170"/>
      <c r="V166" s="170" t="s">
        <v>35</v>
      </c>
      <c r="W166" s="170" t="s">
        <v>35</v>
      </c>
      <c r="X166" s="170" t="s">
        <v>35</v>
      </c>
      <c r="Y166" s="170"/>
      <c r="Z166" s="170"/>
      <c r="AA166" s="170" t="s">
        <v>35</v>
      </c>
      <c r="AB166" s="170" t="s">
        <v>35</v>
      </c>
      <c r="AC166" s="170" t="s">
        <v>35</v>
      </c>
      <c r="AD166" s="170"/>
      <c r="AE166" s="170"/>
      <c r="AF166" s="170" t="s">
        <v>35</v>
      </c>
      <c r="AG166" s="170" t="s">
        <v>35</v>
      </c>
      <c r="AH166" s="170" t="s">
        <v>35</v>
      </c>
      <c r="AI166" s="170"/>
      <c r="AJ166" s="170"/>
      <c r="AK166" s="35"/>
    </row>
    <row r="167" spans="1:37" x14ac:dyDescent="0.2">
      <c r="A167" s="35"/>
      <c r="B167" s="168">
        <v>151</v>
      </c>
      <c r="C167" s="169" t="s">
        <v>279</v>
      </c>
      <c r="D167" s="170"/>
      <c r="E167" s="170" t="s">
        <v>35</v>
      </c>
      <c r="F167" s="170" t="s">
        <v>35</v>
      </c>
      <c r="G167" s="170" t="s">
        <v>35</v>
      </c>
      <c r="H167" s="170" t="s">
        <v>35</v>
      </c>
      <c r="I167" s="170" t="s">
        <v>35</v>
      </c>
      <c r="J167" s="170" t="s">
        <v>35</v>
      </c>
      <c r="K167" s="170"/>
      <c r="L167" s="170"/>
      <c r="M167" s="170"/>
      <c r="N167" s="170"/>
      <c r="O167" s="170"/>
      <c r="P167" s="170" t="s">
        <v>35</v>
      </c>
      <c r="Q167" s="170" t="s">
        <v>35</v>
      </c>
      <c r="R167" s="170" t="s">
        <v>35</v>
      </c>
      <c r="S167" s="170"/>
      <c r="T167" s="170" t="s">
        <v>35</v>
      </c>
      <c r="U167" s="170"/>
      <c r="V167" s="170" t="s">
        <v>35</v>
      </c>
      <c r="W167" s="170" t="s">
        <v>35</v>
      </c>
      <c r="X167" s="170" t="s">
        <v>35</v>
      </c>
      <c r="Y167" s="170"/>
      <c r="Z167" s="170"/>
      <c r="AA167" s="170" t="s">
        <v>35</v>
      </c>
      <c r="AB167" s="170" t="s">
        <v>35</v>
      </c>
      <c r="AC167" s="170" t="s">
        <v>35</v>
      </c>
      <c r="AD167" s="170"/>
      <c r="AE167" s="170"/>
      <c r="AF167" s="170" t="s">
        <v>35</v>
      </c>
      <c r="AG167" s="170" t="s">
        <v>35</v>
      </c>
      <c r="AH167" s="170" t="s">
        <v>35</v>
      </c>
      <c r="AI167" s="170"/>
      <c r="AJ167" s="170"/>
      <c r="AK167" s="35"/>
    </row>
    <row r="168" spans="1:37" x14ac:dyDescent="0.2">
      <c r="A168" s="35"/>
      <c r="B168" s="168">
        <v>152</v>
      </c>
      <c r="C168" s="169" t="s">
        <v>280</v>
      </c>
      <c r="D168" s="170"/>
      <c r="E168" s="170" t="s">
        <v>35</v>
      </c>
      <c r="F168" s="170" t="s">
        <v>35</v>
      </c>
      <c r="G168" s="170" t="s">
        <v>35</v>
      </c>
      <c r="H168" s="170" t="s">
        <v>35</v>
      </c>
      <c r="I168" s="170" t="s">
        <v>35</v>
      </c>
      <c r="J168" s="170" t="s">
        <v>35</v>
      </c>
      <c r="K168" s="170"/>
      <c r="L168" s="170"/>
      <c r="M168" s="170"/>
      <c r="N168" s="170"/>
      <c r="O168" s="170"/>
      <c r="P168" s="170" t="s">
        <v>35</v>
      </c>
      <c r="Q168" s="170" t="s">
        <v>35</v>
      </c>
      <c r="R168" s="170" t="s">
        <v>35</v>
      </c>
      <c r="S168" s="170"/>
      <c r="T168" s="170" t="s">
        <v>35</v>
      </c>
      <c r="U168" s="170"/>
      <c r="V168" s="170" t="s">
        <v>35</v>
      </c>
      <c r="W168" s="170" t="s">
        <v>35</v>
      </c>
      <c r="X168" s="170" t="s">
        <v>35</v>
      </c>
      <c r="Y168" s="170"/>
      <c r="Z168" s="170"/>
      <c r="AA168" s="170" t="s">
        <v>35</v>
      </c>
      <c r="AB168" s="170" t="s">
        <v>35</v>
      </c>
      <c r="AC168" s="170" t="s">
        <v>35</v>
      </c>
      <c r="AD168" s="170"/>
      <c r="AE168" s="170"/>
      <c r="AF168" s="170" t="s">
        <v>35</v>
      </c>
      <c r="AG168" s="170" t="s">
        <v>35</v>
      </c>
      <c r="AH168" s="170" t="s">
        <v>35</v>
      </c>
      <c r="AI168" s="170"/>
      <c r="AJ168" s="170"/>
      <c r="AK168" s="35"/>
    </row>
    <row r="169" spans="1:37" x14ac:dyDescent="0.2">
      <c r="A169" s="35"/>
      <c r="B169" s="168">
        <v>153</v>
      </c>
      <c r="C169" s="169" t="s">
        <v>281</v>
      </c>
      <c r="D169" s="170"/>
      <c r="E169" s="170" t="s">
        <v>35</v>
      </c>
      <c r="F169" s="170" t="s">
        <v>35</v>
      </c>
      <c r="G169" s="170" t="s">
        <v>35</v>
      </c>
      <c r="H169" s="170" t="s">
        <v>35</v>
      </c>
      <c r="I169" s="170" t="s">
        <v>35</v>
      </c>
      <c r="J169" s="170" t="s">
        <v>35</v>
      </c>
      <c r="K169" s="170"/>
      <c r="L169" s="170"/>
      <c r="M169" s="170"/>
      <c r="N169" s="170"/>
      <c r="O169" s="170"/>
      <c r="P169" s="170" t="s">
        <v>35</v>
      </c>
      <c r="Q169" s="170" t="s">
        <v>35</v>
      </c>
      <c r="R169" s="170" t="s">
        <v>35</v>
      </c>
      <c r="S169" s="170"/>
      <c r="T169" s="170" t="s">
        <v>35</v>
      </c>
      <c r="U169" s="170"/>
      <c r="V169" s="170" t="s">
        <v>35</v>
      </c>
      <c r="W169" s="170" t="s">
        <v>35</v>
      </c>
      <c r="X169" s="170" t="s">
        <v>35</v>
      </c>
      <c r="Y169" s="170"/>
      <c r="Z169" s="170"/>
      <c r="AA169" s="170" t="s">
        <v>35</v>
      </c>
      <c r="AB169" s="170" t="s">
        <v>35</v>
      </c>
      <c r="AC169" s="170" t="s">
        <v>35</v>
      </c>
      <c r="AD169" s="170"/>
      <c r="AE169" s="170"/>
      <c r="AF169" s="170" t="s">
        <v>35</v>
      </c>
      <c r="AG169" s="170" t="s">
        <v>35</v>
      </c>
      <c r="AH169" s="170" t="s">
        <v>35</v>
      </c>
      <c r="AI169" s="170"/>
      <c r="AJ169" s="170"/>
      <c r="AK169" s="35"/>
    </row>
    <row r="170" spans="1:37" x14ac:dyDescent="0.2">
      <c r="A170" s="35"/>
      <c r="B170" s="168">
        <v>154</v>
      </c>
      <c r="C170" s="169" t="s">
        <v>282</v>
      </c>
      <c r="D170" s="170"/>
      <c r="E170" s="170" t="s">
        <v>35</v>
      </c>
      <c r="F170" s="170" t="s">
        <v>35</v>
      </c>
      <c r="G170" s="170" t="s">
        <v>35</v>
      </c>
      <c r="H170" s="170" t="s">
        <v>35</v>
      </c>
      <c r="I170" s="170" t="s">
        <v>35</v>
      </c>
      <c r="J170" s="170" t="s">
        <v>35</v>
      </c>
      <c r="K170" s="170"/>
      <c r="L170" s="170"/>
      <c r="M170" s="170"/>
      <c r="N170" s="170"/>
      <c r="O170" s="170"/>
      <c r="P170" s="170" t="s">
        <v>35</v>
      </c>
      <c r="Q170" s="170" t="s">
        <v>35</v>
      </c>
      <c r="R170" s="170" t="s">
        <v>35</v>
      </c>
      <c r="S170" s="170"/>
      <c r="T170" s="170" t="s">
        <v>35</v>
      </c>
      <c r="U170" s="170"/>
      <c r="V170" s="170" t="s">
        <v>35</v>
      </c>
      <c r="W170" s="170" t="s">
        <v>35</v>
      </c>
      <c r="X170" s="170" t="s">
        <v>35</v>
      </c>
      <c r="Y170" s="170"/>
      <c r="Z170" s="170"/>
      <c r="AA170" s="170" t="s">
        <v>35</v>
      </c>
      <c r="AB170" s="170" t="s">
        <v>35</v>
      </c>
      <c r="AC170" s="170" t="s">
        <v>35</v>
      </c>
      <c r="AD170" s="170"/>
      <c r="AE170" s="170"/>
      <c r="AF170" s="170" t="s">
        <v>35</v>
      </c>
      <c r="AG170" s="170" t="s">
        <v>35</v>
      </c>
      <c r="AH170" s="170" t="s">
        <v>35</v>
      </c>
      <c r="AI170" s="170"/>
      <c r="AJ170" s="170"/>
      <c r="AK170" s="35"/>
    </row>
    <row r="171" spans="1:37" x14ac:dyDescent="0.2">
      <c r="A171" s="35"/>
      <c r="B171" s="168">
        <v>155</v>
      </c>
      <c r="C171" s="169" t="s">
        <v>283</v>
      </c>
      <c r="D171" s="170"/>
      <c r="E171" s="170" t="s">
        <v>35</v>
      </c>
      <c r="F171" s="170" t="s">
        <v>35</v>
      </c>
      <c r="G171" s="170" t="s">
        <v>35</v>
      </c>
      <c r="H171" s="170" t="s">
        <v>35</v>
      </c>
      <c r="I171" s="170" t="s">
        <v>35</v>
      </c>
      <c r="J171" s="170" t="s">
        <v>35</v>
      </c>
      <c r="K171" s="170"/>
      <c r="L171" s="170"/>
      <c r="M171" s="170"/>
      <c r="N171" s="170"/>
      <c r="O171" s="170"/>
      <c r="P171" s="170" t="s">
        <v>35</v>
      </c>
      <c r="Q171" s="170" t="s">
        <v>35</v>
      </c>
      <c r="R171" s="170" t="s">
        <v>35</v>
      </c>
      <c r="S171" s="170"/>
      <c r="T171" s="170" t="s">
        <v>35</v>
      </c>
      <c r="U171" s="170"/>
      <c r="V171" s="170" t="s">
        <v>35</v>
      </c>
      <c r="W171" s="170" t="s">
        <v>35</v>
      </c>
      <c r="X171" s="170" t="s">
        <v>35</v>
      </c>
      <c r="Y171" s="170"/>
      <c r="Z171" s="170"/>
      <c r="AA171" s="170" t="s">
        <v>35</v>
      </c>
      <c r="AB171" s="170" t="s">
        <v>35</v>
      </c>
      <c r="AC171" s="170" t="s">
        <v>35</v>
      </c>
      <c r="AD171" s="170"/>
      <c r="AE171" s="170"/>
      <c r="AF171" s="170" t="s">
        <v>35</v>
      </c>
      <c r="AG171" s="170" t="s">
        <v>35</v>
      </c>
      <c r="AH171" s="170" t="s">
        <v>35</v>
      </c>
      <c r="AI171" s="170"/>
      <c r="AJ171" s="170"/>
      <c r="AK171" s="35"/>
    </row>
    <row r="172" spans="1:37" x14ac:dyDescent="0.2">
      <c r="A172" s="35"/>
      <c r="B172" s="168">
        <v>156</v>
      </c>
      <c r="C172" s="169" t="s">
        <v>284</v>
      </c>
      <c r="D172" s="170"/>
      <c r="E172" s="170" t="s">
        <v>35</v>
      </c>
      <c r="F172" s="170" t="s">
        <v>35</v>
      </c>
      <c r="G172" s="170" t="s">
        <v>35</v>
      </c>
      <c r="H172" s="170" t="s">
        <v>35</v>
      </c>
      <c r="I172" s="170" t="s">
        <v>35</v>
      </c>
      <c r="J172" s="170" t="s">
        <v>35</v>
      </c>
      <c r="K172" s="170"/>
      <c r="L172" s="170"/>
      <c r="M172" s="170"/>
      <c r="N172" s="170"/>
      <c r="O172" s="170"/>
      <c r="P172" s="170" t="s">
        <v>35</v>
      </c>
      <c r="Q172" s="170" t="s">
        <v>35</v>
      </c>
      <c r="R172" s="170" t="s">
        <v>35</v>
      </c>
      <c r="S172" s="170"/>
      <c r="T172" s="170" t="s">
        <v>35</v>
      </c>
      <c r="U172" s="170"/>
      <c r="V172" s="170" t="s">
        <v>35</v>
      </c>
      <c r="W172" s="170" t="s">
        <v>35</v>
      </c>
      <c r="X172" s="170" t="s">
        <v>35</v>
      </c>
      <c r="Y172" s="170"/>
      <c r="Z172" s="170"/>
      <c r="AA172" s="170" t="s">
        <v>35</v>
      </c>
      <c r="AB172" s="170" t="s">
        <v>35</v>
      </c>
      <c r="AC172" s="170" t="s">
        <v>35</v>
      </c>
      <c r="AD172" s="170"/>
      <c r="AE172" s="170"/>
      <c r="AF172" s="170" t="s">
        <v>35</v>
      </c>
      <c r="AG172" s="170" t="s">
        <v>35</v>
      </c>
      <c r="AH172" s="170" t="s">
        <v>35</v>
      </c>
      <c r="AI172" s="170"/>
      <c r="AJ172" s="170"/>
      <c r="AK172" s="35"/>
    </row>
    <row r="173" spans="1:37" x14ac:dyDescent="0.2">
      <c r="A173" s="35"/>
      <c r="B173" s="168">
        <v>157</v>
      </c>
      <c r="C173" s="169" t="s">
        <v>285</v>
      </c>
      <c r="D173" s="170"/>
      <c r="E173" s="170" t="s">
        <v>35</v>
      </c>
      <c r="F173" s="170" t="s">
        <v>35</v>
      </c>
      <c r="G173" s="170" t="s">
        <v>35</v>
      </c>
      <c r="H173" s="170" t="s">
        <v>35</v>
      </c>
      <c r="I173" s="170" t="s">
        <v>35</v>
      </c>
      <c r="J173" s="170" t="s">
        <v>35</v>
      </c>
      <c r="K173" s="170"/>
      <c r="L173" s="170"/>
      <c r="M173" s="170"/>
      <c r="N173" s="170"/>
      <c r="O173" s="170"/>
      <c r="P173" s="170" t="s">
        <v>35</v>
      </c>
      <c r="Q173" s="170" t="s">
        <v>35</v>
      </c>
      <c r="R173" s="170" t="s">
        <v>35</v>
      </c>
      <c r="S173" s="170"/>
      <c r="T173" s="170" t="s">
        <v>35</v>
      </c>
      <c r="U173" s="170"/>
      <c r="V173" s="170" t="s">
        <v>35</v>
      </c>
      <c r="W173" s="170" t="s">
        <v>35</v>
      </c>
      <c r="X173" s="170" t="s">
        <v>35</v>
      </c>
      <c r="Y173" s="170"/>
      <c r="Z173" s="170"/>
      <c r="AA173" s="170" t="s">
        <v>35</v>
      </c>
      <c r="AB173" s="170" t="s">
        <v>35</v>
      </c>
      <c r="AC173" s="170" t="s">
        <v>35</v>
      </c>
      <c r="AD173" s="170"/>
      <c r="AE173" s="170"/>
      <c r="AF173" s="170" t="s">
        <v>35</v>
      </c>
      <c r="AG173" s="170" t="s">
        <v>35</v>
      </c>
      <c r="AH173" s="170" t="s">
        <v>35</v>
      </c>
      <c r="AI173" s="170"/>
      <c r="AJ173" s="170"/>
      <c r="AK173" s="35"/>
    </row>
    <row r="174" spans="1:37" x14ac:dyDescent="0.2">
      <c r="A174" s="35"/>
      <c r="B174" s="168">
        <v>158</v>
      </c>
      <c r="C174" s="169" t="s">
        <v>286</v>
      </c>
      <c r="D174" s="170"/>
      <c r="E174" s="170" t="s">
        <v>35</v>
      </c>
      <c r="F174" s="170" t="s">
        <v>35</v>
      </c>
      <c r="G174" s="170" t="s">
        <v>35</v>
      </c>
      <c r="H174" s="170" t="s">
        <v>35</v>
      </c>
      <c r="I174" s="170" t="s">
        <v>35</v>
      </c>
      <c r="J174" s="170" t="s">
        <v>35</v>
      </c>
      <c r="K174" s="170"/>
      <c r="L174" s="170"/>
      <c r="M174" s="170"/>
      <c r="N174" s="170"/>
      <c r="O174" s="170"/>
      <c r="P174" s="170" t="s">
        <v>35</v>
      </c>
      <c r="Q174" s="170" t="s">
        <v>35</v>
      </c>
      <c r="R174" s="170" t="s">
        <v>35</v>
      </c>
      <c r="S174" s="170"/>
      <c r="T174" s="170" t="s">
        <v>35</v>
      </c>
      <c r="U174" s="170"/>
      <c r="V174" s="170" t="s">
        <v>35</v>
      </c>
      <c r="W174" s="170" t="s">
        <v>35</v>
      </c>
      <c r="X174" s="170" t="s">
        <v>35</v>
      </c>
      <c r="Y174" s="170"/>
      <c r="Z174" s="170"/>
      <c r="AA174" s="170" t="s">
        <v>35</v>
      </c>
      <c r="AB174" s="170" t="s">
        <v>35</v>
      </c>
      <c r="AC174" s="170" t="s">
        <v>35</v>
      </c>
      <c r="AD174" s="170"/>
      <c r="AE174" s="170"/>
      <c r="AF174" s="170" t="s">
        <v>35</v>
      </c>
      <c r="AG174" s="170" t="s">
        <v>35</v>
      </c>
      <c r="AH174" s="170" t="s">
        <v>35</v>
      </c>
      <c r="AI174" s="170"/>
      <c r="AJ174" s="170"/>
      <c r="AK174" s="35"/>
    </row>
    <row r="175" spans="1:37" x14ac:dyDescent="0.2">
      <c r="A175" s="35"/>
      <c r="B175" s="168">
        <v>159</v>
      </c>
      <c r="C175" s="169" t="s">
        <v>287</v>
      </c>
      <c r="D175" s="170"/>
      <c r="E175" s="170" t="s">
        <v>35</v>
      </c>
      <c r="F175" s="170" t="s">
        <v>35</v>
      </c>
      <c r="G175" s="170" t="s">
        <v>35</v>
      </c>
      <c r="H175" s="170" t="s">
        <v>35</v>
      </c>
      <c r="I175" s="170" t="s">
        <v>35</v>
      </c>
      <c r="J175" s="170" t="s">
        <v>35</v>
      </c>
      <c r="K175" s="170"/>
      <c r="L175" s="170"/>
      <c r="M175" s="170"/>
      <c r="N175" s="170"/>
      <c r="O175" s="170"/>
      <c r="P175" s="170" t="s">
        <v>35</v>
      </c>
      <c r="Q175" s="170" t="s">
        <v>35</v>
      </c>
      <c r="R175" s="170" t="s">
        <v>35</v>
      </c>
      <c r="S175" s="170"/>
      <c r="T175" s="170" t="s">
        <v>35</v>
      </c>
      <c r="U175" s="170"/>
      <c r="V175" s="170" t="s">
        <v>35</v>
      </c>
      <c r="W175" s="170" t="s">
        <v>35</v>
      </c>
      <c r="X175" s="170" t="s">
        <v>35</v>
      </c>
      <c r="Y175" s="170"/>
      <c r="Z175" s="170"/>
      <c r="AA175" s="170" t="s">
        <v>35</v>
      </c>
      <c r="AB175" s="170" t="s">
        <v>35</v>
      </c>
      <c r="AC175" s="170" t="s">
        <v>35</v>
      </c>
      <c r="AD175" s="170"/>
      <c r="AE175" s="170"/>
      <c r="AF175" s="170" t="s">
        <v>35</v>
      </c>
      <c r="AG175" s="170" t="s">
        <v>35</v>
      </c>
      <c r="AH175" s="170" t="s">
        <v>35</v>
      </c>
      <c r="AI175" s="170"/>
      <c r="AJ175" s="170"/>
      <c r="AK175" s="35"/>
    </row>
    <row r="176" spans="1:37" x14ac:dyDescent="0.2">
      <c r="A176" s="35"/>
      <c r="B176" s="168">
        <v>160</v>
      </c>
      <c r="C176" s="169" t="s">
        <v>288</v>
      </c>
      <c r="D176" s="170"/>
      <c r="E176" s="170" t="s">
        <v>35</v>
      </c>
      <c r="F176" s="170" t="s">
        <v>35</v>
      </c>
      <c r="G176" s="170" t="s">
        <v>35</v>
      </c>
      <c r="H176" s="170" t="s">
        <v>35</v>
      </c>
      <c r="I176" s="170" t="s">
        <v>35</v>
      </c>
      <c r="J176" s="170" t="s">
        <v>35</v>
      </c>
      <c r="K176" s="170"/>
      <c r="L176" s="170"/>
      <c r="M176" s="170"/>
      <c r="N176" s="170"/>
      <c r="O176" s="170"/>
      <c r="P176" s="170" t="s">
        <v>35</v>
      </c>
      <c r="Q176" s="170" t="s">
        <v>35</v>
      </c>
      <c r="R176" s="170" t="s">
        <v>35</v>
      </c>
      <c r="S176" s="170"/>
      <c r="T176" s="170" t="s">
        <v>35</v>
      </c>
      <c r="U176" s="170"/>
      <c r="V176" s="170" t="s">
        <v>35</v>
      </c>
      <c r="W176" s="170" t="s">
        <v>35</v>
      </c>
      <c r="X176" s="170" t="s">
        <v>35</v>
      </c>
      <c r="Y176" s="170"/>
      <c r="Z176" s="170"/>
      <c r="AA176" s="170" t="s">
        <v>35</v>
      </c>
      <c r="AB176" s="170" t="s">
        <v>35</v>
      </c>
      <c r="AC176" s="170" t="s">
        <v>35</v>
      </c>
      <c r="AD176" s="170"/>
      <c r="AE176" s="170"/>
      <c r="AF176" s="170" t="s">
        <v>35</v>
      </c>
      <c r="AG176" s="170" t="s">
        <v>35</v>
      </c>
      <c r="AH176" s="170" t="s">
        <v>35</v>
      </c>
      <c r="AI176" s="170"/>
      <c r="AJ176" s="170"/>
      <c r="AK176" s="35"/>
    </row>
    <row r="177" spans="1:37" x14ac:dyDescent="0.2">
      <c r="A177" s="35"/>
      <c r="B177" s="168">
        <v>161</v>
      </c>
      <c r="C177" s="169" t="s">
        <v>289</v>
      </c>
      <c r="D177" s="170"/>
      <c r="E177" s="170" t="s">
        <v>35</v>
      </c>
      <c r="F177" s="170" t="s">
        <v>35</v>
      </c>
      <c r="G177" s="170" t="s">
        <v>35</v>
      </c>
      <c r="H177" s="170" t="s">
        <v>35</v>
      </c>
      <c r="I177" s="170" t="s">
        <v>35</v>
      </c>
      <c r="J177" s="170" t="s">
        <v>35</v>
      </c>
      <c r="K177" s="170"/>
      <c r="L177" s="170"/>
      <c r="M177" s="170"/>
      <c r="N177" s="170"/>
      <c r="O177" s="170"/>
      <c r="P177" s="170" t="s">
        <v>35</v>
      </c>
      <c r="Q177" s="170" t="s">
        <v>35</v>
      </c>
      <c r="R177" s="170" t="s">
        <v>35</v>
      </c>
      <c r="S177" s="170"/>
      <c r="T177" s="170" t="s">
        <v>35</v>
      </c>
      <c r="U177" s="170"/>
      <c r="V177" s="170" t="s">
        <v>35</v>
      </c>
      <c r="W177" s="170" t="s">
        <v>35</v>
      </c>
      <c r="X177" s="170" t="s">
        <v>35</v>
      </c>
      <c r="Y177" s="170"/>
      <c r="Z177" s="170"/>
      <c r="AA177" s="170" t="s">
        <v>35</v>
      </c>
      <c r="AB177" s="170" t="s">
        <v>35</v>
      </c>
      <c r="AC177" s="170" t="s">
        <v>35</v>
      </c>
      <c r="AD177" s="170"/>
      <c r="AE177" s="170"/>
      <c r="AF177" s="170" t="s">
        <v>35</v>
      </c>
      <c r="AG177" s="170" t="s">
        <v>35</v>
      </c>
      <c r="AH177" s="170" t="s">
        <v>35</v>
      </c>
      <c r="AI177" s="170"/>
      <c r="AJ177" s="170"/>
      <c r="AK177" s="35"/>
    </row>
    <row r="178" spans="1:37" x14ac:dyDescent="0.2">
      <c r="A178" s="35"/>
      <c r="B178" s="168">
        <v>162</v>
      </c>
      <c r="C178" s="169" t="s">
        <v>290</v>
      </c>
      <c r="D178" s="170"/>
      <c r="E178" s="170" t="s">
        <v>35</v>
      </c>
      <c r="F178" s="170" t="s">
        <v>35</v>
      </c>
      <c r="G178" s="170" t="s">
        <v>35</v>
      </c>
      <c r="H178" s="170" t="s">
        <v>35</v>
      </c>
      <c r="I178" s="170" t="s">
        <v>35</v>
      </c>
      <c r="J178" s="170" t="s">
        <v>35</v>
      </c>
      <c r="K178" s="170"/>
      <c r="L178" s="170"/>
      <c r="M178" s="170"/>
      <c r="N178" s="170"/>
      <c r="O178" s="170"/>
      <c r="P178" s="170" t="s">
        <v>35</v>
      </c>
      <c r="Q178" s="170" t="s">
        <v>35</v>
      </c>
      <c r="R178" s="170" t="s">
        <v>35</v>
      </c>
      <c r="S178" s="170"/>
      <c r="T178" s="170" t="s">
        <v>35</v>
      </c>
      <c r="U178" s="170"/>
      <c r="V178" s="170" t="s">
        <v>35</v>
      </c>
      <c r="W178" s="170" t="s">
        <v>35</v>
      </c>
      <c r="X178" s="170" t="s">
        <v>35</v>
      </c>
      <c r="Y178" s="170"/>
      <c r="Z178" s="170"/>
      <c r="AA178" s="170" t="s">
        <v>35</v>
      </c>
      <c r="AB178" s="170" t="s">
        <v>35</v>
      </c>
      <c r="AC178" s="170" t="s">
        <v>35</v>
      </c>
      <c r="AD178" s="170"/>
      <c r="AE178" s="170"/>
      <c r="AF178" s="170" t="s">
        <v>35</v>
      </c>
      <c r="AG178" s="170" t="s">
        <v>35</v>
      </c>
      <c r="AH178" s="170" t="s">
        <v>35</v>
      </c>
      <c r="AI178" s="170"/>
      <c r="AJ178" s="170"/>
      <c r="AK178" s="35"/>
    </row>
    <row r="179" spans="1:37" x14ac:dyDescent="0.2">
      <c r="A179" s="35"/>
      <c r="B179" s="168">
        <v>163</v>
      </c>
      <c r="C179" s="169" t="s">
        <v>291</v>
      </c>
      <c r="D179" s="170"/>
      <c r="E179" s="170" t="s">
        <v>35</v>
      </c>
      <c r="F179" s="170" t="s">
        <v>35</v>
      </c>
      <c r="G179" s="170" t="s">
        <v>35</v>
      </c>
      <c r="H179" s="170" t="s">
        <v>35</v>
      </c>
      <c r="I179" s="170" t="s">
        <v>35</v>
      </c>
      <c r="J179" s="170" t="s">
        <v>35</v>
      </c>
      <c r="K179" s="170"/>
      <c r="L179" s="170"/>
      <c r="M179" s="170"/>
      <c r="N179" s="170"/>
      <c r="O179" s="170"/>
      <c r="P179" s="170" t="s">
        <v>35</v>
      </c>
      <c r="Q179" s="170" t="s">
        <v>35</v>
      </c>
      <c r="R179" s="170" t="s">
        <v>35</v>
      </c>
      <c r="S179" s="170"/>
      <c r="T179" s="170" t="s">
        <v>35</v>
      </c>
      <c r="U179" s="170"/>
      <c r="V179" s="170" t="s">
        <v>35</v>
      </c>
      <c r="W179" s="170" t="s">
        <v>35</v>
      </c>
      <c r="X179" s="170" t="s">
        <v>35</v>
      </c>
      <c r="Y179" s="170"/>
      <c r="Z179" s="170"/>
      <c r="AA179" s="170" t="s">
        <v>35</v>
      </c>
      <c r="AB179" s="170" t="s">
        <v>35</v>
      </c>
      <c r="AC179" s="170" t="s">
        <v>35</v>
      </c>
      <c r="AD179" s="170"/>
      <c r="AE179" s="170"/>
      <c r="AF179" s="170" t="s">
        <v>35</v>
      </c>
      <c r="AG179" s="170" t="s">
        <v>35</v>
      </c>
      <c r="AH179" s="170" t="s">
        <v>35</v>
      </c>
      <c r="AI179" s="170"/>
      <c r="AJ179" s="170"/>
      <c r="AK179" s="35"/>
    </row>
    <row r="180" spans="1:37" x14ac:dyDescent="0.2">
      <c r="A180" s="35"/>
      <c r="B180" s="168">
        <v>164</v>
      </c>
      <c r="C180" s="169" t="s">
        <v>292</v>
      </c>
      <c r="D180" s="170"/>
      <c r="E180" s="170" t="s">
        <v>35</v>
      </c>
      <c r="F180" s="170" t="s">
        <v>35</v>
      </c>
      <c r="G180" s="170" t="s">
        <v>35</v>
      </c>
      <c r="H180" s="170" t="s">
        <v>35</v>
      </c>
      <c r="I180" s="170" t="s">
        <v>35</v>
      </c>
      <c r="J180" s="170" t="s">
        <v>35</v>
      </c>
      <c r="K180" s="170"/>
      <c r="L180" s="170"/>
      <c r="M180" s="170"/>
      <c r="N180" s="170"/>
      <c r="O180" s="170"/>
      <c r="P180" s="170" t="s">
        <v>35</v>
      </c>
      <c r="Q180" s="170" t="s">
        <v>35</v>
      </c>
      <c r="R180" s="170" t="s">
        <v>35</v>
      </c>
      <c r="S180" s="170"/>
      <c r="T180" s="170" t="s">
        <v>35</v>
      </c>
      <c r="U180" s="170"/>
      <c r="V180" s="170" t="s">
        <v>35</v>
      </c>
      <c r="W180" s="170" t="s">
        <v>35</v>
      </c>
      <c r="X180" s="170" t="s">
        <v>35</v>
      </c>
      <c r="Y180" s="170"/>
      <c r="Z180" s="170"/>
      <c r="AA180" s="170" t="s">
        <v>35</v>
      </c>
      <c r="AB180" s="170" t="s">
        <v>35</v>
      </c>
      <c r="AC180" s="170" t="s">
        <v>35</v>
      </c>
      <c r="AD180" s="170"/>
      <c r="AE180" s="170"/>
      <c r="AF180" s="170" t="s">
        <v>35</v>
      </c>
      <c r="AG180" s="170" t="s">
        <v>35</v>
      </c>
      <c r="AH180" s="170" t="s">
        <v>35</v>
      </c>
      <c r="AI180" s="170"/>
      <c r="AJ180" s="170"/>
      <c r="AK180" s="35"/>
    </row>
    <row r="181" spans="1:37" x14ac:dyDescent="0.2">
      <c r="A181" s="35"/>
      <c r="B181" s="168">
        <v>165</v>
      </c>
      <c r="C181" s="169" t="s">
        <v>293</v>
      </c>
      <c r="D181" s="170"/>
      <c r="E181" s="170" t="s">
        <v>35</v>
      </c>
      <c r="F181" s="170" t="s">
        <v>35</v>
      </c>
      <c r="G181" s="170" t="s">
        <v>35</v>
      </c>
      <c r="H181" s="170" t="s">
        <v>35</v>
      </c>
      <c r="I181" s="170" t="s">
        <v>35</v>
      </c>
      <c r="J181" s="170" t="s">
        <v>35</v>
      </c>
      <c r="K181" s="170"/>
      <c r="L181" s="170"/>
      <c r="M181" s="170"/>
      <c r="N181" s="170"/>
      <c r="O181" s="170"/>
      <c r="P181" s="170" t="s">
        <v>35</v>
      </c>
      <c r="Q181" s="170" t="s">
        <v>35</v>
      </c>
      <c r="R181" s="170" t="s">
        <v>35</v>
      </c>
      <c r="S181" s="170"/>
      <c r="T181" s="170" t="s">
        <v>35</v>
      </c>
      <c r="U181" s="170"/>
      <c r="V181" s="170" t="s">
        <v>35</v>
      </c>
      <c r="W181" s="170" t="s">
        <v>35</v>
      </c>
      <c r="X181" s="170" t="s">
        <v>35</v>
      </c>
      <c r="Y181" s="170"/>
      <c r="Z181" s="170"/>
      <c r="AA181" s="170" t="s">
        <v>35</v>
      </c>
      <c r="AB181" s="170" t="s">
        <v>35</v>
      </c>
      <c r="AC181" s="170" t="s">
        <v>35</v>
      </c>
      <c r="AD181" s="170"/>
      <c r="AE181" s="170"/>
      <c r="AF181" s="170" t="s">
        <v>35</v>
      </c>
      <c r="AG181" s="170" t="s">
        <v>35</v>
      </c>
      <c r="AH181" s="170" t="s">
        <v>35</v>
      </c>
      <c r="AI181" s="170"/>
      <c r="AJ181" s="170"/>
      <c r="AK181" s="35"/>
    </row>
    <row r="182" spans="1:37" x14ac:dyDescent="0.2">
      <c r="A182" s="35"/>
      <c r="B182" s="168">
        <v>166</v>
      </c>
      <c r="C182" s="169" t="s">
        <v>294</v>
      </c>
      <c r="D182" s="170"/>
      <c r="E182" s="170" t="s">
        <v>35</v>
      </c>
      <c r="F182" s="170" t="s">
        <v>35</v>
      </c>
      <c r="G182" s="170" t="s">
        <v>35</v>
      </c>
      <c r="H182" s="170" t="s">
        <v>35</v>
      </c>
      <c r="I182" s="170" t="s">
        <v>35</v>
      </c>
      <c r="J182" s="170" t="s">
        <v>35</v>
      </c>
      <c r="K182" s="170"/>
      <c r="L182" s="170"/>
      <c r="M182" s="170"/>
      <c r="N182" s="170"/>
      <c r="O182" s="170"/>
      <c r="P182" s="170" t="s">
        <v>35</v>
      </c>
      <c r="Q182" s="170" t="s">
        <v>35</v>
      </c>
      <c r="R182" s="170" t="s">
        <v>35</v>
      </c>
      <c r="S182" s="170"/>
      <c r="T182" s="170" t="s">
        <v>35</v>
      </c>
      <c r="U182" s="170"/>
      <c r="V182" s="170" t="s">
        <v>35</v>
      </c>
      <c r="W182" s="170" t="s">
        <v>35</v>
      </c>
      <c r="X182" s="170" t="s">
        <v>35</v>
      </c>
      <c r="Y182" s="170"/>
      <c r="Z182" s="170"/>
      <c r="AA182" s="170" t="s">
        <v>35</v>
      </c>
      <c r="AB182" s="170" t="s">
        <v>35</v>
      </c>
      <c r="AC182" s="170" t="s">
        <v>35</v>
      </c>
      <c r="AD182" s="170"/>
      <c r="AE182" s="170"/>
      <c r="AF182" s="170" t="s">
        <v>35</v>
      </c>
      <c r="AG182" s="170" t="s">
        <v>35</v>
      </c>
      <c r="AH182" s="170" t="s">
        <v>35</v>
      </c>
      <c r="AI182" s="170"/>
      <c r="AJ182" s="170"/>
      <c r="AK182" s="35"/>
    </row>
    <row r="183" spans="1:37" x14ac:dyDescent="0.2">
      <c r="A183" s="35"/>
      <c r="B183" s="168">
        <v>167</v>
      </c>
      <c r="C183" s="169" t="s">
        <v>295</v>
      </c>
      <c r="D183" s="170"/>
      <c r="E183" s="170" t="s">
        <v>35</v>
      </c>
      <c r="F183" s="170" t="s">
        <v>35</v>
      </c>
      <c r="G183" s="170" t="s">
        <v>35</v>
      </c>
      <c r="H183" s="170" t="s">
        <v>35</v>
      </c>
      <c r="I183" s="170" t="s">
        <v>35</v>
      </c>
      <c r="J183" s="170" t="s">
        <v>35</v>
      </c>
      <c r="K183" s="170"/>
      <c r="L183" s="170"/>
      <c r="M183" s="170"/>
      <c r="N183" s="170"/>
      <c r="O183" s="170"/>
      <c r="P183" s="170" t="s">
        <v>35</v>
      </c>
      <c r="Q183" s="170" t="s">
        <v>35</v>
      </c>
      <c r="R183" s="170" t="s">
        <v>35</v>
      </c>
      <c r="S183" s="170"/>
      <c r="T183" s="170" t="s">
        <v>35</v>
      </c>
      <c r="U183" s="170"/>
      <c r="V183" s="170" t="s">
        <v>35</v>
      </c>
      <c r="W183" s="170" t="s">
        <v>35</v>
      </c>
      <c r="X183" s="170" t="s">
        <v>35</v>
      </c>
      <c r="Y183" s="170"/>
      <c r="Z183" s="170"/>
      <c r="AA183" s="170" t="s">
        <v>35</v>
      </c>
      <c r="AB183" s="170" t="s">
        <v>35</v>
      </c>
      <c r="AC183" s="170" t="s">
        <v>35</v>
      </c>
      <c r="AD183" s="170"/>
      <c r="AE183" s="170"/>
      <c r="AF183" s="170" t="s">
        <v>35</v>
      </c>
      <c r="AG183" s="170" t="s">
        <v>35</v>
      </c>
      <c r="AH183" s="170" t="s">
        <v>35</v>
      </c>
      <c r="AI183" s="170"/>
      <c r="AJ183" s="170"/>
      <c r="AK183" s="35"/>
    </row>
    <row r="184" spans="1:37" x14ac:dyDescent="0.2">
      <c r="A184" s="35"/>
      <c r="B184" s="168">
        <v>168</v>
      </c>
      <c r="C184" s="169" t="s">
        <v>296</v>
      </c>
      <c r="D184" s="170"/>
      <c r="E184" s="170" t="s">
        <v>35</v>
      </c>
      <c r="F184" s="170" t="s">
        <v>35</v>
      </c>
      <c r="G184" s="170" t="s">
        <v>35</v>
      </c>
      <c r="H184" s="170" t="s">
        <v>35</v>
      </c>
      <c r="I184" s="170" t="s">
        <v>35</v>
      </c>
      <c r="J184" s="170" t="s">
        <v>35</v>
      </c>
      <c r="K184" s="170"/>
      <c r="L184" s="170"/>
      <c r="M184" s="170"/>
      <c r="N184" s="170"/>
      <c r="O184" s="170"/>
      <c r="P184" s="170" t="s">
        <v>35</v>
      </c>
      <c r="Q184" s="170" t="s">
        <v>35</v>
      </c>
      <c r="R184" s="170" t="s">
        <v>35</v>
      </c>
      <c r="S184" s="170"/>
      <c r="T184" s="170" t="s">
        <v>35</v>
      </c>
      <c r="U184" s="170"/>
      <c r="V184" s="170" t="s">
        <v>35</v>
      </c>
      <c r="W184" s="170" t="s">
        <v>35</v>
      </c>
      <c r="X184" s="170" t="s">
        <v>35</v>
      </c>
      <c r="Y184" s="170"/>
      <c r="Z184" s="170"/>
      <c r="AA184" s="170" t="s">
        <v>35</v>
      </c>
      <c r="AB184" s="170" t="s">
        <v>35</v>
      </c>
      <c r="AC184" s="170" t="s">
        <v>35</v>
      </c>
      <c r="AD184" s="170"/>
      <c r="AE184" s="170"/>
      <c r="AF184" s="170" t="s">
        <v>35</v>
      </c>
      <c r="AG184" s="170" t="s">
        <v>35</v>
      </c>
      <c r="AH184" s="170" t="s">
        <v>35</v>
      </c>
      <c r="AI184" s="170"/>
      <c r="AJ184" s="170"/>
      <c r="AK184" s="35"/>
    </row>
    <row r="185" spans="1:37" x14ac:dyDescent="0.2">
      <c r="A185" s="35"/>
      <c r="B185" s="168">
        <v>169</v>
      </c>
      <c r="C185" s="169" t="s">
        <v>297</v>
      </c>
      <c r="D185" s="170"/>
      <c r="E185" s="170" t="s">
        <v>35</v>
      </c>
      <c r="F185" s="170" t="s">
        <v>35</v>
      </c>
      <c r="G185" s="170" t="s">
        <v>35</v>
      </c>
      <c r="H185" s="170" t="s">
        <v>35</v>
      </c>
      <c r="I185" s="170" t="s">
        <v>35</v>
      </c>
      <c r="J185" s="170" t="s">
        <v>35</v>
      </c>
      <c r="K185" s="170"/>
      <c r="L185" s="170"/>
      <c r="M185" s="170"/>
      <c r="N185" s="170"/>
      <c r="O185" s="170"/>
      <c r="P185" s="170" t="s">
        <v>35</v>
      </c>
      <c r="Q185" s="170" t="s">
        <v>35</v>
      </c>
      <c r="R185" s="170" t="s">
        <v>35</v>
      </c>
      <c r="S185" s="170"/>
      <c r="T185" s="170" t="s">
        <v>35</v>
      </c>
      <c r="U185" s="170"/>
      <c r="V185" s="170" t="s">
        <v>35</v>
      </c>
      <c r="W185" s="170" t="s">
        <v>35</v>
      </c>
      <c r="X185" s="170" t="s">
        <v>35</v>
      </c>
      <c r="Y185" s="170"/>
      <c r="Z185" s="170"/>
      <c r="AA185" s="170" t="s">
        <v>35</v>
      </c>
      <c r="AB185" s="170" t="s">
        <v>35</v>
      </c>
      <c r="AC185" s="170" t="s">
        <v>35</v>
      </c>
      <c r="AD185" s="170"/>
      <c r="AE185" s="170"/>
      <c r="AF185" s="170" t="s">
        <v>35</v>
      </c>
      <c r="AG185" s="170" t="s">
        <v>35</v>
      </c>
      <c r="AH185" s="170" t="s">
        <v>35</v>
      </c>
      <c r="AI185" s="170"/>
      <c r="AJ185" s="170"/>
      <c r="AK185" s="35"/>
    </row>
    <row r="186" spans="1:37" x14ac:dyDescent="0.2">
      <c r="A186" s="35"/>
      <c r="B186" s="168">
        <v>170</v>
      </c>
      <c r="C186" s="169" t="s">
        <v>298</v>
      </c>
      <c r="D186" s="170"/>
      <c r="E186" s="170" t="s">
        <v>35</v>
      </c>
      <c r="F186" s="170" t="s">
        <v>35</v>
      </c>
      <c r="G186" s="170" t="s">
        <v>35</v>
      </c>
      <c r="H186" s="170" t="s">
        <v>35</v>
      </c>
      <c r="I186" s="170" t="s">
        <v>35</v>
      </c>
      <c r="J186" s="170" t="s">
        <v>35</v>
      </c>
      <c r="K186" s="170"/>
      <c r="L186" s="170"/>
      <c r="M186" s="170"/>
      <c r="N186" s="170"/>
      <c r="O186" s="170"/>
      <c r="P186" s="170" t="s">
        <v>35</v>
      </c>
      <c r="Q186" s="170" t="s">
        <v>35</v>
      </c>
      <c r="R186" s="170" t="s">
        <v>35</v>
      </c>
      <c r="S186" s="170"/>
      <c r="T186" s="170" t="s">
        <v>35</v>
      </c>
      <c r="U186" s="170"/>
      <c r="V186" s="170" t="s">
        <v>35</v>
      </c>
      <c r="W186" s="170" t="s">
        <v>35</v>
      </c>
      <c r="X186" s="170" t="s">
        <v>35</v>
      </c>
      <c r="Y186" s="170"/>
      <c r="Z186" s="170"/>
      <c r="AA186" s="170" t="s">
        <v>35</v>
      </c>
      <c r="AB186" s="170" t="s">
        <v>35</v>
      </c>
      <c r="AC186" s="170" t="s">
        <v>35</v>
      </c>
      <c r="AD186" s="170"/>
      <c r="AE186" s="170"/>
      <c r="AF186" s="170" t="s">
        <v>35</v>
      </c>
      <c r="AG186" s="170" t="s">
        <v>35</v>
      </c>
      <c r="AH186" s="170" t="s">
        <v>35</v>
      </c>
      <c r="AI186" s="170"/>
      <c r="AJ186" s="170"/>
      <c r="AK186" s="35"/>
    </row>
    <row r="187" spans="1:37" x14ac:dyDescent="0.2">
      <c r="A187" s="35"/>
      <c r="B187" s="168">
        <v>171</v>
      </c>
      <c r="C187" s="169" t="s">
        <v>299</v>
      </c>
      <c r="D187" s="170"/>
      <c r="E187" s="170" t="s">
        <v>35</v>
      </c>
      <c r="F187" s="170" t="s">
        <v>35</v>
      </c>
      <c r="G187" s="170" t="s">
        <v>35</v>
      </c>
      <c r="H187" s="170" t="s">
        <v>35</v>
      </c>
      <c r="I187" s="170" t="s">
        <v>35</v>
      </c>
      <c r="J187" s="170" t="s">
        <v>35</v>
      </c>
      <c r="K187" s="170"/>
      <c r="L187" s="170"/>
      <c r="M187" s="170"/>
      <c r="N187" s="170"/>
      <c r="O187" s="170"/>
      <c r="P187" s="170" t="s">
        <v>35</v>
      </c>
      <c r="Q187" s="170" t="s">
        <v>35</v>
      </c>
      <c r="R187" s="170" t="s">
        <v>35</v>
      </c>
      <c r="S187" s="170"/>
      <c r="T187" s="170" t="s">
        <v>35</v>
      </c>
      <c r="U187" s="170"/>
      <c r="V187" s="170" t="s">
        <v>35</v>
      </c>
      <c r="W187" s="170" t="s">
        <v>35</v>
      </c>
      <c r="X187" s="170" t="s">
        <v>35</v>
      </c>
      <c r="Y187" s="170"/>
      <c r="Z187" s="170"/>
      <c r="AA187" s="170" t="s">
        <v>35</v>
      </c>
      <c r="AB187" s="170" t="s">
        <v>35</v>
      </c>
      <c r="AC187" s="170" t="s">
        <v>35</v>
      </c>
      <c r="AD187" s="170"/>
      <c r="AE187" s="170"/>
      <c r="AF187" s="170" t="s">
        <v>35</v>
      </c>
      <c r="AG187" s="170" t="s">
        <v>35</v>
      </c>
      <c r="AH187" s="170" t="s">
        <v>35</v>
      </c>
      <c r="AI187" s="170"/>
      <c r="AJ187" s="170"/>
      <c r="AK187" s="35"/>
    </row>
    <row r="188" spans="1:37" x14ac:dyDescent="0.2">
      <c r="A188" s="35"/>
      <c r="B188" s="168">
        <v>172</v>
      </c>
      <c r="C188" s="169" t="s">
        <v>300</v>
      </c>
      <c r="D188" s="170"/>
      <c r="E188" s="170" t="s">
        <v>35</v>
      </c>
      <c r="F188" s="170" t="s">
        <v>35</v>
      </c>
      <c r="G188" s="170" t="s">
        <v>35</v>
      </c>
      <c r="H188" s="170" t="s">
        <v>35</v>
      </c>
      <c r="I188" s="170" t="s">
        <v>35</v>
      </c>
      <c r="J188" s="170" t="s">
        <v>35</v>
      </c>
      <c r="K188" s="170"/>
      <c r="L188" s="170"/>
      <c r="M188" s="170"/>
      <c r="N188" s="170"/>
      <c r="O188" s="170"/>
      <c r="P188" s="170" t="s">
        <v>35</v>
      </c>
      <c r="Q188" s="170" t="s">
        <v>35</v>
      </c>
      <c r="R188" s="170" t="s">
        <v>35</v>
      </c>
      <c r="S188" s="170"/>
      <c r="T188" s="170" t="s">
        <v>35</v>
      </c>
      <c r="U188" s="170"/>
      <c r="V188" s="170" t="s">
        <v>35</v>
      </c>
      <c r="W188" s="170" t="s">
        <v>35</v>
      </c>
      <c r="X188" s="170" t="s">
        <v>35</v>
      </c>
      <c r="Y188" s="170"/>
      <c r="Z188" s="170"/>
      <c r="AA188" s="170" t="s">
        <v>35</v>
      </c>
      <c r="AB188" s="170" t="s">
        <v>35</v>
      </c>
      <c r="AC188" s="170" t="s">
        <v>35</v>
      </c>
      <c r="AD188" s="170"/>
      <c r="AE188" s="170"/>
      <c r="AF188" s="170" t="s">
        <v>35</v>
      </c>
      <c r="AG188" s="170" t="s">
        <v>35</v>
      </c>
      <c r="AH188" s="170" t="s">
        <v>35</v>
      </c>
      <c r="AI188" s="170"/>
      <c r="AJ188" s="170"/>
      <c r="AK188" s="35"/>
    </row>
    <row r="189" spans="1:37" x14ac:dyDescent="0.2">
      <c r="A189" s="35"/>
      <c r="B189" s="168">
        <v>173</v>
      </c>
      <c r="C189" s="169" t="s">
        <v>301</v>
      </c>
      <c r="D189" s="170"/>
      <c r="E189" s="170" t="s">
        <v>35</v>
      </c>
      <c r="F189" s="170" t="s">
        <v>35</v>
      </c>
      <c r="G189" s="170" t="s">
        <v>35</v>
      </c>
      <c r="H189" s="170" t="s">
        <v>35</v>
      </c>
      <c r="I189" s="170" t="s">
        <v>35</v>
      </c>
      <c r="J189" s="170" t="s">
        <v>35</v>
      </c>
      <c r="K189" s="170"/>
      <c r="L189" s="170"/>
      <c r="M189" s="170"/>
      <c r="N189" s="170"/>
      <c r="O189" s="170"/>
      <c r="P189" s="170" t="s">
        <v>35</v>
      </c>
      <c r="Q189" s="170" t="s">
        <v>35</v>
      </c>
      <c r="R189" s="170" t="s">
        <v>35</v>
      </c>
      <c r="S189" s="170"/>
      <c r="T189" s="170" t="s">
        <v>35</v>
      </c>
      <c r="U189" s="170"/>
      <c r="V189" s="170" t="s">
        <v>35</v>
      </c>
      <c r="W189" s="170" t="s">
        <v>35</v>
      </c>
      <c r="X189" s="170" t="s">
        <v>35</v>
      </c>
      <c r="Y189" s="170"/>
      <c r="Z189" s="170"/>
      <c r="AA189" s="170" t="s">
        <v>35</v>
      </c>
      <c r="AB189" s="170" t="s">
        <v>35</v>
      </c>
      <c r="AC189" s="170" t="s">
        <v>35</v>
      </c>
      <c r="AD189" s="170"/>
      <c r="AE189" s="170"/>
      <c r="AF189" s="170" t="s">
        <v>35</v>
      </c>
      <c r="AG189" s="170" t="s">
        <v>35</v>
      </c>
      <c r="AH189" s="170" t="s">
        <v>35</v>
      </c>
      <c r="AI189" s="170"/>
      <c r="AJ189" s="170"/>
      <c r="AK189" s="35"/>
    </row>
    <row r="190" spans="1:37" x14ac:dyDescent="0.2">
      <c r="A190" s="35"/>
      <c r="B190" s="168">
        <v>174</v>
      </c>
      <c r="C190" s="169" t="s">
        <v>302</v>
      </c>
      <c r="D190" s="170"/>
      <c r="E190" s="170" t="s">
        <v>35</v>
      </c>
      <c r="F190" s="170" t="s">
        <v>35</v>
      </c>
      <c r="G190" s="170" t="s">
        <v>35</v>
      </c>
      <c r="H190" s="170" t="s">
        <v>35</v>
      </c>
      <c r="I190" s="170" t="s">
        <v>35</v>
      </c>
      <c r="J190" s="170" t="s">
        <v>35</v>
      </c>
      <c r="K190" s="170"/>
      <c r="L190" s="170"/>
      <c r="M190" s="170"/>
      <c r="N190" s="170"/>
      <c r="O190" s="170"/>
      <c r="P190" s="170" t="s">
        <v>35</v>
      </c>
      <c r="Q190" s="170" t="s">
        <v>35</v>
      </c>
      <c r="R190" s="170" t="s">
        <v>35</v>
      </c>
      <c r="S190" s="170"/>
      <c r="T190" s="170" t="s">
        <v>35</v>
      </c>
      <c r="U190" s="170"/>
      <c r="V190" s="170" t="s">
        <v>35</v>
      </c>
      <c r="W190" s="170" t="s">
        <v>35</v>
      </c>
      <c r="X190" s="170" t="s">
        <v>35</v>
      </c>
      <c r="Y190" s="170"/>
      <c r="Z190" s="170"/>
      <c r="AA190" s="170" t="s">
        <v>35</v>
      </c>
      <c r="AB190" s="170" t="s">
        <v>35</v>
      </c>
      <c r="AC190" s="170" t="s">
        <v>35</v>
      </c>
      <c r="AD190" s="170"/>
      <c r="AE190" s="170"/>
      <c r="AF190" s="170" t="s">
        <v>35</v>
      </c>
      <c r="AG190" s="170" t="s">
        <v>35</v>
      </c>
      <c r="AH190" s="170" t="s">
        <v>35</v>
      </c>
      <c r="AI190" s="170"/>
      <c r="AJ190" s="170"/>
      <c r="AK190" s="35"/>
    </row>
    <row r="191" spans="1:37" x14ac:dyDescent="0.2">
      <c r="A191" s="35"/>
      <c r="B191" s="168">
        <v>175</v>
      </c>
      <c r="C191" s="169" t="s">
        <v>303</v>
      </c>
      <c r="D191" s="170"/>
      <c r="E191" s="170" t="s">
        <v>35</v>
      </c>
      <c r="F191" s="170" t="s">
        <v>35</v>
      </c>
      <c r="G191" s="170" t="s">
        <v>35</v>
      </c>
      <c r="H191" s="170" t="s">
        <v>35</v>
      </c>
      <c r="I191" s="170" t="s">
        <v>35</v>
      </c>
      <c r="J191" s="170" t="s">
        <v>35</v>
      </c>
      <c r="K191" s="170"/>
      <c r="L191" s="170"/>
      <c r="M191" s="170"/>
      <c r="N191" s="170"/>
      <c r="O191" s="170"/>
      <c r="P191" s="170" t="s">
        <v>35</v>
      </c>
      <c r="Q191" s="170" t="s">
        <v>35</v>
      </c>
      <c r="R191" s="170" t="s">
        <v>35</v>
      </c>
      <c r="S191" s="170"/>
      <c r="T191" s="170" t="s">
        <v>35</v>
      </c>
      <c r="U191" s="170"/>
      <c r="V191" s="170" t="s">
        <v>35</v>
      </c>
      <c r="W191" s="170" t="s">
        <v>35</v>
      </c>
      <c r="X191" s="170" t="s">
        <v>35</v>
      </c>
      <c r="Y191" s="170"/>
      <c r="Z191" s="170"/>
      <c r="AA191" s="170" t="s">
        <v>35</v>
      </c>
      <c r="AB191" s="170" t="s">
        <v>35</v>
      </c>
      <c r="AC191" s="170" t="s">
        <v>35</v>
      </c>
      <c r="AD191" s="170"/>
      <c r="AE191" s="170"/>
      <c r="AF191" s="170" t="s">
        <v>35</v>
      </c>
      <c r="AG191" s="170" t="s">
        <v>35</v>
      </c>
      <c r="AH191" s="170" t="s">
        <v>35</v>
      </c>
      <c r="AI191" s="170"/>
      <c r="AJ191" s="170"/>
      <c r="AK191" s="35"/>
    </row>
    <row r="192" spans="1:37" x14ac:dyDescent="0.2">
      <c r="A192" s="35"/>
      <c r="B192" s="168">
        <v>176</v>
      </c>
      <c r="C192" s="169" t="s">
        <v>304</v>
      </c>
      <c r="D192" s="170"/>
      <c r="E192" s="170" t="s">
        <v>35</v>
      </c>
      <c r="F192" s="170" t="s">
        <v>35</v>
      </c>
      <c r="G192" s="170" t="s">
        <v>35</v>
      </c>
      <c r="H192" s="170" t="s">
        <v>35</v>
      </c>
      <c r="I192" s="170" t="s">
        <v>35</v>
      </c>
      <c r="J192" s="170" t="s">
        <v>35</v>
      </c>
      <c r="K192" s="170"/>
      <c r="L192" s="170"/>
      <c r="M192" s="170"/>
      <c r="N192" s="170"/>
      <c r="O192" s="170"/>
      <c r="P192" s="170" t="s">
        <v>35</v>
      </c>
      <c r="Q192" s="170" t="s">
        <v>35</v>
      </c>
      <c r="R192" s="170" t="s">
        <v>35</v>
      </c>
      <c r="S192" s="170"/>
      <c r="T192" s="170" t="s">
        <v>35</v>
      </c>
      <c r="U192" s="170"/>
      <c r="V192" s="170" t="s">
        <v>35</v>
      </c>
      <c r="W192" s="170" t="s">
        <v>35</v>
      </c>
      <c r="X192" s="170" t="s">
        <v>35</v>
      </c>
      <c r="Y192" s="170"/>
      <c r="Z192" s="170"/>
      <c r="AA192" s="170" t="s">
        <v>35</v>
      </c>
      <c r="AB192" s="170" t="s">
        <v>35</v>
      </c>
      <c r="AC192" s="170" t="s">
        <v>35</v>
      </c>
      <c r="AD192" s="170"/>
      <c r="AE192" s="170"/>
      <c r="AF192" s="170" t="s">
        <v>35</v>
      </c>
      <c r="AG192" s="170" t="s">
        <v>35</v>
      </c>
      <c r="AH192" s="170" t="s">
        <v>35</v>
      </c>
      <c r="AI192" s="170"/>
      <c r="AJ192" s="170"/>
      <c r="AK192" s="35"/>
    </row>
    <row r="193" spans="1:37" x14ac:dyDescent="0.2">
      <c r="A193" s="35"/>
      <c r="B193" s="168">
        <v>177</v>
      </c>
      <c r="C193" s="169" t="s">
        <v>305</v>
      </c>
      <c r="D193" s="170"/>
      <c r="E193" s="170" t="s">
        <v>35</v>
      </c>
      <c r="F193" s="170" t="s">
        <v>35</v>
      </c>
      <c r="G193" s="170" t="s">
        <v>35</v>
      </c>
      <c r="H193" s="170" t="s">
        <v>35</v>
      </c>
      <c r="I193" s="170" t="s">
        <v>35</v>
      </c>
      <c r="J193" s="170" t="s">
        <v>35</v>
      </c>
      <c r="K193" s="170"/>
      <c r="L193" s="170"/>
      <c r="M193" s="170"/>
      <c r="N193" s="170"/>
      <c r="O193" s="170"/>
      <c r="P193" s="170" t="s">
        <v>35</v>
      </c>
      <c r="Q193" s="170" t="s">
        <v>35</v>
      </c>
      <c r="R193" s="170" t="s">
        <v>35</v>
      </c>
      <c r="S193" s="170"/>
      <c r="T193" s="170" t="s">
        <v>35</v>
      </c>
      <c r="U193" s="170"/>
      <c r="V193" s="170" t="s">
        <v>35</v>
      </c>
      <c r="W193" s="170" t="s">
        <v>35</v>
      </c>
      <c r="X193" s="170" t="s">
        <v>35</v>
      </c>
      <c r="Y193" s="170"/>
      <c r="Z193" s="170"/>
      <c r="AA193" s="170" t="s">
        <v>35</v>
      </c>
      <c r="AB193" s="170" t="s">
        <v>35</v>
      </c>
      <c r="AC193" s="170" t="s">
        <v>35</v>
      </c>
      <c r="AD193" s="170"/>
      <c r="AE193" s="170"/>
      <c r="AF193" s="170" t="s">
        <v>35</v>
      </c>
      <c r="AG193" s="170" t="s">
        <v>35</v>
      </c>
      <c r="AH193" s="170" t="s">
        <v>35</v>
      </c>
      <c r="AI193" s="170"/>
      <c r="AJ193" s="170"/>
      <c r="AK193" s="35"/>
    </row>
    <row r="194" spans="1:37" x14ac:dyDescent="0.2">
      <c r="A194" s="35"/>
      <c r="B194" s="168">
        <v>178</v>
      </c>
      <c r="C194" s="169" t="s">
        <v>306</v>
      </c>
      <c r="D194" s="170"/>
      <c r="E194" s="170" t="s">
        <v>35</v>
      </c>
      <c r="F194" s="170" t="s">
        <v>35</v>
      </c>
      <c r="G194" s="170" t="s">
        <v>35</v>
      </c>
      <c r="H194" s="170" t="s">
        <v>35</v>
      </c>
      <c r="I194" s="170" t="s">
        <v>35</v>
      </c>
      <c r="J194" s="170" t="s">
        <v>35</v>
      </c>
      <c r="K194" s="170"/>
      <c r="L194" s="170"/>
      <c r="M194" s="170"/>
      <c r="N194" s="170"/>
      <c r="O194" s="170"/>
      <c r="P194" s="170" t="s">
        <v>35</v>
      </c>
      <c r="Q194" s="170" t="s">
        <v>35</v>
      </c>
      <c r="R194" s="170" t="s">
        <v>35</v>
      </c>
      <c r="S194" s="170"/>
      <c r="T194" s="170" t="s">
        <v>35</v>
      </c>
      <c r="U194" s="170"/>
      <c r="V194" s="170" t="s">
        <v>35</v>
      </c>
      <c r="W194" s="170" t="s">
        <v>35</v>
      </c>
      <c r="X194" s="170" t="s">
        <v>35</v>
      </c>
      <c r="Y194" s="170"/>
      <c r="Z194" s="170"/>
      <c r="AA194" s="170" t="s">
        <v>35</v>
      </c>
      <c r="AB194" s="170" t="s">
        <v>35</v>
      </c>
      <c r="AC194" s="170" t="s">
        <v>35</v>
      </c>
      <c r="AD194" s="170"/>
      <c r="AE194" s="170"/>
      <c r="AF194" s="170" t="s">
        <v>35</v>
      </c>
      <c r="AG194" s="170" t="s">
        <v>35</v>
      </c>
      <c r="AH194" s="170" t="s">
        <v>35</v>
      </c>
      <c r="AI194" s="170"/>
      <c r="AJ194" s="170"/>
      <c r="AK194" s="35"/>
    </row>
    <row r="195" spans="1:37" x14ac:dyDescent="0.2">
      <c r="A195" s="35"/>
      <c r="B195" s="168">
        <v>179</v>
      </c>
      <c r="C195" s="169" t="s">
        <v>307</v>
      </c>
      <c r="D195" s="170"/>
      <c r="E195" s="170" t="s">
        <v>35</v>
      </c>
      <c r="F195" s="170" t="s">
        <v>35</v>
      </c>
      <c r="G195" s="170" t="s">
        <v>35</v>
      </c>
      <c r="H195" s="170" t="s">
        <v>35</v>
      </c>
      <c r="I195" s="170" t="s">
        <v>35</v>
      </c>
      <c r="J195" s="170" t="s">
        <v>35</v>
      </c>
      <c r="K195" s="170"/>
      <c r="L195" s="170"/>
      <c r="M195" s="170"/>
      <c r="N195" s="170"/>
      <c r="O195" s="170"/>
      <c r="P195" s="170" t="s">
        <v>35</v>
      </c>
      <c r="Q195" s="170" t="s">
        <v>35</v>
      </c>
      <c r="R195" s="170" t="s">
        <v>35</v>
      </c>
      <c r="S195" s="170"/>
      <c r="T195" s="170" t="s">
        <v>35</v>
      </c>
      <c r="U195" s="170"/>
      <c r="V195" s="170" t="s">
        <v>35</v>
      </c>
      <c r="W195" s="170" t="s">
        <v>35</v>
      </c>
      <c r="X195" s="170" t="s">
        <v>35</v>
      </c>
      <c r="Y195" s="170"/>
      <c r="Z195" s="170"/>
      <c r="AA195" s="170" t="s">
        <v>35</v>
      </c>
      <c r="AB195" s="170" t="s">
        <v>35</v>
      </c>
      <c r="AC195" s="170" t="s">
        <v>35</v>
      </c>
      <c r="AD195" s="170"/>
      <c r="AE195" s="170"/>
      <c r="AF195" s="170" t="s">
        <v>35</v>
      </c>
      <c r="AG195" s="170" t="s">
        <v>35</v>
      </c>
      <c r="AH195" s="170" t="s">
        <v>35</v>
      </c>
      <c r="AI195" s="170"/>
      <c r="AJ195" s="170"/>
      <c r="AK195" s="35"/>
    </row>
    <row r="196" spans="1:37" x14ac:dyDescent="0.2">
      <c r="A196" s="35"/>
      <c r="B196" s="168">
        <v>180</v>
      </c>
      <c r="C196" s="169" t="s">
        <v>308</v>
      </c>
      <c r="D196" s="170"/>
      <c r="E196" s="170" t="s">
        <v>35</v>
      </c>
      <c r="F196" s="170" t="s">
        <v>35</v>
      </c>
      <c r="G196" s="170" t="s">
        <v>35</v>
      </c>
      <c r="H196" s="170" t="s">
        <v>35</v>
      </c>
      <c r="I196" s="170" t="s">
        <v>35</v>
      </c>
      <c r="J196" s="170" t="s">
        <v>35</v>
      </c>
      <c r="K196" s="170"/>
      <c r="L196" s="170"/>
      <c r="M196" s="170"/>
      <c r="N196" s="170"/>
      <c r="O196" s="170"/>
      <c r="P196" s="170" t="s">
        <v>35</v>
      </c>
      <c r="Q196" s="170" t="s">
        <v>35</v>
      </c>
      <c r="R196" s="170" t="s">
        <v>35</v>
      </c>
      <c r="S196" s="170"/>
      <c r="T196" s="170" t="s">
        <v>35</v>
      </c>
      <c r="U196" s="170"/>
      <c r="V196" s="170" t="s">
        <v>35</v>
      </c>
      <c r="W196" s="170" t="s">
        <v>35</v>
      </c>
      <c r="X196" s="170" t="s">
        <v>35</v>
      </c>
      <c r="Y196" s="170"/>
      <c r="Z196" s="170"/>
      <c r="AA196" s="170" t="s">
        <v>35</v>
      </c>
      <c r="AB196" s="170" t="s">
        <v>35</v>
      </c>
      <c r="AC196" s="170" t="s">
        <v>35</v>
      </c>
      <c r="AD196" s="170"/>
      <c r="AE196" s="170"/>
      <c r="AF196" s="170" t="s">
        <v>35</v>
      </c>
      <c r="AG196" s="170" t="s">
        <v>35</v>
      </c>
      <c r="AH196" s="170" t="s">
        <v>35</v>
      </c>
      <c r="AI196" s="170"/>
      <c r="AJ196" s="170"/>
      <c r="AK196" s="35"/>
    </row>
    <row r="197" spans="1:37" x14ac:dyDescent="0.2">
      <c r="A197" s="35"/>
      <c r="B197" s="168">
        <v>181</v>
      </c>
      <c r="C197" s="169" t="s">
        <v>309</v>
      </c>
      <c r="D197" s="170"/>
      <c r="E197" s="170" t="s">
        <v>35</v>
      </c>
      <c r="F197" s="170" t="s">
        <v>35</v>
      </c>
      <c r="G197" s="170" t="s">
        <v>35</v>
      </c>
      <c r="H197" s="170" t="s">
        <v>35</v>
      </c>
      <c r="I197" s="170" t="s">
        <v>35</v>
      </c>
      <c r="J197" s="170" t="s">
        <v>35</v>
      </c>
      <c r="K197" s="170"/>
      <c r="L197" s="170"/>
      <c r="M197" s="170"/>
      <c r="N197" s="170"/>
      <c r="O197" s="170"/>
      <c r="P197" s="170" t="s">
        <v>35</v>
      </c>
      <c r="Q197" s="170" t="s">
        <v>35</v>
      </c>
      <c r="R197" s="170" t="s">
        <v>35</v>
      </c>
      <c r="S197" s="170"/>
      <c r="T197" s="170" t="s">
        <v>35</v>
      </c>
      <c r="U197" s="170"/>
      <c r="V197" s="170" t="s">
        <v>35</v>
      </c>
      <c r="W197" s="170" t="s">
        <v>35</v>
      </c>
      <c r="X197" s="170" t="s">
        <v>35</v>
      </c>
      <c r="Y197" s="170"/>
      <c r="Z197" s="170"/>
      <c r="AA197" s="170" t="s">
        <v>35</v>
      </c>
      <c r="AB197" s="170" t="s">
        <v>35</v>
      </c>
      <c r="AC197" s="170" t="s">
        <v>35</v>
      </c>
      <c r="AD197" s="170"/>
      <c r="AE197" s="170"/>
      <c r="AF197" s="170" t="s">
        <v>35</v>
      </c>
      <c r="AG197" s="170" t="s">
        <v>35</v>
      </c>
      <c r="AH197" s="170" t="s">
        <v>35</v>
      </c>
      <c r="AI197" s="170"/>
      <c r="AJ197" s="170"/>
      <c r="AK197" s="35"/>
    </row>
    <row r="198" spans="1:37" x14ac:dyDescent="0.2">
      <c r="A198" s="35"/>
      <c r="B198" s="168">
        <v>182</v>
      </c>
      <c r="C198" s="169" t="s">
        <v>310</v>
      </c>
      <c r="D198" s="170"/>
      <c r="E198" s="170" t="s">
        <v>35</v>
      </c>
      <c r="F198" s="170" t="s">
        <v>35</v>
      </c>
      <c r="G198" s="170" t="s">
        <v>35</v>
      </c>
      <c r="H198" s="170" t="s">
        <v>35</v>
      </c>
      <c r="I198" s="170" t="s">
        <v>35</v>
      </c>
      <c r="J198" s="170" t="s">
        <v>35</v>
      </c>
      <c r="K198" s="170"/>
      <c r="L198" s="170"/>
      <c r="M198" s="170"/>
      <c r="N198" s="170"/>
      <c r="O198" s="170"/>
      <c r="P198" s="170" t="s">
        <v>35</v>
      </c>
      <c r="Q198" s="170" t="s">
        <v>35</v>
      </c>
      <c r="R198" s="170" t="s">
        <v>35</v>
      </c>
      <c r="S198" s="170"/>
      <c r="T198" s="170" t="s">
        <v>35</v>
      </c>
      <c r="U198" s="170"/>
      <c r="V198" s="170" t="s">
        <v>35</v>
      </c>
      <c r="W198" s="170" t="s">
        <v>35</v>
      </c>
      <c r="X198" s="170" t="s">
        <v>35</v>
      </c>
      <c r="Y198" s="170"/>
      <c r="Z198" s="170"/>
      <c r="AA198" s="170" t="s">
        <v>35</v>
      </c>
      <c r="AB198" s="170" t="s">
        <v>35</v>
      </c>
      <c r="AC198" s="170" t="s">
        <v>35</v>
      </c>
      <c r="AD198" s="170"/>
      <c r="AE198" s="170"/>
      <c r="AF198" s="170" t="s">
        <v>35</v>
      </c>
      <c r="AG198" s="170" t="s">
        <v>35</v>
      </c>
      <c r="AH198" s="170" t="s">
        <v>35</v>
      </c>
      <c r="AI198" s="170"/>
      <c r="AJ198" s="170"/>
      <c r="AK198" s="35"/>
    </row>
    <row r="199" spans="1:37" x14ac:dyDescent="0.2">
      <c r="A199" s="35"/>
      <c r="B199" s="168">
        <v>183</v>
      </c>
      <c r="C199" s="169" t="s">
        <v>311</v>
      </c>
      <c r="D199" s="170"/>
      <c r="E199" s="170" t="s">
        <v>35</v>
      </c>
      <c r="F199" s="170" t="s">
        <v>35</v>
      </c>
      <c r="G199" s="170" t="s">
        <v>35</v>
      </c>
      <c r="H199" s="170" t="s">
        <v>35</v>
      </c>
      <c r="I199" s="170" t="s">
        <v>35</v>
      </c>
      <c r="J199" s="170" t="s">
        <v>35</v>
      </c>
      <c r="K199" s="170"/>
      <c r="L199" s="170"/>
      <c r="M199" s="170"/>
      <c r="N199" s="170"/>
      <c r="O199" s="170"/>
      <c r="P199" s="170" t="s">
        <v>35</v>
      </c>
      <c r="Q199" s="170" t="s">
        <v>35</v>
      </c>
      <c r="R199" s="170" t="s">
        <v>35</v>
      </c>
      <c r="S199" s="170"/>
      <c r="T199" s="170" t="s">
        <v>35</v>
      </c>
      <c r="U199" s="170"/>
      <c r="V199" s="170" t="s">
        <v>35</v>
      </c>
      <c r="W199" s="170" t="s">
        <v>35</v>
      </c>
      <c r="X199" s="170" t="s">
        <v>35</v>
      </c>
      <c r="Y199" s="170"/>
      <c r="Z199" s="170"/>
      <c r="AA199" s="170" t="s">
        <v>35</v>
      </c>
      <c r="AB199" s="170" t="s">
        <v>35</v>
      </c>
      <c r="AC199" s="170" t="s">
        <v>35</v>
      </c>
      <c r="AD199" s="170"/>
      <c r="AE199" s="170"/>
      <c r="AF199" s="170" t="s">
        <v>35</v>
      </c>
      <c r="AG199" s="170" t="s">
        <v>35</v>
      </c>
      <c r="AH199" s="170" t="s">
        <v>35</v>
      </c>
      <c r="AI199" s="170"/>
      <c r="AJ199" s="170"/>
      <c r="AK199" s="35"/>
    </row>
    <row r="200" spans="1:37" x14ac:dyDescent="0.2">
      <c r="A200" s="35"/>
      <c r="B200" s="168">
        <v>184</v>
      </c>
      <c r="C200" s="169" t="s">
        <v>312</v>
      </c>
      <c r="D200" s="170"/>
      <c r="E200" s="170" t="s">
        <v>35</v>
      </c>
      <c r="F200" s="170" t="s">
        <v>35</v>
      </c>
      <c r="G200" s="170" t="s">
        <v>35</v>
      </c>
      <c r="H200" s="170" t="s">
        <v>35</v>
      </c>
      <c r="I200" s="170" t="s">
        <v>35</v>
      </c>
      <c r="J200" s="170" t="s">
        <v>35</v>
      </c>
      <c r="K200" s="170"/>
      <c r="L200" s="170"/>
      <c r="M200" s="170"/>
      <c r="N200" s="170"/>
      <c r="O200" s="170"/>
      <c r="P200" s="170" t="s">
        <v>35</v>
      </c>
      <c r="Q200" s="170" t="s">
        <v>35</v>
      </c>
      <c r="R200" s="170" t="s">
        <v>35</v>
      </c>
      <c r="S200" s="170"/>
      <c r="T200" s="170" t="s">
        <v>35</v>
      </c>
      <c r="U200" s="170"/>
      <c r="V200" s="170" t="s">
        <v>35</v>
      </c>
      <c r="W200" s="170" t="s">
        <v>35</v>
      </c>
      <c r="X200" s="170" t="s">
        <v>35</v>
      </c>
      <c r="Y200" s="170"/>
      <c r="Z200" s="170"/>
      <c r="AA200" s="170" t="s">
        <v>35</v>
      </c>
      <c r="AB200" s="170" t="s">
        <v>35</v>
      </c>
      <c r="AC200" s="170" t="s">
        <v>35</v>
      </c>
      <c r="AD200" s="170"/>
      <c r="AE200" s="170"/>
      <c r="AF200" s="170" t="s">
        <v>35</v>
      </c>
      <c r="AG200" s="170" t="s">
        <v>35</v>
      </c>
      <c r="AH200" s="170" t="s">
        <v>35</v>
      </c>
      <c r="AI200" s="170"/>
      <c r="AJ200" s="170"/>
      <c r="AK200" s="35"/>
    </row>
    <row r="201" spans="1:37" x14ac:dyDescent="0.2">
      <c r="A201" s="35"/>
      <c r="B201" s="168">
        <v>185</v>
      </c>
      <c r="C201" s="169" t="s">
        <v>313</v>
      </c>
      <c r="D201" s="170"/>
      <c r="E201" s="170" t="s">
        <v>35</v>
      </c>
      <c r="F201" s="170" t="s">
        <v>35</v>
      </c>
      <c r="G201" s="170" t="s">
        <v>35</v>
      </c>
      <c r="H201" s="170" t="s">
        <v>35</v>
      </c>
      <c r="I201" s="170" t="s">
        <v>35</v>
      </c>
      <c r="J201" s="170" t="s">
        <v>35</v>
      </c>
      <c r="K201" s="170"/>
      <c r="L201" s="170"/>
      <c r="M201" s="170"/>
      <c r="N201" s="170"/>
      <c r="O201" s="170"/>
      <c r="P201" s="170" t="s">
        <v>35</v>
      </c>
      <c r="Q201" s="170" t="s">
        <v>35</v>
      </c>
      <c r="R201" s="170" t="s">
        <v>35</v>
      </c>
      <c r="S201" s="170"/>
      <c r="T201" s="170" t="s">
        <v>35</v>
      </c>
      <c r="U201" s="170"/>
      <c r="V201" s="170" t="s">
        <v>35</v>
      </c>
      <c r="W201" s="170" t="s">
        <v>35</v>
      </c>
      <c r="X201" s="170" t="s">
        <v>35</v>
      </c>
      <c r="Y201" s="170"/>
      <c r="Z201" s="170"/>
      <c r="AA201" s="170" t="s">
        <v>35</v>
      </c>
      <c r="AB201" s="170" t="s">
        <v>35</v>
      </c>
      <c r="AC201" s="170" t="s">
        <v>35</v>
      </c>
      <c r="AD201" s="170"/>
      <c r="AE201" s="170"/>
      <c r="AF201" s="170" t="s">
        <v>35</v>
      </c>
      <c r="AG201" s="170" t="s">
        <v>35</v>
      </c>
      <c r="AH201" s="170" t="s">
        <v>35</v>
      </c>
      <c r="AI201" s="170"/>
      <c r="AJ201" s="170"/>
      <c r="AK201" s="35"/>
    </row>
    <row r="202" spans="1:37" x14ac:dyDescent="0.2">
      <c r="A202" s="35"/>
      <c r="B202" s="168">
        <v>186</v>
      </c>
      <c r="C202" s="169" t="s">
        <v>314</v>
      </c>
      <c r="D202" s="170"/>
      <c r="E202" s="170" t="s">
        <v>35</v>
      </c>
      <c r="F202" s="170" t="s">
        <v>35</v>
      </c>
      <c r="G202" s="170" t="s">
        <v>35</v>
      </c>
      <c r="H202" s="170" t="s">
        <v>35</v>
      </c>
      <c r="I202" s="170" t="s">
        <v>35</v>
      </c>
      <c r="J202" s="170" t="s">
        <v>35</v>
      </c>
      <c r="K202" s="170"/>
      <c r="L202" s="170"/>
      <c r="M202" s="170"/>
      <c r="N202" s="170"/>
      <c r="O202" s="170"/>
      <c r="P202" s="170" t="s">
        <v>35</v>
      </c>
      <c r="Q202" s="170" t="s">
        <v>35</v>
      </c>
      <c r="R202" s="170" t="s">
        <v>35</v>
      </c>
      <c r="S202" s="170"/>
      <c r="T202" s="170" t="s">
        <v>35</v>
      </c>
      <c r="U202" s="170"/>
      <c r="V202" s="170" t="s">
        <v>35</v>
      </c>
      <c r="W202" s="170" t="s">
        <v>35</v>
      </c>
      <c r="X202" s="170" t="s">
        <v>35</v>
      </c>
      <c r="Y202" s="170"/>
      <c r="Z202" s="170"/>
      <c r="AA202" s="170" t="s">
        <v>35</v>
      </c>
      <c r="AB202" s="170" t="s">
        <v>35</v>
      </c>
      <c r="AC202" s="170" t="s">
        <v>35</v>
      </c>
      <c r="AD202" s="170"/>
      <c r="AE202" s="170"/>
      <c r="AF202" s="170" t="s">
        <v>35</v>
      </c>
      <c r="AG202" s="170" t="s">
        <v>35</v>
      </c>
      <c r="AH202" s="170" t="s">
        <v>35</v>
      </c>
      <c r="AI202" s="170"/>
      <c r="AJ202" s="170"/>
      <c r="AK202" s="35"/>
    </row>
    <row r="203" spans="1:37" x14ac:dyDescent="0.2">
      <c r="A203" s="35"/>
      <c r="B203" s="168">
        <v>187</v>
      </c>
      <c r="C203" s="169" t="s">
        <v>315</v>
      </c>
      <c r="D203" s="170"/>
      <c r="E203" s="170" t="s">
        <v>35</v>
      </c>
      <c r="F203" s="170" t="s">
        <v>35</v>
      </c>
      <c r="G203" s="170" t="s">
        <v>35</v>
      </c>
      <c r="H203" s="170" t="s">
        <v>35</v>
      </c>
      <c r="I203" s="170" t="s">
        <v>35</v>
      </c>
      <c r="J203" s="170" t="s">
        <v>35</v>
      </c>
      <c r="K203" s="170"/>
      <c r="L203" s="170"/>
      <c r="M203" s="170"/>
      <c r="N203" s="170"/>
      <c r="O203" s="170"/>
      <c r="P203" s="170" t="s">
        <v>35</v>
      </c>
      <c r="Q203" s="170" t="s">
        <v>35</v>
      </c>
      <c r="R203" s="170" t="s">
        <v>35</v>
      </c>
      <c r="S203" s="170"/>
      <c r="T203" s="170" t="s">
        <v>35</v>
      </c>
      <c r="U203" s="170"/>
      <c r="V203" s="170" t="s">
        <v>35</v>
      </c>
      <c r="W203" s="170" t="s">
        <v>35</v>
      </c>
      <c r="X203" s="170" t="s">
        <v>35</v>
      </c>
      <c r="Y203" s="170"/>
      <c r="Z203" s="170"/>
      <c r="AA203" s="170" t="s">
        <v>35</v>
      </c>
      <c r="AB203" s="170" t="s">
        <v>35</v>
      </c>
      <c r="AC203" s="170" t="s">
        <v>35</v>
      </c>
      <c r="AD203" s="170"/>
      <c r="AE203" s="170"/>
      <c r="AF203" s="170" t="s">
        <v>35</v>
      </c>
      <c r="AG203" s="170" t="s">
        <v>35</v>
      </c>
      <c r="AH203" s="170" t="s">
        <v>35</v>
      </c>
      <c r="AI203" s="170"/>
      <c r="AJ203" s="170"/>
      <c r="AK203" s="35"/>
    </row>
    <row r="204" spans="1:37" x14ac:dyDescent="0.2">
      <c r="A204" s="35"/>
      <c r="B204" s="168">
        <v>188</v>
      </c>
      <c r="C204" s="169" t="s">
        <v>316</v>
      </c>
      <c r="D204" s="170"/>
      <c r="E204" s="170" t="s">
        <v>35</v>
      </c>
      <c r="F204" s="170" t="s">
        <v>35</v>
      </c>
      <c r="G204" s="170" t="s">
        <v>35</v>
      </c>
      <c r="H204" s="170" t="s">
        <v>35</v>
      </c>
      <c r="I204" s="170" t="s">
        <v>35</v>
      </c>
      <c r="J204" s="170" t="s">
        <v>35</v>
      </c>
      <c r="K204" s="170"/>
      <c r="L204" s="170"/>
      <c r="M204" s="170"/>
      <c r="N204" s="170"/>
      <c r="O204" s="170"/>
      <c r="P204" s="170" t="s">
        <v>35</v>
      </c>
      <c r="Q204" s="170" t="s">
        <v>35</v>
      </c>
      <c r="R204" s="170" t="s">
        <v>35</v>
      </c>
      <c r="S204" s="170"/>
      <c r="T204" s="170" t="s">
        <v>35</v>
      </c>
      <c r="U204" s="170"/>
      <c r="V204" s="170" t="s">
        <v>35</v>
      </c>
      <c r="W204" s="170" t="s">
        <v>35</v>
      </c>
      <c r="X204" s="170" t="s">
        <v>35</v>
      </c>
      <c r="Y204" s="170"/>
      <c r="Z204" s="170"/>
      <c r="AA204" s="170" t="s">
        <v>35</v>
      </c>
      <c r="AB204" s="170" t="s">
        <v>35</v>
      </c>
      <c r="AC204" s="170" t="s">
        <v>35</v>
      </c>
      <c r="AD204" s="170"/>
      <c r="AE204" s="170"/>
      <c r="AF204" s="170" t="s">
        <v>35</v>
      </c>
      <c r="AG204" s="170" t="s">
        <v>35</v>
      </c>
      <c r="AH204" s="170" t="s">
        <v>35</v>
      </c>
      <c r="AI204" s="170"/>
      <c r="AJ204" s="170"/>
      <c r="AK204" s="35"/>
    </row>
    <row r="205" spans="1:37" x14ac:dyDescent="0.2">
      <c r="A205" s="35"/>
      <c r="B205" s="168">
        <v>189</v>
      </c>
      <c r="C205" s="169" t="s">
        <v>317</v>
      </c>
      <c r="D205" s="170"/>
      <c r="E205" s="170" t="s">
        <v>35</v>
      </c>
      <c r="F205" s="170" t="s">
        <v>35</v>
      </c>
      <c r="G205" s="170" t="s">
        <v>35</v>
      </c>
      <c r="H205" s="170" t="s">
        <v>35</v>
      </c>
      <c r="I205" s="170" t="s">
        <v>35</v>
      </c>
      <c r="J205" s="170" t="s">
        <v>35</v>
      </c>
      <c r="K205" s="170"/>
      <c r="L205" s="170"/>
      <c r="M205" s="170"/>
      <c r="N205" s="170"/>
      <c r="O205" s="170"/>
      <c r="P205" s="170" t="s">
        <v>35</v>
      </c>
      <c r="Q205" s="170" t="s">
        <v>35</v>
      </c>
      <c r="R205" s="170" t="s">
        <v>35</v>
      </c>
      <c r="S205" s="170"/>
      <c r="T205" s="170" t="s">
        <v>35</v>
      </c>
      <c r="U205" s="170"/>
      <c r="V205" s="170" t="s">
        <v>35</v>
      </c>
      <c r="W205" s="170" t="s">
        <v>35</v>
      </c>
      <c r="X205" s="170" t="s">
        <v>35</v>
      </c>
      <c r="Y205" s="170"/>
      <c r="Z205" s="170"/>
      <c r="AA205" s="170" t="s">
        <v>35</v>
      </c>
      <c r="AB205" s="170" t="s">
        <v>35</v>
      </c>
      <c r="AC205" s="170" t="s">
        <v>35</v>
      </c>
      <c r="AD205" s="170"/>
      <c r="AE205" s="170"/>
      <c r="AF205" s="170" t="s">
        <v>35</v>
      </c>
      <c r="AG205" s="170" t="s">
        <v>35</v>
      </c>
      <c r="AH205" s="170" t="s">
        <v>35</v>
      </c>
      <c r="AI205" s="170"/>
      <c r="AJ205" s="170"/>
      <c r="AK205" s="35"/>
    </row>
    <row r="206" spans="1:37" x14ac:dyDescent="0.2">
      <c r="A206" s="35"/>
      <c r="B206" s="168">
        <v>190</v>
      </c>
      <c r="C206" s="169" t="s">
        <v>318</v>
      </c>
      <c r="D206" s="170"/>
      <c r="E206" s="170" t="s">
        <v>35</v>
      </c>
      <c r="F206" s="170" t="s">
        <v>35</v>
      </c>
      <c r="G206" s="170" t="s">
        <v>35</v>
      </c>
      <c r="H206" s="170" t="s">
        <v>35</v>
      </c>
      <c r="I206" s="170" t="s">
        <v>35</v>
      </c>
      <c r="J206" s="170" t="s">
        <v>35</v>
      </c>
      <c r="K206" s="170"/>
      <c r="L206" s="170"/>
      <c r="M206" s="170"/>
      <c r="N206" s="170"/>
      <c r="O206" s="170"/>
      <c r="P206" s="170" t="s">
        <v>35</v>
      </c>
      <c r="Q206" s="170" t="s">
        <v>35</v>
      </c>
      <c r="R206" s="170" t="s">
        <v>35</v>
      </c>
      <c r="S206" s="170"/>
      <c r="T206" s="170" t="s">
        <v>35</v>
      </c>
      <c r="U206" s="170"/>
      <c r="V206" s="170" t="s">
        <v>35</v>
      </c>
      <c r="W206" s="170" t="s">
        <v>35</v>
      </c>
      <c r="X206" s="170" t="s">
        <v>35</v>
      </c>
      <c r="Y206" s="170"/>
      <c r="Z206" s="170"/>
      <c r="AA206" s="170" t="s">
        <v>35</v>
      </c>
      <c r="AB206" s="170" t="s">
        <v>35</v>
      </c>
      <c r="AC206" s="170" t="s">
        <v>35</v>
      </c>
      <c r="AD206" s="170"/>
      <c r="AE206" s="170"/>
      <c r="AF206" s="170" t="s">
        <v>35</v>
      </c>
      <c r="AG206" s="170" t="s">
        <v>35</v>
      </c>
      <c r="AH206" s="170" t="s">
        <v>35</v>
      </c>
      <c r="AI206" s="170"/>
      <c r="AJ206" s="170"/>
      <c r="AK206" s="35"/>
    </row>
    <row r="207" spans="1:37" x14ac:dyDescent="0.2">
      <c r="A207" s="35"/>
      <c r="B207" s="168">
        <v>191</v>
      </c>
      <c r="C207" s="169" t="s">
        <v>319</v>
      </c>
      <c r="D207" s="170"/>
      <c r="E207" s="170" t="s">
        <v>35</v>
      </c>
      <c r="F207" s="170" t="s">
        <v>35</v>
      </c>
      <c r="G207" s="170" t="s">
        <v>35</v>
      </c>
      <c r="H207" s="170" t="s">
        <v>35</v>
      </c>
      <c r="I207" s="170" t="s">
        <v>35</v>
      </c>
      <c r="J207" s="170" t="s">
        <v>35</v>
      </c>
      <c r="K207" s="170"/>
      <c r="L207" s="170"/>
      <c r="M207" s="170"/>
      <c r="N207" s="170"/>
      <c r="O207" s="170"/>
      <c r="P207" s="170" t="s">
        <v>35</v>
      </c>
      <c r="Q207" s="170" t="s">
        <v>35</v>
      </c>
      <c r="R207" s="170" t="s">
        <v>35</v>
      </c>
      <c r="S207" s="170"/>
      <c r="T207" s="170" t="s">
        <v>35</v>
      </c>
      <c r="U207" s="170"/>
      <c r="V207" s="170" t="s">
        <v>35</v>
      </c>
      <c r="W207" s="170" t="s">
        <v>35</v>
      </c>
      <c r="X207" s="170" t="s">
        <v>35</v>
      </c>
      <c r="Y207" s="170"/>
      <c r="Z207" s="170"/>
      <c r="AA207" s="170" t="s">
        <v>35</v>
      </c>
      <c r="AB207" s="170" t="s">
        <v>35</v>
      </c>
      <c r="AC207" s="170" t="s">
        <v>35</v>
      </c>
      <c r="AD207" s="170"/>
      <c r="AE207" s="170"/>
      <c r="AF207" s="170" t="s">
        <v>35</v>
      </c>
      <c r="AG207" s="170" t="s">
        <v>35</v>
      </c>
      <c r="AH207" s="170" t="s">
        <v>35</v>
      </c>
      <c r="AI207" s="170"/>
      <c r="AJ207" s="170"/>
      <c r="AK207" s="35"/>
    </row>
    <row r="208" spans="1:37" x14ac:dyDescent="0.2">
      <c r="A208" s="35"/>
      <c r="B208" s="168">
        <v>192</v>
      </c>
      <c r="C208" s="169" t="s">
        <v>320</v>
      </c>
      <c r="D208" s="170"/>
      <c r="E208" s="170" t="s">
        <v>35</v>
      </c>
      <c r="F208" s="170" t="s">
        <v>35</v>
      </c>
      <c r="G208" s="170" t="s">
        <v>35</v>
      </c>
      <c r="H208" s="170" t="s">
        <v>35</v>
      </c>
      <c r="I208" s="170" t="s">
        <v>35</v>
      </c>
      <c r="J208" s="170" t="s">
        <v>35</v>
      </c>
      <c r="K208" s="170"/>
      <c r="L208" s="170"/>
      <c r="M208" s="170"/>
      <c r="N208" s="170"/>
      <c r="O208" s="170"/>
      <c r="P208" s="170" t="s">
        <v>35</v>
      </c>
      <c r="Q208" s="170" t="s">
        <v>35</v>
      </c>
      <c r="R208" s="170" t="s">
        <v>35</v>
      </c>
      <c r="S208" s="170"/>
      <c r="T208" s="170" t="s">
        <v>35</v>
      </c>
      <c r="U208" s="170"/>
      <c r="V208" s="170" t="s">
        <v>35</v>
      </c>
      <c r="W208" s="170" t="s">
        <v>35</v>
      </c>
      <c r="X208" s="170" t="s">
        <v>35</v>
      </c>
      <c r="Y208" s="170"/>
      <c r="Z208" s="170"/>
      <c r="AA208" s="170" t="s">
        <v>35</v>
      </c>
      <c r="AB208" s="170" t="s">
        <v>35</v>
      </c>
      <c r="AC208" s="170" t="s">
        <v>35</v>
      </c>
      <c r="AD208" s="170"/>
      <c r="AE208" s="170"/>
      <c r="AF208" s="170" t="s">
        <v>35</v>
      </c>
      <c r="AG208" s="170" t="s">
        <v>35</v>
      </c>
      <c r="AH208" s="170" t="s">
        <v>35</v>
      </c>
      <c r="AI208" s="170"/>
      <c r="AJ208" s="170"/>
      <c r="AK208" s="35"/>
    </row>
    <row r="209" spans="1:37" x14ac:dyDescent="0.2">
      <c r="A209" s="35"/>
      <c r="B209" s="168">
        <v>193</v>
      </c>
      <c r="C209" s="169" t="s">
        <v>321</v>
      </c>
      <c r="D209" s="170"/>
      <c r="E209" s="170" t="s">
        <v>35</v>
      </c>
      <c r="F209" s="170" t="s">
        <v>35</v>
      </c>
      <c r="G209" s="170" t="s">
        <v>35</v>
      </c>
      <c r="H209" s="170" t="s">
        <v>35</v>
      </c>
      <c r="I209" s="170" t="s">
        <v>35</v>
      </c>
      <c r="J209" s="170" t="s">
        <v>35</v>
      </c>
      <c r="K209" s="170"/>
      <c r="L209" s="170"/>
      <c r="M209" s="170"/>
      <c r="N209" s="170"/>
      <c r="O209" s="170"/>
      <c r="P209" s="170" t="s">
        <v>35</v>
      </c>
      <c r="Q209" s="170" t="s">
        <v>35</v>
      </c>
      <c r="R209" s="170" t="s">
        <v>35</v>
      </c>
      <c r="S209" s="170"/>
      <c r="T209" s="170" t="s">
        <v>35</v>
      </c>
      <c r="U209" s="170"/>
      <c r="V209" s="170" t="s">
        <v>35</v>
      </c>
      <c r="W209" s="170" t="s">
        <v>35</v>
      </c>
      <c r="X209" s="170" t="s">
        <v>35</v>
      </c>
      <c r="Y209" s="170"/>
      <c r="Z209" s="170"/>
      <c r="AA209" s="170" t="s">
        <v>35</v>
      </c>
      <c r="AB209" s="170" t="s">
        <v>35</v>
      </c>
      <c r="AC209" s="170" t="s">
        <v>35</v>
      </c>
      <c r="AD209" s="170"/>
      <c r="AE209" s="170"/>
      <c r="AF209" s="170" t="s">
        <v>35</v>
      </c>
      <c r="AG209" s="170" t="s">
        <v>35</v>
      </c>
      <c r="AH209" s="170" t="s">
        <v>35</v>
      </c>
      <c r="AI209" s="170"/>
      <c r="AJ209" s="170"/>
      <c r="AK209" s="35"/>
    </row>
    <row r="210" spans="1:37" x14ac:dyDescent="0.2">
      <c r="A210" s="35"/>
      <c r="B210" s="168">
        <v>194</v>
      </c>
      <c r="C210" s="169" t="s">
        <v>322</v>
      </c>
      <c r="D210" s="170"/>
      <c r="E210" s="170" t="s">
        <v>35</v>
      </c>
      <c r="F210" s="170" t="s">
        <v>35</v>
      </c>
      <c r="G210" s="170" t="s">
        <v>35</v>
      </c>
      <c r="H210" s="170" t="s">
        <v>35</v>
      </c>
      <c r="I210" s="170" t="s">
        <v>35</v>
      </c>
      <c r="J210" s="170" t="s">
        <v>35</v>
      </c>
      <c r="K210" s="170"/>
      <c r="L210" s="170"/>
      <c r="M210" s="170"/>
      <c r="N210" s="170"/>
      <c r="O210" s="170"/>
      <c r="P210" s="170" t="s">
        <v>35</v>
      </c>
      <c r="Q210" s="170" t="s">
        <v>35</v>
      </c>
      <c r="R210" s="170" t="s">
        <v>35</v>
      </c>
      <c r="S210" s="170"/>
      <c r="T210" s="170" t="s">
        <v>35</v>
      </c>
      <c r="U210" s="170"/>
      <c r="V210" s="170" t="s">
        <v>35</v>
      </c>
      <c r="W210" s="170" t="s">
        <v>35</v>
      </c>
      <c r="X210" s="170" t="s">
        <v>35</v>
      </c>
      <c r="Y210" s="170"/>
      <c r="Z210" s="170"/>
      <c r="AA210" s="170" t="s">
        <v>35</v>
      </c>
      <c r="AB210" s="170" t="s">
        <v>35</v>
      </c>
      <c r="AC210" s="170" t="s">
        <v>35</v>
      </c>
      <c r="AD210" s="170"/>
      <c r="AE210" s="170"/>
      <c r="AF210" s="170" t="s">
        <v>35</v>
      </c>
      <c r="AG210" s="170" t="s">
        <v>35</v>
      </c>
      <c r="AH210" s="170" t="s">
        <v>35</v>
      </c>
      <c r="AI210" s="170"/>
      <c r="AJ210" s="170"/>
      <c r="AK210" s="35"/>
    </row>
    <row r="211" spans="1:37" x14ac:dyDescent="0.2">
      <c r="A211" s="35"/>
      <c r="B211" s="168">
        <v>195</v>
      </c>
      <c r="C211" s="169" t="s">
        <v>323</v>
      </c>
      <c r="D211" s="170"/>
      <c r="E211" s="170" t="s">
        <v>35</v>
      </c>
      <c r="F211" s="170" t="s">
        <v>35</v>
      </c>
      <c r="G211" s="170" t="s">
        <v>35</v>
      </c>
      <c r="H211" s="170" t="s">
        <v>35</v>
      </c>
      <c r="I211" s="170" t="s">
        <v>35</v>
      </c>
      <c r="J211" s="170" t="s">
        <v>35</v>
      </c>
      <c r="K211" s="170"/>
      <c r="L211" s="170"/>
      <c r="M211" s="170"/>
      <c r="N211" s="170"/>
      <c r="O211" s="170"/>
      <c r="P211" s="170" t="s">
        <v>35</v>
      </c>
      <c r="Q211" s="170" t="s">
        <v>35</v>
      </c>
      <c r="R211" s="170" t="s">
        <v>35</v>
      </c>
      <c r="S211" s="170"/>
      <c r="T211" s="170" t="s">
        <v>35</v>
      </c>
      <c r="U211" s="170"/>
      <c r="V211" s="170" t="s">
        <v>35</v>
      </c>
      <c r="W211" s="170" t="s">
        <v>35</v>
      </c>
      <c r="X211" s="170" t="s">
        <v>35</v>
      </c>
      <c r="Y211" s="170"/>
      <c r="Z211" s="170"/>
      <c r="AA211" s="170" t="s">
        <v>35</v>
      </c>
      <c r="AB211" s="170" t="s">
        <v>35</v>
      </c>
      <c r="AC211" s="170" t="s">
        <v>35</v>
      </c>
      <c r="AD211" s="170"/>
      <c r="AE211" s="170"/>
      <c r="AF211" s="170" t="s">
        <v>35</v>
      </c>
      <c r="AG211" s="170" t="s">
        <v>35</v>
      </c>
      <c r="AH211" s="170" t="s">
        <v>35</v>
      </c>
      <c r="AI211" s="170"/>
      <c r="AJ211" s="170"/>
      <c r="AK211" s="35"/>
    </row>
    <row r="212" spans="1:37" x14ac:dyDescent="0.2">
      <c r="A212" s="35"/>
      <c r="B212" s="168">
        <v>196</v>
      </c>
      <c r="C212" s="169" t="s">
        <v>324</v>
      </c>
      <c r="D212" s="170"/>
      <c r="E212" s="170" t="s">
        <v>35</v>
      </c>
      <c r="F212" s="170" t="s">
        <v>35</v>
      </c>
      <c r="G212" s="170" t="s">
        <v>35</v>
      </c>
      <c r="H212" s="170" t="s">
        <v>35</v>
      </c>
      <c r="I212" s="170" t="s">
        <v>35</v>
      </c>
      <c r="J212" s="170" t="s">
        <v>35</v>
      </c>
      <c r="K212" s="170"/>
      <c r="L212" s="170"/>
      <c r="M212" s="170"/>
      <c r="N212" s="170"/>
      <c r="O212" s="170"/>
      <c r="P212" s="170" t="s">
        <v>35</v>
      </c>
      <c r="Q212" s="170" t="s">
        <v>35</v>
      </c>
      <c r="R212" s="170" t="s">
        <v>35</v>
      </c>
      <c r="S212" s="170"/>
      <c r="T212" s="170" t="s">
        <v>35</v>
      </c>
      <c r="U212" s="170"/>
      <c r="V212" s="170" t="s">
        <v>35</v>
      </c>
      <c r="W212" s="170" t="s">
        <v>35</v>
      </c>
      <c r="X212" s="170" t="s">
        <v>35</v>
      </c>
      <c r="Y212" s="170"/>
      <c r="Z212" s="170"/>
      <c r="AA212" s="170" t="s">
        <v>35</v>
      </c>
      <c r="AB212" s="170" t="s">
        <v>35</v>
      </c>
      <c r="AC212" s="170" t="s">
        <v>35</v>
      </c>
      <c r="AD212" s="170"/>
      <c r="AE212" s="170"/>
      <c r="AF212" s="170" t="s">
        <v>35</v>
      </c>
      <c r="AG212" s="170" t="s">
        <v>35</v>
      </c>
      <c r="AH212" s="170" t="s">
        <v>35</v>
      </c>
      <c r="AI212" s="170"/>
      <c r="AJ212" s="170"/>
      <c r="AK212" s="35"/>
    </row>
    <row r="213" spans="1:37" x14ac:dyDescent="0.2">
      <c r="A213" s="35"/>
      <c r="B213" s="168">
        <v>197</v>
      </c>
      <c r="C213" s="169" t="s">
        <v>325</v>
      </c>
      <c r="D213" s="170"/>
      <c r="E213" s="170" t="s">
        <v>35</v>
      </c>
      <c r="F213" s="170" t="s">
        <v>35</v>
      </c>
      <c r="G213" s="170" t="s">
        <v>35</v>
      </c>
      <c r="H213" s="170" t="s">
        <v>35</v>
      </c>
      <c r="I213" s="170" t="s">
        <v>35</v>
      </c>
      <c r="J213" s="170" t="s">
        <v>35</v>
      </c>
      <c r="K213" s="170"/>
      <c r="L213" s="170"/>
      <c r="M213" s="170"/>
      <c r="N213" s="170"/>
      <c r="O213" s="170"/>
      <c r="P213" s="170" t="s">
        <v>35</v>
      </c>
      <c r="Q213" s="170" t="s">
        <v>35</v>
      </c>
      <c r="R213" s="170" t="s">
        <v>35</v>
      </c>
      <c r="S213" s="170"/>
      <c r="T213" s="170" t="s">
        <v>35</v>
      </c>
      <c r="U213" s="170"/>
      <c r="V213" s="170" t="s">
        <v>35</v>
      </c>
      <c r="W213" s="170" t="s">
        <v>35</v>
      </c>
      <c r="X213" s="170" t="s">
        <v>35</v>
      </c>
      <c r="Y213" s="170"/>
      <c r="Z213" s="170"/>
      <c r="AA213" s="170" t="s">
        <v>35</v>
      </c>
      <c r="AB213" s="170" t="s">
        <v>35</v>
      </c>
      <c r="AC213" s="170" t="s">
        <v>35</v>
      </c>
      <c r="AD213" s="170"/>
      <c r="AE213" s="170"/>
      <c r="AF213" s="170" t="s">
        <v>35</v>
      </c>
      <c r="AG213" s="170" t="s">
        <v>35</v>
      </c>
      <c r="AH213" s="170" t="s">
        <v>35</v>
      </c>
      <c r="AI213" s="170"/>
      <c r="AJ213" s="170"/>
      <c r="AK213" s="35"/>
    </row>
    <row r="214" spans="1:37" x14ac:dyDescent="0.2">
      <c r="A214" s="35"/>
      <c r="B214" s="168">
        <v>198</v>
      </c>
      <c r="C214" s="169" t="s">
        <v>326</v>
      </c>
      <c r="D214" s="170"/>
      <c r="E214" s="170" t="s">
        <v>35</v>
      </c>
      <c r="F214" s="170" t="s">
        <v>35</v>
      </c>
      <c r="G214" s="170" t="s">
        <v>35</v>
      </c>
      <c r="H214" s="170" t="s">
        <v>35</v>
      </c>
      <c r="I214" s="170" t="s">
        <v>35</v>
      </c>
      <c r="J214" s="170" t="s">
        <v>35</v>
      </c>
      <c r="K214" s="170"/>
      <c r="L214" s="170"/>
      <c r="M214" s="170"/>
      <c r="N214" s="170"/>
      <c r="O214" s="170"/>
      <c r="P214" s="170" t="s">
        <v>35</v>
      </c>
      <c r="Q214" s="170" t="s">
        <v>35</v>
      </c>
      <c r="R214" s="170" t="s">
        <v>35</v>
      </c>
      <c r="S214" s="170"/>
      <c r="T214" s="170" t="s">
        <v>35</v>
      </c>
      <c r="U214" s="170"/>
      <c r="V214" s="170" t="s">
        <v>35</v>
      </c>
      <c r="W214" s="170" t="s">
        <v>35</v>
      </c>
      <c r="X214" s="170" t="s">
        <v>35</v>
      </c>
      <c r="Y214" s="170"/>
      <c r="Z214" s="170"/>
      <c r="AA214" s="170" t="s">
        <v>35</v>
      </c>
      <c r="AB214" s="170" t="s">
        <v>35</v>
      </c>
      <c r="AC214" s="170" t="s">
        <v>35</v>
      </c>
      <c r="AD214" s="170"/>
      <c r="AE214" s="170"/>
      <c r="AF214" s="170" t="s">
        <v>35</v>
      </c>
      <c r="AG214" s="170" t="s">
        <v>35</v>
      </c>
      <c r="AH214" s="170" t="s">
        <v>35</v>
      </c>
      <c r="AI214" s="170"/>
      <c r="AJ214" s="170"/>
      <c r="AK214" s="35"/>
    </row>
    <row r="215" spans="1:37" x14ac:dyDescent="0.2">
      <c r="A215" s="35"/>
      <c r="B215" s="168">
        <v>199</v>
      </c>
      <c r="C215" s="169" t="s">
        <v>327</v>
      </c>
      <c r="D215" s="170"/>
      <c r="E215" s="170" t="s">
        <v>35</v>
      </c>
      <c r="F215" s="170" t="s">
        <v>35</v>
      </c>
      <c r="G215" s="170" t="s">
        <v>35</v>
      </c>
      <c r="H215" s="170" t="s">
        <v>35</v>
      </c>
      <c r="I215" s="170" t="s">
        <v>35</v>
      </c>
      <c r="J215" s="170" t="s">
        <v>35</v>
      </c>
      <c r="K215" s="170"/>
      <c r="L215" s="170"/>
      <c r="M215" s="170"/>
      <c r="N215" s="170"/>
      <c r="O215" s="170"/>
      <c r="P215" s="170" t="s">
        <v>35</v>
      </c>
      <c r="Q215" s="170" t="s">
        <v>35</v>
      </c>
      <c r="R215" s="170" t="s">
        <v>35</v>
      </c>
      <c r="S215" s="170"/>
      <c r="T215" s="170" t="s">
        <v>35</v>
      </c>
      <c r="U215" s="170"/>
      <c r="V215" s="170" t="s">
        <v>35</v>
      </c>
      <c r="W215" s="170" t="s">
        <v>35</v>
      </c>
      <c r="X215" s="170" t="s">
        <v>35</v>
      </c>
      <c r="Y215" s="170"/>
      <c r="Z215" s="170"/>
      <c r="AA215" s="170" t="s">
        <v>35</v>
      </c>
      <c r="AB215" s="170" t="s">
        <v>35</v>
      </c>
      <c r="AC215" s="170" t="s">
        <v>35</v>
      </c>
      <c r="AD215" s="170"/>
      <c r="AE215" s="170"/>
      <c r="AF215" s="170" t="s">
        <v>35</v>
      </c>
      <c r="AG215" s="170" t="s">
        <v>35</v>
      </c>
      <c r="AH215" s="170" t="s">
        <v>35</v>
      </c>
      <c r="AI215" s="170"/>
      <c r="AJ215" s="170"/>
      <c r="AK215" s="35"/>
    </row>
    <row r="216" spans="1:37" x14ac:dyDescent="0.2">
      <c r="A216" s="35"/>
      <c r="B216" s="168">
        <v>200</v>
      </c>
      <c r="C216" s="169" t="s">
        <v>328</v>
      </c>
      <c r="D216" s="170"/>
      <c r="E216" s="170" t="s">
        <v>35</v>
      </c>
      <c r="F216" s="170" t="s">
        <v>35</v>
      </c>
      <c r="G216" s="170" t="s">
        <v>35</v>
      </c>
      <c r="H216" s="170" t="s">
        <v>35</v>
      </c>
      <c r="I216" s="170" t="s">
        <v>35</v>
      </c>
      <c r="J216" s="170" t="s">
        <v>35</v>
      </c>
      <c r="K216" s="170"/>
      <c r="L216" s="170"/>
      <c r="M216" s="170"/>
      <c r="N216" s="170"/>
      <c r="O216" s="170"/>
      <c r="P216" s="170" t="s">
        <v>35</v>
      </c>
      <c r="Q216" s="170" t="s">
        <v>35</v>
      </c>
      <c r="R216" s="170" t="s">
        <v>35</v>
      </c>
      <c r="S216" s="170"/>
      <c r="T216" s="170" t="s">
        <v>35</v>
      </c>
      <c r="U216" s="170"/>
      <c r="V216" s="170" t="s">
        <v>35</v>
      </c>
      <c r="W216" s="170" t="s">
        <v>35</v>
      </c>
      <c r="X216" s="170" t="s">
        <v>35</v>
      </c>
      <c r="Y216" s="170"/>
      <c r="Z216" s="170"/>
      <c r="AA216" s="170" t="s">
        <v>35</v>
      </c>
      <c r="AB216" s="170" t="s">
        <v>35</v>
      </c>
      <c r="AC216" s="170" t="s">
        <v>35</v>
      </c>
      <c r="AD216" s="170"/>
      <c r="AE216" s="170"/>
      <c r="AF216" s="170" t="s">
        <v>35</v>
      </c>
      <c r="AG216" s="170" t="s">
        <v>35</v>
      </c>
      <c r="AH216" s="170" t="s">
        <v>35</v>
      </c>
      <c r="AI216" s="170"/>
      <c r="AJ216" s="170"/>
      <c r="AK216" s="35"/>
    </row>
    <row r="217" spans="1:37" x14ac:dyDescent="0.2">
      <c r="A217" s="35"/>
      <c r="B217" s="168">
        <v>201</v>
      </c>
      <c r="C217" s="169" t="s">
        <v>329</v>
      </c>
      <c r="D217" s="170"/>
      <c r="E217" s="170" t="s">
        <v>35</v>
      </c>
      <c r="F217" s="170" t="s">
        <v>35</v>
      </c>
      <c r="G217" s="170" t="s">
        <v>35</v>
      </c>
      <c r="H217" s="170" t="s">
        <v>35</v>
      </c>
      <c r="I217" s="170" t="s">
        <v>35</v>
      </c>
      <c r="J217" s="170" t="s">
        <v>35</v>
      </c>
      <c r="K217" s="170"/>
      <c r="L217" s="170"/>
      <c r="M217" s="170"/>
      <c r="N217" s="170"/>
      <c r="O217" s="170"/>
      <c r="P217" s="170" t="s">
        <v>35</v>
      </c>
      <c r="Q217" s="170" t="s">
        <v>35</v>
      </c>
      <c r="R217" s="170" t="s">
        <v>35</v>
      </c>
      <c r="S217" s="170"/>
      <c r="T217" s="170" t="s">
        <v>35</v>
      </c>
      <c r="U217" s="170"/>
      <c r="V217" s="170" t="s">
        <v>35</v>
      </c>
      <c r="W217" s="170" t="s">
        <v>35</v>
      </c>
      <c r="X217" s="170" t="s">
        <v>35</v>
      </c>
      <c r="Y217" s="170"/>
      <c r="Z217" s="170"/>
      <c r="AA217" s="170" t="s">
        <v>35</v>
      </c>
      <c r="AB217" s="170" t="s">
        <v>35</v>
      </c>
      <c r="AC217" s="170" t="s">
        <v>35</v>
      </c>
      <c r="AD217" s="170"/>
      <c r="AE217" s="170"/>
      <c r="AF217" s="170" t="s">
        <v>35</v>
      </c>
      <c r="AG217" s="170" t="s">
        <v>35</v>
      </c>
      <c r="AH217" s="170" t="s">
        <v>35</v>
      </c>
      <c r="AI217" s="170"/>
      <c r="AJ217" s="170"/>
      <c r="AK217" s="35"/>
    </row>
    <row r="218" spans="1:37" x14ac:dyDescent="0.2">
      <c r="A218" s="35"/>
      <c r="B218" s="168">
        <v>202</v>
      </c>
      <c r="C218" s="169" t="s">
        <v>330</v>
      </c>
      <c r="D218" s="170"/>
      <c r="E218" s="170" t="s">
        <v>35</v>
      </c>
      <c r="F218" s="170" t="s">
        <v>35</v>
      </c>
      <c r="G218" s="170" t="s">
        <v>35</v>
      </c>
      <c r="H218" s="170" t="s">
        <v>35</v>
      </c>
      <c r="I218" s="170" t="s">
        <v>35</v>
      </c>
      <c r="J218" s="170" t="s">
        <v>35</v>
      </c>
      <c r="K218" s="170"/>
      <c r="L218" s="170"/>
      <c r="M218" s="170"/>
      <c r="N218" s="170"/>
      <c r="O218" s="170"/>
      <c r="P218" s="170" t="s">
        <v>35</v>
      </c>
      <c r="Q218" s="170" t="s">
        <v>35</v>
      </c>
      <c r="R218" s="170" t="s">
        <v>35</v>
      </c>
      <c r="S218" s="170"/>
      <c r="T218" s="170" t="s">
        <v>35</v>
      </c>
      <c r="U218" s="170"/>
      <c r="V218" s="170" t="s">
        <v>35</v>
      </c>
      <c r="W218" s="170" t="s">
        <v>35</v>
      </c>
      <c r="X218" s="170" t="s">
        <v>35</v>
      </c>
      <c r="Y218" s="170"/>
      <c r="Z218" s="170"/>
      <c r="AA218" s="170" t="s">
        <v>35</v>
      </c>
      <c r="AB218" s="170" t="s">
        <v>35</v>
      </c>
      <c r="AC218" s="170" t="s">
        <v>35</v>
      </c>
      <c r="AD218" s="170"/>
      <c r="AE218" s="170"/>
      <c r="AF218" s="170" t="s">
        <v>35</v>
      </c>
      <c r="AG218" s="170" t="s">
        <v>35</v>
      </c>
      <c r="AH218" s="170" t="s">
        <v>35</v>
      </c>
      <c r="AI218" s="170"/>
      <c r="AJ218" s="170"/>
      <c r="AK218" s="35"/>
    </row>
    <row r="219" spans="1:37" x14ac:dyDescent="0.2">
      <c r="A219" s="35"/>
      <c r="B219" s="168">
        <v>203</v>
      </c>
      <c r="C219" s="169" t="s">
        <v>331</v>
      </c>
      <c r="D219" s="170"/>
      <c r="E219" s="170" t="s">
        <v>35</v>
      </c>
      <c r="F219" s="170" t="s">
        <v>35</v>
      </c>
      <c r="G219" s="170" t="s">
        <v>35</v>
      </c>
      <c r="H219" s="170" t="s">
        <v>35</v>
      </c>
      <c r="I219" s="170" t="s">
        <v>35</v>
      </c>
      <c r="J219" s="170" t="s">
        <v>35</v>
      </c>
      <c r="K219" s="170"/>
      <c r="L219" s="170"/>
      <c r="M219" s="170"/>
      <c r="N219" s="170"/>
      <c r="O219" s="170"/>
      <c r="P219" s="170" t="s">
        <v>35</v>
      </c>
      <c r="Q219" s="170" t="s">
        <v>35</v>
      </c>
      <c r="R219" s="170" t="s">
        <v>35</v>
      </c>
      <c r="S219" s="170"/>
      <c r="T219" s="170" t="s">
        <v>35</v>
      </c>
      <c r="U219" s="170"/>
      <c r="V219" s="170" t="s">
        <v>35</v>
      </c>
      <c r="W219" s="170" t="s">
        <v>35</v>
      </c>
      <c r="X219" s="170" t="s">
        <v>35</v>
      </c>
      <c r="Y219" s="170"/>
      <c r="Z219" s="170"/>
      <c r="AA219" s="170" t="s">
        <v>35</v>
      </c>
      <c r="AB219" s="170" t="s">
        <v>35</v>
      </c>
      <c r="AC219" s="170" t="s">
        <v>35</v>
      </c>
      <c r="AD219" s="170"/>
      <c r="AE219" s="170"/>
      <c r="AF219" s="170" t="s">
        <v>35</v>
      </c>
      <c r="AG219" s="170" t="s">
        <v>35</v>
      </c>
      <c r="AH219" s="170" t="s">
        <v>35</v>
      </c>
      <c r="AI219" s="170"/>
      <c r="AJ219" s="170"/>
      <c r="AK219" s="35"/>
    </row>
    <row r="220" spans="1:37" x14ac:dyDescent="0.2">
      <c r="A220" s="35"/>
      <c r="B220" s="168">
        <v>204</v>
      </c>
      <c r="C220" s="169" t="s">
        <v>332</v>
      </c>
      <c r="D220" s="170"/>
      <c r="E220" s="170" t="s">
        <v>35</v>
      </c>
      <c r="F220" s="170" t="s">
        <v>35</v>
      </c>
      <c r="G220" s="170" t="s">
        <v>35</v>
      </c>
      <c r="H220" s="170" t="s">
        <v>35</v>
      </c>
      <c r="I220" s="170" t="s">
        <v>35</v>
      </c>
      <c r="J220" s="170" t="s">
        <v>35</v>
      </c>
      <c r="K220" s="170"/>
      <c r="L220" s="170"/>
      <c r="M220" s="170"/>
      <c r="N220" s="170"/>
      <c r="O220" s="170"/>
      <c r="P220" s="170" t="s">
        <v>35</v>
      </c>
      <c r="Q220" s="170" t="s">
        <v>35</v>
      </c>
      <c r="R220" s="170" t="s">
        <v>35</v>
      </c>
      <c r="S220" s="170"/>
      <c r="T220" s="170" t="s">
        <v>35</v>
      </c>
      <c r="U220" s="170"/>
      <c r="V220" s="170" t="s">
        <v>35</v>
      </c>
      <c r="W220" s="170" t="s">
        <v>35</v>
      </c>
      <c r="X220" s="170" t="s">
        <v>35</v>
      </c>
      <c r="Y220" s="170"/>
      <c r="Z220" s="170"/>
      <c r="AA220" s="170" t="s">
        <v>35</v>
      </c>
      <c r="AB220" s="170" t="s">
        <v>35</v>
      </c>
      <c r="AC220" s="170" t="s">
        <v>35</v>
      </c>
      <c r="AD220" s="170"/>
      <c r="AE220" s="170"/>
      <c r="AF220" s="170" t="s">
        <v>35</v>
      </c>
      <c r="AG220" s="170" t="s">
        <v>35</v>
      </c>
      <c r="AH220" s="170" t="s">
        <v>35</v>
      </c>
      <c r="AI220" s="170"/>
      <c r="AJ220" s="170"/>
      <c r="AK220" s="35"/>
    </row>
    <row r="221" spans="1:37" x14ac:dyDescent="0.2">
      <c r="A221" s="35"/>
      <c r="B221" s="168">
        <v>205</v>
      </c>
      <c r="C221" s="169" t="s">
        <v>333</v>
      </c>
      <c r="D221" s="170"/>
      <c r="E221" s="170" t="s">
        <v>35</v>
      </c>
      <c r="F221" s="170" t="s">
        <v>35</v>
      </c>
      <c r="G221" s="170" t="s">
        <v>35</v>
      </c>
      <c r="H221" s="170" t="s">
        <v>35</v>
      </c>
      <c r="I221" s="170" t="s">
        <v>35</v>
      </c>
      <c r="J221" s="170" t="s">
        <v>35</v>
      </c>
      <c r="K221" s="170"/>
      <c r="L221" s="170"/>
      <c r="M221" s="170"/>
      <c r="N221" s="170"/>
      <c r="O221" s="170"/>
      <c r="P221" s="170" t="s">
        <v>35</v>
      </c>
      <c r="Q221" s="170" t="s">
        <v>35</v>
      </c>
      <c r="R221" s="170" t="s">
        <v>35</v>
      </c>
      <c r="S221" s="170"/>
      <c r="T221" s="170" t="s">
        <v>35</v>
      </c>
      <c r="U221" s="170"/>
      <c r="V221" s="170" t="s">
        <v>35</v>
      </c>
      <c r="W221" s="170" t="s">
        <v>35</v>
      </c>
      <c r="X221" s="170" t="s">
        <v>35</v>
      </c>
      <c r="Y221" s="170"/>
      <c r="Z221" s="170"/>
      <c r="AA221" s="170" t="s">
        <v>35</v>
      </c>
      <c r="AB221" s="170" t="s">
        <v>35</v>
      </c>
      <c r="AC221" s="170" t="s">
        <v>35</v>
      </c>
      <c r="AD221" s="170"/>
      <c r="AE221" s="170"/>
      <c r="AF221" s="170" t="s">
        <v>35</v>
      </c>
      <c r="AG221" s="170" t="s">
        <v>35</v>
      </c>
      <c r="AH221" s="170" t="s">
        <v>35</v>
      </c>
      <c r="AI221" s="170"/>
      <c r="AJ221" s="170"/>
      <c r="AK221" s="35"/>
    </row>
    <row r="222" spans="1:37" x14ac:dyDescent="0.2">
      <c r="A222" s="35"/>
      <c r="B222" s="168">
        <v>206</v>
      </c>
      <c r="C222" s="169" t="s">
        <v>334</v>
      </c>
      <c r="D222" s="170"/>
      <c r="E222" s="170" t="s">
        <v>35</v>
      </c>
      <c r="F222" s="170" t="s">
        <v>35</v>
      </c>
      <c r="G222" s="170" t="s">
        <v>35</v>
      </c>
      <c r="H222" s="170" t="s">
        <v>35</v>
      </c>
      <c r="I222" s="170" t="s">
        <v>35</v>
      </c>
      <c r="J222" s="170" t="s">
        <v>35</v>
      </c>
      <c r="K222" s="170"/>
      <c r="L222" s="170"/>
      <c r="M222" s="170"/>
      <c r="N222" s="170"/>
      <c r="O222" s="170"/>
      <c r="P222" s="170" t="s">
        <v>35</v>
      </c>
      <c r="Q222" s="170" t="s">
        <v>35</v>
      </c>
      <c r="R222" s="170" t="s">
        <v>35</v>
      </c>
      <c r="S222" s="170"/>
      <c r="T222" s="170" t="s">
        <v>35</v>
      </c>
      <c r="U222" s="170"/>
      <c r="V222" s="170" t="s">
        <v>35</v>
      </c>
      <c r="W222" s="170" t="s">
        <v>35</v>
      </c>
      <c r="X222" s="170" t="s">
        <v>35</v>
      </c>
      <c r="Y222" s="170"/>
      <c r="Z222" s="170"/>
      <c r="AA222" s="170" t="s">
        <v>35</v>
      </c>
      <c r="AB222" s="170" t="s">
        <v>35</v>
      </c>
      <c r="AC222" s="170" t="s">
        <v>35</v>
      </c>
      <c r="AD222" s="170"/>
      <c r="AE222" s="170"/>
      <c r="AF222" s="170" t="s">
        <v>35</v>
      </c>
      <c r="AG222" s="170" t="s">
        <v>35</v>
      </c>
      <c r="AH222" s="170" t="s">
        <v>35</v>
      </c>
      <c r="AI222" s="170"/>
      <c r="AJ222" s="170"/>
      <c r="AK222" s="35"/>
    </row>
    <row r="223" spans="1:37" x14ac:dyDescent="0.2">
      <c r="A223" s="35"/>
      <c r="B223" s="168">
        <v>207</v>
      </c>
      <c r="C223" s="169" t="s">
        <v>335</v>
      </c>
      <c r="D223" s="170"/>
      <c r="E223" s="170" t="s">
        <v>35</v>
      </c>
      <c r="F223" s="170" t="s">
        <v>35</v>
      </c>
      <c r="G223" s="170" t="s">
        <v>35</v>
      </c>
      <c r="H223" s="170" t="s">
        <v>35</v>
      </c>
      <c r="I223" s="170" t="s">
        <v>35</v>
      </c>
      <c r="J223" s="170" t="s">
        <v>35</v>
      </c>
      <c r="K223" s="170"/>
      <c r="L223" s="170"/>
      <c r="M223" s="170"/>
      <c r="N223" s="170"/>
      <c r="O223" s="170"/>
      <c r="P223" s="170" t="s">
        <v>35</v>
      </c>
      <c r="Q223" s="170" t="s">
        <v>35</v>
      </c>
      <c r="R223" s="170" t="s">
        <v>35</v>
      </c>
      <c r="S223" s="170"/>
      <c r="T223" s="170" t="s">
        <v>35</v>
      </c>
      <c r="U223" s="170"/>
      <c r="V223" s="170" t="s">
        <v>35</v>
      </c>
      <c r="W223" s="170" t="s">
        <v>35</v>
      </c>
      <c r="X223" s="170" t="s">
        <v>35</v>
      </c>
      <c r="Y223" s="170"/>
      <c r="Z223" s="170"/>
      <c r="AA223" s="170" t="s">
        <v>35</v>
      </c>
      <c r="AB223" s="170" t="s">
        <v>35</v>
      </c>
      <c r="AC223" s="170" t="s">
        <v>35</v>
      </c>
      <c r="AD223" s="170"/>
      <c r="AE223" s="170"/>
      <c r="AF223" s="170" t="s">
        <v>35</v>
      </c>
      <c r="AG223" s="170" t="s">
        <v>35</v>
      </c>
      <c r="AH223" s="170" t="s">
        <v>35</v>
      </c>
      <c r="AI223" s="170"/>
      <c r="AJ223" s="170"/>
      <c r="AK223" s="35"/>
    </row>
    <row r="224" spans="1:37" x14ac:dyDescent="0.2">
      <c r="A224" s="35"/>
      <c r="B224" s="168">
        <v>208</v>
      </c>
      <c r="C224" s="169" t="s">
        <v>336</v>
      </c>
      <c r="D224" s="170"/>
      <c r="E224" s="170" t="s">
        <v>35</v>
      </c>
      <c r="F224" s="170" t="s">
        <v>35</v>
      </c>
      <c r="G224" s="170" t="s">
        <v>35</v>
      </c>
      <c r="H224" s="170" t="s">
        <v>35</v>
      </c>
      <c r="I224" s="170" t="s">
        <v>35</v>
      </c>
      <c r="J224" s="170" t="s">
        <v>35</v>
      </c>
      <c r="K224" s="170"/>
      <c r="L224" s="170"/>
      <c r="M224" s="170"/>
      <c r="N224" s="170"/>
      <c r="O224" s="170"/>
      <c r="P224" s="170" t="s">
        <v>35</v>
      </c>
      <c r="Q224" s="170" t="s">
        <v>35</v>
      </c>
      <c r="R224" s="170" t="s">
        <v>35</v>
      </c>
      <c r="S224" s="170"/>
      <c r="T224" s="170" t="s">
        <v>35</v>
      </c>
      <c r="U224" s="170"/>
      <c r="V224" s="170" t="s">
        <v>35</v>
      </c>
      <c r="W224" s="170" t="s">
        <v>35</v>
      </c>
      <c r="X224" s="170" t="s">
        <v>35</v>
      </c>
      <c r="Y224" s="170"/>
      <c r="Z224" s="170"/>
      <c r="AA224" s="170" t="s">
        <v>35</v>
      </c>
      <c r="AB224" s="170" t="s">
        <v>35</v>
      </c>
      <c r="AC224" s="170" t="s">
        <v>35</v>
      </c>
      <c r="AD224" s="170"/>
      <c r="AE224" s="170"/>
      <c r="AF224" s="170" t="s">
        <v>35</v>
      </c>
      <c r="AG224" s="170" t="s">
        <v>35</v>
      </c>
      <c r="AH224" s="170" t="s">
        <v>35</v>
      </c>
      <c r="AI224" s="170"/>
      <c r="AJ224" s="170"/>
      <c r="AK224" s="35"/>
    </row>
    <row r="225" spans="1:37" x14ac:dyDescent="0.2">
      <c r="A225" s="35"/>
      <c r="B225" s="168">
        <v>209</v>
      </c>
      <c r="C225" s="169" t="s">
        <v>337</v>
      </c>
      <c r="D225" s="170"/>
      <c r="E225" s="170" t="s">
        <v>35</v>
      </c>
      <c r="F225" s="170" t="s">
        <v>35</v>
      </c>
      <c r="G225" s="170" t="s">
        <v>35</v>
      </c>
      <c r="H225" s="170" t="s">
        <v>35</v>
      </c>
      <c r="I225" s="170" t="s">
        <v>35</v>
      </c>
      <c r="J225" s="170" t="s">
        <v>35</v>
      </c>
      <c r="K225" s="170"/>
      <c r="L225" s="170"/>
      <c r="M225" s="170"/>
      <c r="N225" s="170"/>
      <c r="O225" s="170"/>
      <c r="P225" s="170" t="s">
        <v>35</v>
      </c>
      <c r="Q225" s="170" t="s">
        <v>35</v>
      </c>
      <c r="R225" s="170" t="s">
        <v>35</v>
      </c>
      <c r="S225" s="170"/>
      <c r="T225" s="170" t="s">
        <v>35</v>
      </c>
      <c r="U225" s="170"/>
      <c r="V225" s="170" t="s">
        <v>35</v>
      </c>
      <c r="W225" s="170" t="s">
        <v>35</v>
      </c>
      <c r="X225" s="170" t="s">
        <v>35</v>
      </c>
      <c r="Y225" s="170"/>
      <c r="Z225" s="170"/>
      <c r="AA225" s="170" t="s">
        <v>35</v>
      </c>
      <c r="AB225" s="170" t="s">
        <v>35</v>
      </c>
      <c r="AC225" s="170" t="s">
        <v>35</v>
      </c>
      <c r="AD225" s="170"/>
      <c r="AE225" s="170"/>
      <c r="AF225" s="170" t="s">
        <v>35</v>
      </c>
      <c r="AG225" s="170" t="s">
        <v>35</v>
      </c>
      <c r="AH225" s="170" t="s">
        <v>35</v>
      </c>
      <c r="AI225" s="170"/>
      <c r="AJ225" s="170"/>
      <c r="AK225" s="35"/>
    </row>
    <row r="226" spans="1:37" x14ac:dyDescent="0.2">
      <c r="A226" s="35"/>
      <c r="B226" s="168">
        <v>210</v>
      </c>
      <c r="C226" s="169" t="s">
        <v>338</v>
      </c>
      <c r="D226" s="170"/>
      <c r="E226" s="170" t="s">
        <v>35</v>
      </c>
      <c r="F226" s="170" t="s">
        <v>35</v>
      </c>
      <c r="G226" s="170" t="s">
        <v>35</v>
      </c>
      <c r="H226" s="170" t="s">
        <v>35</v>
      </c>
      <c r="I226" s="170" t="s">
        <v>35</v>
      </c>
      <c r="J226" s="170" t="s">
        <v>35</v>
      </c>
      <c r="K226" s="170"/>
      <c r="L226" s="170"/>
      <c r="M226" s="170"/>
      <c r="N226" s="170"/>
      <c r="O226" s="170"/>
      <c r="P226" s="170" t="s">
        <v>35</v>
      </c>
      <c r="Q226" s="170" t="s">
        <v>35</v>
      </c>
      <c r="R226" s="170" t="s">
        <v>35</v>
      </c>
      <c r="S226" s="170"/>
      <c r="T226" s="170" t="s">
        <v>35</v>
      </c>
      <c r="U226" s="170"/>
      <c r="V226" s="170" t="s">
        <v>35</v>
      </c>
      <c r="W226" s="170" t="s">
        <v>35</v>
      </c>
      <c r="X226" s="170" t="s">
        <v>35</v>
      </c>
      <c r="Y226" s="170"/>
      <c r="Z226" s="170"/>
      <c r="AA226" s="170" t="s">
        <v>35</v>
      </c>
      <c r="AB226" s="170" t="s">
        <v>35</v>
      </c>
      <c r="AC226" s="170" t="s">
        <v>35</v>
      </c>
      <c r="AD226" s="170"/>
      <c r="AE226" s="170"/>
      <c r="AF226" s="170" t="s">
        <v>35</v>
      </c>
      <c r="AG226" s="170" t="s">
        <v>35</v>
      </c>
      <c r="AH226" s="170" t="s">
        <v>35</v>
      </c>
      <c r="AI226" s="170"/>
      <c r="AJ226" s="170"/>
      <c r="AK226" s="35"/>
    </row>
    <row r="227" spans="1:37" x14ac:dyDescent="0.2">
      <c r="A227" s="35"/>
      <c r="B227" s="168">
        <v>211</v>
      </c>
      <c r="C227" s="169" t="s">
        <v>339</v>
      </c>
      <c r="D227" s="170"/>
      <c r="E227" s="170" t="s">
        <v>35</v>
      </c>
      <c r="F227" s="170" t="s">
        <v>35</v>
      </c>
      <c r="G227" s="170" t="s">
        <v>35</v>
      </c>
      <c r="H227" s="170" t="s">
        <v>35</v>
      </c>
      <c r="I227" s="170" t="s">
        <v>35</v>
      </c>
      <c r="J227" s="170" t="s">
        <v>35</v>
      </c>
      <c r="K227" s="170"/>
      <c r="L227" s="170"/>
      <c r="M227" s="170"/>
      <c r="N227" s="170"/>
      <c r="O227" s="170"/>
      <c r="P227" s="170" t="s">
        <v>35</v>
      </c>
      <c r="Q227" s="170" t="s">
        <v>35</v>
      </c>
      <c r="R227" s="170" t="s">
        <v>35</v>
      </c>
      <c r="S227" s="170"/>
      <c r="T227" s="170" t="s">
        <v>35</v>
      </c>
      <c r="U227" s="170"/>
      <c r="V227" s="170" t="s">
        <v>35</v>
      </c>
      <c r="W227" s="170" t="s">
        <v>35</v>
      </c>
      <c r="X227" s="170" t="s">
        <v>35</v>
      </c>
      <c r="Y227" s="170"/>
      <c r="Z227" s="170"/>
      <c r="AA227" s="170" t="s">
        <v>35</v>
      </c>
      <c r="AB227" s="170" t="s">
        <v>35</v>
      </c>
      <c r="AC227" s="170" t="s">
        <v>35</v>
      </c>
      <c r="AD227" s="170"/>
      <c r="AE227" s="170"/>
      <c r="AF227" s="170" t="s">
        <v>35</v>
      </c>
      <c r="AG227" s="170" t="s">
        <v>35</v>
      </c>
      <c r="AH227" s="170" t="s">
        <v>35</v>
      </c>
      <c r="AI227" s="170"/>
      <c r="AJ227" s="170"/>
      <c r="AK227" s="35"/>
    </row>
    <row r="228" spans="1:37" x14ac:dyDescent="0.2">
      <c r="A228" s="35"/>
      <c r="B228" s="168">
        <v>212</v>
      </c>
      <c r="C228" s="169" t="s">
        <v>340</v>
      </c>
      <c r="D228" s="170"/>
      <c r="E228" s="170" t="s">
        <v>35</v>
      </c>
      <c r="F228" s="170" t="s">
        <v>35</v>
      </c>
      <c r="G228" s="170" t="s">
        <v>35</v>
      </c>
      <c r="H228" s="170" t="s">
        <v>35</v>
      </c>
      <c r="I228" s="170" t="s">
        <v>35</v>
      </c>
      <c r="J228" s="170" t="s">
        <v>35</v>
      </c>
      <c r="K228" s="170"/>
      <c r="L228" s="170"/>
      <c r="M228" s="170"/>
      <c r="N228" s="170"/>
      <c r="O228" s="170"/>
      <c r="P228" s="170" t="s">
        <v>35</v>
      </c>
      <c r="Q228" s="170" t="s">
        <v>35</v>
      </c>
      <c r="R228" s="170" t="s">
        <v>35</v>
      </c>
      <c r="S228" s="170"/>
      <c r="T228" s="170" t="s">
        <v>35</v>
      </c>
      <c r="U228" s="170"/>
      <c r="V228" s="170" t="s">
        <v>35</v>
      </c>
      <c r="W228" s="170" t="s">
        <v>35</v>
      </c>
      <c r="X228" s="170" t="s">
        <v>35</v>
      </c>
      <c r="Y228" s="170"/>
      <c r="Z228" s="170"/>
      <c r="AA228" s="170" t="s">
        <v>35</v>
      </c>
      <c r="AB228" s="170" t="s">
        <v>35</v>
      </c>
      <c r="AC228" s="170" t="s">
        <v>35</v>
      </c>
      <c r="AD228" s="170"/>
      <c r="AE228" s="170"/>
      <c r="AF228" s="170" t="s">
        <v>35</v>
      </c>
      <c r="AG228" s="170" t="s">
        <v>35</v>
      </c>
      <c r="AH228" s="170" t="s">
        <v>35</v>
      </c>
      <c r="AI228" s="170"/>
      <c r="AJ228" s="170"/>
      <c r="AK228" s="35"/>
    </row>
    <row r="229" spans="1:37" x14ac:dyDescent="0.2">
      <c r="A229" s="35"/>
      <c r="B229" s="168">
        <v>213</v>
      </c>
      <c r="C229" s="169" t="s">
        <v>341</v>
      </c>
      <c r="D229" s="170"/>
      <c r="E229" s="170" t="s">
        <v>35</v>
      </c>
      <c r="F229" s="170" t="s">
        <v>35</v>
      </c>
      <c r="G229" s="170" t="s">
        <v>35</v>
      </c>
      <c r="H229" s="170" t="s">
        <v>35</v>
      </c>
      <c r="I229" s="170" t="s">
        <v>35</v>
      </c>
      <c r="J229" s="170" t="s">
        <v>35</v>
      </c>
      <c r="K229" s="170"/>
      <c r="L229" s="170"/>
      <c r="M229" s="170"/>
      <c r="N229" s="170"/>
      <c r="O229" s="170"/>
      <c r="P229" s="170" t="s">
        <v>35</v>
      </c>
      <c r="Q229" s="170" t="s">
        <v>35</v>
      </c>
      <c r="R229" s="170" t="s">
        <v>35</v>
      </c>
      <c r="S229" s="170"/>
      <c r="T229" s="170" t="s">
        <v>35</v>
      </c>
      <c r="U229" s="170"/>
      <c r="V229" s="170" t="s">
        <v>35</v>
      </c>
      <c r="W229" s="170" t="s">
        <v>35</v>
      </c>
      <c r="X229" s="170" t="s">
        <v>35</v>
      </c>
      <c r="Y229" s="170"/>
      <c r="Z229" s="170"/>
      <c r="AA229" s="170" t="s">
        <v>35</v>
      </c>
      <c r="AB229" s="170" t="s">
        <v>35</v>
      </c>
      <c r="AC229" s="170" t="s">
        <v>35</v>
      </c>
      <c r="AD229" s="170"/>
      <c r="AE229" s="170"/>
      <c r="AF229" s="170" t="s">
        <v>35</v>
      </c>
      <c r="AG229" s="170" t="s">
        <v>35</v>
      </c>
      <c r="AH229" s="170" t="s">
        <v>35</v>
      </c>
      <c r="AI229" s="170"/>
      <c r="AJ229" s="170"/>
      <c r="AK229" s="35"/>
    </row>
    <row r="230" spans="1:37" x14ac:dyDescent="0.2">
      <c r="A230" s="35"/>
      <c r="B230" s="168">
        <v>214</v>
      </c>
      <c r="C230" s="169" t="s">
        <v>342</v>
      </c>
      <c r="D230" s="170"/>
      <c r="E230" s="170" t="s">
        <v>35</v>
      </c>
      <c r="F230" s="170" t="s">
        <v>35</v>
      </c>
      <c r="G230" s="170" t="s">
        <v>35</v>
      </c>
      <c r="H230" s="170" t="s">
        <v>35</v>
      </c>
      <c r="I230" s="170" t="s">
        <v>35</v>
      </c>
      <c r="J230" s="170" t="s">
        <v>35</v>
      </c>
      <c r="K230" s="170"/>
      <c r="L230" s="170"/>
      <c r="M230" s="170"/>
      <c r="N230" s="170"/>
      <c r="O230" s="170"/>
      <c r="P230" s="170" t="s">
        <v>35</v>
      </c>
      <c r="Q230" s="170" t="s">
        <v>35</v>
      </c>
      <c r="R230" s="170" t="s">
        <v>35</v>
      </c>
      <c r="S230" s="170"/>
      <c r="T230" s="170" t="s">
        <v>35</v>
      </c>
      <c r="U230" s="170"/>
      <c r="V230" s="170" t="s">
        <v>35</v>
      </c>
      <c r="W230" s="170" t="s">
        <v>35</v>
      </c>
      <c r="X230" s="170" t="s">
        <v>35</v>
      </c>
      <c r="Y230" s="170"/>
      <c r="Z230" s="170"/>
      <c r="AA230" s="170" t="s">
        <v>35</v>
      </c>
      <c r="AB230" s="170" t="s">
        <v>35</v>
      </c>
      <c r="AC230" s="170" t="s">
        <v>35</v>
      </c>
      <c r="AD230" s="170"/>
      <c r="AE230" s="170"/>
      <c r="AF230" s="170" t="s">
        <v>35</v>
      </c>
      <c r="AG230" s="170" t="s">
        <v>35</v>
      </c>
      <c r="AH230" s="170" t="s">
        <v>35</v>
      </c>
      <c r="AI230" s="170"/>
      <c r="AJ230" s="170"/>
      <c r="AK230" s="35"/>
    </row>
    <row r="231" spans="1:37" x14ac:dyDescent="0.2">
      <c r="A231" s="35"/>
      <c r="B231" s="168">
        <v>215</v>
      </c>
      <c r="C231" s="169" t="s">
        <v>343</v>
      </c>
      <c r="D231" s="170"/>
      <c r="E231" s="170" t="s">
        <v>35</v>
      </c>
      <c r="F231" s="170" t="s">
        <v>35</v>
      </c>
      <c r="G231" s="170" t="s">
        <v>35</v>
      </c>
      <c r="H231" s="170" t="s">
        <v>35</v>
      </c>
      <c r="I231" s="170" t="s">
        <v>35</v>
      </c>
      <c r="J231" s="170" t="s">
        <v>35</v>
      </c>
      <c r="K231" s="170"/>
      <c r="L231" s="170"/>
      <c r="M231" s="170"/>
      <c r="N231" s="170"/>
      <c r="O231" s="170"/>
      <c r="P231" s="170" t="s">
        <v>35</v>
      </c>
      <c r="Q231" s="170" t="s">
        <v>35</v>
      </c>
      <c r="R231" s="170" t="s">
        <v>35</v>
      </c>
      <c r="S231" s="170"/>
      <c r="T231" s="170" t="s">
        <v>35</v>
      </c>
      <c r="U231" s="170"/>
      <c r="V231" s="170" t="s">
        <v>35</v>
      </c>
      <c r="W231" s="170" t="s">
        <v>35</v>
      </c>
      <c r="X231" s="170" t="s">
        <v>35</v>
      </c>
      <c r="Y231" s="170"/>
      <c r="Z231" s="170"/>
      <c r="AA231" s="170" t="s">
        <v>35</v>
      </c>
      <c r="AB231" s="170" t="s">
        <v>35</v>
      </c>
      <c r="AC231" s="170" t="s">
        <v>35</v>
      </c>
      <c r="AD231" s="170"/>
      <c r="AE231" s="170"/>
      <c r="AF231" s="170" t="s">
        <v>35</v>
      </c>
      <c r="AG231" s="170" t="s">
        <v>35</v>
      </c>
      <c r="AH231" s="170" t="s">
        <v>35</v>
      </c>
      <c r="AI231" s="170"/>
      <c r="AJ231" s="170"/>
      <c r="AK231" s="35"/>
    </row>
    <row r="232" spans="1:37" x14ac:dyDescent="0.2">
      <c r="A232" s="35"/>
      <c r="B232" s="168">
        <v>216</v>
      </c>
      <c r="C232" s="169" t="s">
        <v>344</v>
      </c>
      <c r="D232" s="170"/>
      <c r="E232" s="170" t="s">
        <v>35</v>
      </c>
      <c r="F232" s="170" t="s">
        <v>35</v>
      </c>
      <c r="G232" s="170" t="s">
        <v>35</v>
      </c>
      <c r="H232" s="170" t="s">
        <v>35</v>
      </c>
      <c r="I232" s="170" t="s">
        <v>35</v>
      </c>
      <c r="J232" s="170" t="s">
        <v>35</v>
      </c>
      <c r="K232" s="170"/>
      <c r="L232" s="170"/>
      <c r="M232" s="170"/>
      <c r="N232" s="170"/>
      <c r="O232" s="170"/>
      <c r="P232" s="170" t="s">
        <v>35</v>
      </c>
      <c r="Q232" s="170" t="s">
        <v>35</v>
      </c>
      <c r="R232" s="170" t="s">
        <v>35</v>
      </c>
      <c r="S232" s="170"/>
      <c r="T232" s="170" t="s">
        <v>35</v>
      </c>
      <c r="U232" s="170"/>
      <c r="V232" s="170" t="s">
        <v>35</v>
      </c>
      <c r="W232" s="170" t="s">
        <v>35</v>
      </c>
      <c r="X232" s="170" t="s">
        <v>35</v>
      </c>
      <c r="Y232" s="170"/>
      <c r="Z232" s="170"/>
      <c r="AA232" s="170" t="s">
        <v>35</v>
      </c>
      <c r="AB232" s="170" t="s">
        <v>35</v>
      </c>
      <c r="AC232" s="170" t="s">
        <v>35</v>
      </c>
      <c r="AD232" s="170"/>
      <c r="AE232" s="170"/>
      <c r="AF232" s="170" t="s">
        <v>35</v>
      </c>
      <c r="AG232" s="170" t="s">
        <v>35</v>
      </c>
      <c r="AH232" s="170" t="s">
        <v>35</v>
      </c>
      <c r="AI232" s="170"/>
      <c r="AJ232" s="170"/>
      <c r="AK232" s="35"/>
    </row>
    <row r="233" spans="1:37" x14ac:dyDescent="0.2">
      <c r="A233" s="35"/>
      <c r="B233" s="168">
        <v>217</v>
      </c>
      <c r="C233" s="169" t="s">
        <v>345</v>
      </c>
      <c r="D233" s="170"/>
      <c r="E233" s="170" t="s">
        <v>35</v>
      </c>
      <c r="F233" s="170" t="s">
        <v>35</v>
      </c>
      <c r="G233" s="170" t="s">
        <v>35</v>
      </c>
      <c r="H233" s="170" t="s">
        <v>35</v>
      </c>
      <c r="I233" s="170" t="s">
        <v>35</v>
      </c>
      <c r="J233" s="170" t="s">
        <v>35</v>
      </c>
      <c r="K233" s="170"/>
      <c r="L233" s="170"/>
      <c r="M233" s="170"/>
      <c r="N233" s="170"/>
      <c r="O233" s="170"/>
      <c r="P233" s="170" t="s">
        <v>35</v>
      </c>
      <c r="Q233" s="170" t="s">
        <v>35</v>
      </c>
      <c r="R233" s="170" t="s">
        <v>35</v>
      </c>
      <c r="S233" s="170"/>
      <c r="T233" s="170" t="s">
        <v>35</v>
      </c>
      <c r="U233" s="170"/>
      <c r="V233" s="170" t="s">
        <v>35</v>
      </c>
      <c r="W233" s="170" t="s">
        <v>35</v>
      </c>
      <c r="X233" s="170" t="s">
        <v>35</v>
      </c>
      <c r="Y233" s="170"/>
      <c r="Z233" s="170"/>
      <c r="AA233" s="170" t="s">
        <v>35</v>
      </c>
      <c r="AB233" s="170" t="s">
        <v>35</v>
      </c>
      <c r="AC233" s="170" t="s">
        <v>35</v>
      </c>
      <c r="AD233" s="170"/>
      <c r="AE233" s="170"/>
      <c r="AF233" s="170" t="s">
        <v>35</v>
      </c>
      <c r="AG233" s="170" t="s">
        <v>35</v>
      </c>
      <c r="AH233" s="170" t="s">
        <v>35</v>
      </c>
      <c r="AI233" s="170"/>
      <c r="AJ233" s="170"/>
      <c r="AK233" s="35"/>
    </row>
    <row r="234" spans="1:37" x14ac:dyDescent="0.2">
      <c r="A234" s="35"/>
      <c r="B234" s="168">
        <v>218</v>
      </c>
      <c r="C234" s="169" t="s">
        <v>346</v>
      </c>
      <c r="D234" s="170"/>
      <c r="E234" s="170" t="s">
        <v>35</v>
      </c>
      <c r="F234" s="170" t="s">
        <v>35</v>
      </c>
      <c r="G234" s="170" t="s">
        <v>35</v>
      </c>
      <c r="H234" s="170" t="s">
        <v>35</v>
      </c>
      <c r="I234" s="170" t="s">
        <v>35</v>
      </c>
      <c r="J234" s="170" t="s">
        <v>35</v>
      </c>
      <c r="K234" s="170"/>
      <c r="L234" s="170"/>
      <c r="M234" s="170"/>
      <c r="N234" s="170"/>
      <c r="O234" s="170"/>
      <c r="P234" s="170" t="s">
        <v>35</v>
      </c>
      <c r="Q234" s="170" t="s">
        <v>35</v>
      </c>
      <c r="R234" s="170" t="s">
        <v>35</v>
      </c>
      <c r="S234" s="170"/>
      <c r="T234" s="170" t="s">
        <v>35</v>
      </c>
      <c r="U234" s="170"/>
      <c r="V234" s="170" t="s">
        <v>35</v>
      </c>
      <c r="W234" s="170" t="s">
        <v>35</v>
      </c>
      <c r="X234" s="170" t="s">
        <v>35</v>
      </c>
      <c r="Y234" s="170"/>
      <c r="Z234" s="170"/>
      <c r="AA234" s="170" t="s">
        <v>35</v>
      </c>
      <c r="AB234" s="170" t="s">
        <v>35</v>
      </c>
      <c r="AC234" s="170" t="s">
        <v>35</v>
      </c>
      <c r="AD234" s="170"/>
      <c r="AE234" s="170"/>
      <c r="AF234" s="170" t="s">
        <v>35</v>
      </c>
      <c r="AG234" s="170" t="s">
        <v>35</v>
      </c>
      <c r="AH234" s="170" t="s">
        <v>35</v>
      </c>
      <c r="AI234" s="170"/>
      <c r="AJ234" s="170"/>
      <c r="AK234" s="35"/>
    </row>
    <row r="235" spans="1:37" x14ac:dyDescent="0.2">
      <c r="A235" s="35"/>
      <c r="B235" s="168">
        <v>219</v>
      </c>
      <c r="C235" s="169" t="s">
        <v>347</v>
      </c>
      <c r="D235" s="170"/>
      <c r="E235" s="170" t="s">
        <v>35</v>
      </c>
      <c r="F235" s="170" t="s">
        <v>35</v>
      </c>
      <c r="G235" s="170" t="s">
        <v>35</v>
      </c>
      <c r="H235" s="170" t="s">
        <v>35</v>
      </c>
      <c r="I235" s="170" t="s">
        <v>35</v>
      </c>
      <c r="J235" s="170" t="s">
        <v>35</v>
      </c>
      <c r="K235" s="170"/>
      <c r="L235" s="170"/>
      <c r="M235" s="170"/>
      <c r="N235" s="170"/>
      <c r="O235" s="170"/>
      <c r="P235" s="170" t="s">
        <v>35</v>
      </c>
      <c r="Q235" s="170" t="s">
        <v>35</v>
      </c>
      <c r="R235" s="170" t="s">
        <v>35</v>
      </c>
      <c r="S235" s="170"/>
      <c r="T235" s="170" t="s">
        <v>35</v>
      </c>
      <c r="U235" s="170"/>
      <c r="V235" s="170" t="s">
        <v>35</v>
      </c>
      <c r="W235" s="170" t="s">
        <v>35</v>
      </c>
      <c r="X235" s="170" t="s">
        <v>35</v>
      </c>
      <c r="Y235" s="170"/>
      <c r="Z235" s="170"/>
      <c r="AA235" s="170" t="s">
        <v>35</v>
      </c>
      <c r="AB235" s="170" t="s">
        <v>35</v>
      </c>
      <c r="AC235" s="170" t="s">
        <v>35</v>
      </c>
      <c r="AD235" s="170"/>
      <c r="AE235" s="170"/>
      <c r="AF235" s="170" t="s">
        <v>35</v>
      </c>
      <c r="AG235" s="170" t="s">
        <v>35</v>
      </c>
      <c r="AH235" s="170" t="s">
        <v>35</v>
      </c>
      <c r="AI235" s="170"/>
      <c r="AJ235" s="170"/>
      <c r="AK235" s="35"/>
    </row>
    <row r="236" spans="1:37" x14ac:dyDescent="0.2">
      <c r="A236" s="35"/>
      <c r="B236" s="168">
        <v>220</v>
      </c>
      <c r="C236" s="169" t="s">
        <v>348</v>
      </c>
      <c r="D236" s="170"/>
      <c r="E236" s="170" t="s">
        <v>35</v>
      </c>
      <c r="F236" s="170" t="s">
        <v>35</v>
      </c>
      <c r="G236" s="170" t="s">
        <v>35</v>
      </c>
      <c r="H236" s="170" t="s">
        <v>35</v>
      </c>
      <c r="I236" s="170" t="s">
        <v>35</v>
      </c>
      <c r="J236" s="170" t="s">
        <v>35</v>
      </c>
      <c r="K236" s="170"/>
      <c r="L236" s="170"/>
      <c r="M236" s="170"/>
      <c r="N236" s="170"/>
      <c r="O236" s="170"/>
      <c r="P236" s="170" t="s">
        <v>35</v>
      </c>
      <c r="Q236" s="170" t="s">
        <v>35</v>
      </c>
      <c r="R236" s="170" t="s">
        <v>35</v>
      </c>
      <c r="S236" s="170"/>
      <c r="T236" s="170" t="s">
        <v>35</v>
      </c>
      <c r="U236" s="170"/>
      <c r="V236" s="170" t="s">
        <v>35</v>
      </c>
      <c r="W236" s="170" t="s">
        <v>35</v>
      </c>
      <c r="X236" s="170" t="s">
        <v>35</v>
      </c>
      <c r="Y236" s="170"/>
      <c r="Z236" s="170"/>
      <c r="AA236" s="170" t="s">
        <v>35</v>
      </c>
      <c r="AB236" s="170" t="s">
        <v>35</v>
      </c>
      <c r="AC236" s="170" t="s">
        <v>35</v>
      </c>
      <c r="AD236" s="170"/>
      <c r="AE236" s="170"/>
      <c r="AF236" s="170" t="s">
        <v>35</v>
      </c>
      <c r="AG236" s="170" t="s">
        <v>35</v>
      </c>
      <c r="AH236" s="170" t="s">
        <v>35</v>
      </c>
      <c r="AI236" s="170"/>
      <c r="AJ236" s="170"/>
      <c r="AK236" s="35"/>
    </row>
    <row r="237" spans="1:37" x14ac:dyDescent="0.2">
      <c r="A237" s="35"/>
      <c r="B237" s="168">
        <v>221</v>
      </c>
      <c r="C237" s="169" t="s">
        <v>349</v>
      </c>
      <c r="D237" s="170"/>
      <c r="E237" s="170" t="s">
        <v>35</v>
      </c>
      <c r="F237" s="170" t="s">
        <v>35</v>
      </c>
      <c r="G237" s="170" t="s">
        <v>35</v>
      </c>
      <c r="H237" s="170" t="s">
        <v>35</v>
      </c>
      <c r="I237" s="170" t="s">
        <v>35</v>
      </c>
      <c r="J237" s="170" t="s">
        <v>35</v>
      </c>
      <c r="K237" s="170"/>
      <c r="L237" s="170"/>
      <c r="M237" s="170"/>
      <c r="N237" s="170"/>
      <c r="O237" s="170"/>
      <c r="P237" s="170" t="s">
        <v>35</v>
      </c>
      <c r="Q237" s="170" t="s">
        <v>35</v>
      </c>
      <c r="R237" s="170" t="s">
        <v>35</v>
      </c>
      <c r="S237" s="170"/>
      <c r="T237" s="170" t="s">
        <v>35</v>
      </c>
      <c r="U237" s="170"/>
      <c r="V237" s="170" t="s">
        <v>35</v>
      </c>
      <c r="W237" s="170" t="s">
        <v>35</v>
      </c>
      <c r="X237" s="170" t="s">
        <v>35</v>
      </c>
      <c r="Y237" s="170"/>
      <c r="Z237" s="170"/>
      <c r="AA237" s="170" t="s">
        <v>35</v>
      </c>
      <c r="AB237" s="170" t="s">
        <v>35</v>
      </c>
      <c r="AC237" s="170" t="s">
        <v>35</v>
      </c>
      <c r="AD237" s="170"/>
      <c r="AE237" s="170"/>
      <c r="AF237" s="170" t="s">
        <v>35</v>
      </c>
      <c r="AG237" s="170" t="s">
        <v>35</v>
      </c>
      <c r="AH237" s="170" t="s">
        <v>35</v>
      </c>
      <c r="AI237" s="170"/>
      <c r="AJ237" s="170"/>
      <c r="AK237" s="35"/>
    </row>
    <row r="238" spans="1:37" x14ac:dyDescent="0.2">
      <c r="A238" s="35"/>
      <c r="B238" s="168">
        <v>222</v>
      </c>
      <c r="C238" s="169" t="s">
        <v>350</v>
      </c>
      <c r="D238" s="170"/>
      <c r="E238" s="170" t="s">
        <v>35</v>
      </c>
      <c r="F238" s="170" t="s">
        <v>35</v>
      </c>
      <c r="G238" s="170" t="s">
        <v>35</v>
      </c>
      <c r="H238" s="170" t="s">
        <v>35</v>
      </c>
      <c r="I238" s="170" t="s">
        <v>35</v>
      </c>
      <c r="J238" s="170" t="s">
        <v>35</v>
      </c>
      <c r="K238" s="170"/>
      <c r="L238" s="170"/>
      <c r="M238" s="170"/>
      <c r="N238" s="170"/>
      <c r="O238" s="170"/>
      <c r="P238" s="170" t="s">
        <v>35</v>
      </c>
      <c r="Q238" s="170" t="s">
        <v>35</v>
      </c>
      <c r="R238" s="170" t="s">
        <v>35</v>
      </c>
      <c r="S238" s="170"/>
      <c r="T238" s="170" t="s">
        <v>35</v>
      </c>
      <c r="U238" s="170"/>
      <c r="V238" s="170" t="s">
        <v>35</v>
      </c>
      <c r="W238" s="170" t="s">
        <v>35</v>
      </c>
      <c r="X238" s="170" t="s">
        <v>35</v>
      </c>
      <c r="Y238" s="170"/>
      <c r="Z238" s="170"/>
      <c r="AA238" s="170" t="s">
        <v>35</v>
      </c>
      <c r="AB238" s="170" t="s">
        <v>35</v>
      </c>
      <c r="AC238" s="170" t="s">
        <v>35</v>
      </c>
      <c r="AD238" s="170"/>
      <c r="AE238" s="170"/>
      <c r="AF238" s="170" t="s">
        <v>35</v>
      </c>
      <c r="AG238" s="170" t="s">
        <v>35</v>
      </c>
      <c r="AH238" s="170" t="s">
        <v>35</v>
      </c>
      <c r="AI238" s="170"/>
      <c r="AJ238" s="170"/>
      <c r="AK238" s="35"/>
    </row>
    <row r="239" spans="1:37" x14ac:dyDescent="0.2">
      <c r="A239" s="35"/>
      <c r="B239" s="168">
        <v>223</v>
      </c>
      <c r="C239" s="169" t="s">
        <v>351</v>
      </c>
      <c r="D239" s="170"/>
      <c r="E239" s="170" t="s">
        <v>35</v>
      </c>
      <c r="F239" s="170" t="s">
        <v>35</v>
      </c>
      <c r="G239" s="170" t="s">
        <v>35</v>
      </c>
      <c r="H239" s="170" t="s">
        <v>35</v>
      </c>
      <c r="I239" s="170" t="s">
        <v>35</v>
      </c>
      <c r="J239" s="170" t="s">
        <v>35</v>
      </c>
      <c r="K239" s="170"/>
      <c r="L239" s="170"/>
      <c r="M239" s="170"/>
      <c r="N239" s="170"/>
      <c r="O239" s="170"/>
      <c r="P239" s="170" t="s">
        <v>35</v>
      </c>
      <c r="Q239" s="170" t="s">
        <v>35</v>
      </c>
      <c r="R239" s="170" t="s">
        <v>35</v>
      </c>
      <c r="S239" s="170"/>
      <c r="T239" s="170" t="s">
        <v>35</v>
      </c>
      <c r="U239" s="170"/>
      <c r="V239" s="170" t="s">
        <v>35</v>
      </c>
      <c r="W239" s="170" t="s">
        <v>35</v>
      </c>
      <c r="X239" s="170" t="s">
        <v>35</v>
      </c>
      <c r="Y239" s="170"/>
      <c r="Z239" s="170"/>
      <c r="AA239" s="170" t="s">
        <v>35</v>
      </c>
      <c r="AB239" s="170" t="s">
        <v>35</v>
      </c>
      <c r="AC239" s="170" t="s">
        <v>35</v>
      </c>
      <c r="AD239" s="170"/>
      <c r="AE239" s="170"/>
      <c r="AF239" s="170" t="s">
        <v>35</v>
      </c>
      <c r="AG239" s="170" t="s">
        <v>35</v>
      </c>
      <c r="AH239" s="170" t="s">
        <v>35</v>
      </c>
      <c r="AI239" s="170"/>
      <c r="AJ239" s="170"/>
      <c r="AK239" s="35"/>
    </row>
    <row r="240" spans="1:37" x14ac:dyDescent="0.2">
      <c r="A240" s="35"/>
      <c r="B240" s="168">
        <v>224</v>
      </c>
      <c r="C240" s="169" t="s">
        <v>352</v>
      </c>
      <c r="D240" s="170"/>
      <c r="E240" s="170" t="s">
        <v>35</v>
      </c>
      <c r="F240" s="170" t="s">
        <v>35</v>
      </c>
      <c r="G240" s="170" t="s">
        <v>35</v>
      </c>
      <c r="H240" s="170" t="s">
        <v>35</v>
      </c>
      <c r="I240" s="170" t="s">
        <v>35</v>
      </c>
      <c r="J240" s="170" t="s">
        <v>35</v>
      </c>
      <c r="K240" s="170"/>
      <c r="L240" s="170"/>
      <c r="M240" s="170"/>
      <c r="N240" s="170"/>
      <c r="O240" s="170"/>
      <c r="P240" s="170" t="s">
        <v>35</v>
      </c>
      <c r="Q240" s="170" t="s">
        <v>35</v>
      </c>
      <c r="R240" s="170" t="s">
        <v>35</v>
      </c>
      <c r="S240" s="170"/>
      <c r="T240" s="170" t="s">
        <v>35</v>
      </c>
      <c r="U240" s="170"/>
      <c r="V240" s="170" t="s">
        <v>35</v>
      </c>
      <c r="W240" s="170" t="s">
        <v>35</v>
      </c>
      <c r="X240" s="170" t="s">
        <v>35</v>
      </c>
      <c r="Y240" s="170"/>
      <c r="Z240" s="170"/>
      <c r="AA240" s="170" t="s">
        <v>35</v>
      </c>
      <c r="AB240" s="170" t="s">
        <v>35</v>
      </c>
      <c r="AC240" s="170" t="s">
        <v>35</v>
      </c>
      <c r="AD240" s="170"/>
      <c r="AE240" s="170"/>
      <c r="AF240" s="170" t="s">
        <v>35</v>
      </c>
      <c r="AG240" s="170" t="s">
        <v>35</v>
      </c>
      <c r="AH240" s="170" t="s">
        <v>35</v>
      </c>
      <c r="AI240" s="170"/>
      <c r="AJ240" s="170"/>
      <c r="AK240" s="35"/>
    </row>
    <row r="241" spans="1:37" x14ac:dyDescent="0.2">
      <c r="A241" s="35"/>
      <c r="B241" s="168">
        <v>225</v>
      </c>
      <c r="C241" s="169" t="s">
        <v>353</v>
      </c>
      <c r="D241" s="170"/>
      <c r="E241" s="170" t="s">
        <v>35</v>
      </c>
      <c r="F241" s="170" t="s">
        <v>35</v>
      </c>
      <c r="G241" s="170" t="s">
        <v>35</v>
      </c>
      <c r="H241" s="170" t="s">
        <v>35</v>
      </c>
      <c r="I241" s="170" t="s">
        <v>35</v>
      </c>
      <c r="J241" s="170" t="s">
        <v>35</v>
      </c>
      <c r="K241" s="170"/>
      <c r="L241" s="170"/>
      <c r="M241" s="170"/>
      <c r="N241" s="170"/>
      <c r="O241" s="170"/>
      <c r="P241" s="170" t="s">
        <v>35</v>
      </c>
      <c r="Q241" s="170" t="s">
        <v>35</v>
      </c>
      <c r="R241" s="170" t="s">
        <v>35</v>
      </c>
      <c r="S241" s="170"/>
      <c r="T241" s="170" t="s">
        <v>35</v>
      </c>
      <c r="U241" s="170"/>
      <c r="V241" s="170" t="s">
        <v>35</v>
      </c>
      <c r="W241" s="170" t="s">
        <v>35</v>
      </c>
      <c r="X241" s="170" t="s">
        <v>35</v>
      </c>
      <c r="Y241" s="170"/>
      <c r="Z241" s="170"/>
      <c r="AA241" s="170" t="s">
        <v>35</v>
      </c>
      <c r="AB241" s="170" t="s">
        <v>35</v>
      </c>
      <c r="AC241" s="170" t="s">
        <v>35</v>
      </c>
      <c r="AD241" s="170"/>
      <c r="AE241" s="170"/>
      <c r="AF241" s="170" t="s">
        <v>35</v>
      </c>
      <c r="AG241" s="170" t="s">
        <v>35</v>
      </c>
      <c r="AH241" s="170" t="s">
        <v>35</v>
      </c>
      <c r="AI241" s="170"/>
      <c r="AJ241" s="170"/>
      <c r="AK241" s="35"/>
    </row>
    <row r="242" spans="1:37" x14ac:dyDescent="0.2">
      <c r="A242" s="35"/>
      <c r="B242" s="168">
        <v>226</v>
      </c>
      <c r="C242" s="169" t="s">
        <v>354</v>
      </c>
      <c r="D242" s="170"/>
      <c r="E242" s="170" t="s">
        <v>35</v>
      </c>
      <c r="F242" s="170" t="s">
        <v>35</v>
      </c>
      <c r="G242" s="170" t="s">
        <v>35</v>
      </c>
      <c r="H242" s="170" t="s">
        <v>35</v>
      </c>
      <c r="I242" s="170" t="s">
        <v>35</v>
      </c>
      <c r="J242" s="170" t="s">
        <v>35</v>
      </c>
      <c r="K242" s="170"/>
      <c r="L242" s="170"/>
      <c r="M242" s="170"/>
      <c r="N242" s="170"/>
      <c r="O242" s="170"/>
      <c r="P242" s="170" t="s">
        <v>35</v>
      </c>
      <c r="Q242" s="170" t="s">
        <v>35</v>
      </c>
      <c r="R242" s="170" t="s">
        <v>35</v>
      </c>
      <c r="S242" s="170"/>
      <c r="T242" s="170" t="s">
        <v>35</v>
      </c>
      <c r="U242" s="170"/>
      <c r="V242" s="170" t="s">
        <v>35</v>
      </c>
      <c r="W242" s="170" t="s">
        <v>35</v>
      </c>
      <c r="X242" s="170" t="s">
        <v>35</v>
      </c>
      <c r="Y242" s="170"/>
      <c r="Z242" s="170"/>
      <c r="AA242" s="170" t="s">
        <v>35</v>
      </c>
      <c r="AB242" s="170" t="s">
        <v>35</v>
      </c>
      <c r="AC242" s="170" t="s">
        <v>35</v>
      </c>
      <c r="AD242" s="170"/>
      <c r="AE242" s="170"/>
      <c r="AF242" s="170" t="s">
        <v>35</v>
      </c>
      <c r="AG242" s="170" t="s">
        <v>35</v>
      </c>
      <c r="AH242" s="170" t="s">
        <v>35</v>
      </c>
      <c r="AI242" s="170"/>
      <c r="AJ242" s="170"/>
      <c r="AK242" s="35"/>
    </row>
    <row r="243" spans="1:37" x14ac:dyDescent="0.2">
      <c r="A243" s="35"/>
      <c r="B243" s="168">
        <v>227</v>
      </c>
      <c r="C243" s="169" t="s">
        <v>355</v>
      </c>
      <c r="D243" s="170"/>
      <c r="E243" s="170" t="s">
        <v>35</v>
      </c>
      <c r="F243" s="170" t="s">
        <v>35</v>
      </c>
      <c r="G243" s="170" t="s">
        <v>35</v>
      </c>
      <c r="H243" s="170" t="s">
        <v>35</v>
      </c>
      <c r="I243" s="170" t="s">
        <v>35</v>
      </c>
      <c r="J243" s="170" t="s">
        <v>35</v>
      </c>
      <c r="K243" s="170"/>
      <c r="L243" s="170"/>
      <c r="M243" s="170"/>
      <c r="N243" s="170"/>
      <c r="O243" s="170"/>
      <c r="P243" s="170" t="s">
        <v>35</v>
      </c>
      <c r="Q243" s="170" t="s">
        <v>35</v>
      </c>
      <c r="R243" s="170" t="s">
        <v>35</v>
      </c>
      <c r="S243" s="170"/>
      <c r="T243" s="170" t="s">
        <v>35</v>
      </c>
      <c r="U243" s="170"/>
      <c r="V243" s="170" t="s">
        <v>35</v>
      </c>
      <c r="W243" s="170" t="s">
        <v>35</v>
      </c>
      <c r="X243" s="170" t="s">
        <v>35</v>
      </c>
      <c r="Y243" s="170"/>
      <c r="Z243" s="170"/>
      <c r="AA243" s="170" t="s">
        <v>35</v>
      </c>
      <c r="AB243" s="170" t="s">
        <v>35</v>
      </c>
      <c r="AC243" s="170" t="s">
        <v>35</v>
      </c>
      <c r="AD243" s="170"/>
      <c r="AE243" s="170"/>
      <c r="AF243" s="170" t="s">
        <v>35</v>
      </c>
      <c r="AG243" s="170" t="s">
        <v>35</v>
      </c>
      <c r="AH243" s="170" t="s">
        <v>35</v>
      </c>
      <c r="AI243" s="170"/>
      <c r="AJ243" s="170"/>
      <c r="AK243" s="35"/>
    </row>
    <row r="244" spans="1:37" x14ac:dyDescent="0.2">
      <c r="A244" s="35"/>
      <c r="B244" s="168">
        <v>228</v>
      </c>
      <c r="C244" s="169" t="s">
        <v>356</v>
      </c>
      <c r="D244" s="170"/>
      <c r="E244" s="170" t="s">
        <v>35</v>
      </c>
      <c r="F244" s="170" t="s">
        <v>35</v>
      </c>
      <c r="G244" s="170" t="s">
        <v>35</v>
      </c>
      <c r="H244" s="170" t="s">
        <v>35</v>
      </c>
      <c r="I244" s="170" t="s">
        <v>35</v>
      </c>
      <c r="J244" s="170" t="s">
        <v>35</v>
      </c>
      <c r="K244" s="170"/>
      <c r="L244" s="170"/>
      <c r="M244" s="170"/>
      <c r="N244" s="170"/>
      <c r="O244" s="170"/>
      <c r="P244" s="170" t="s">
        <v>35</v>
      </c>
      <c r="Q244" s="170" t="s">
        <v>35</v>
      </c>
      <c r="R244" s="170" t="s">
        <v>35</v>
      </c>
      <c r="S244" s="170"/>
      <c r="T244" s="170" t="s">
        <v>35</v>
      </c>
      <c r="U244" s="170"/>
      <c r="V244" s="170" t="s">
        <v>35</v>
      </c>
      <c r="W244" s="170" t="s">
        <v>35</v>
      </c>
      <c r="X244" s="170" t="s">
        <v>35</v>
      </c>
      <c r="Y244" s="170"/>
      <c r="Z244" s="170"/>
      <c r="AA244" s="170" t="s">
        <v>35</v>
      </c>
      <c r="AB244" s="170" t="s">
        <v>35</v>
      </c>
      <c r="AC244" s="170" t="s">
        <v>35</v>
      </c>
      <c r="AD244" s="170"/>
      <c r="AE244" s="170"/>
      <c r="AF244" s="170" t="s">
        <v>35</v>
      </c>
      <c r="AG244" s="170" t="s">
        <v>35</v>
      </c>
      <c r="AH244" s="170" t="s">
        <v>35</v>
      </c>
      <c r="AI244" s="170"/>
      <c r="AJ244" s="170"/>
      <c r="AK244" s="35"/>
    </row>
    <row r="245" spans="1:37" x14ac:dyDescent="0.2">
      <c r="A245" s="35"/>
      <c r="B245" s="168">
        <v>229</v>
      </c>
      <c r="C245" s="169" t="s">
        <v>357</v>
      </c>
      <c r="D245" s="170"/>
      <c r="E245" s="170" t="s">
        <v>35</v>
      </c>
      <c r="F245" s="170" t="s">
        <v>35</v>
      </c>
      <c r="G245" s="170" t="s">
        <v>35</v>
      </c>
      <c r="H245" s="170" t="s">
        <v>35</v>
      </c>
      <c r="I245" s="170" t="s">
        <v>35</v>
      </c>
      <c r="J245" s="170" t="s">
        <v>35</v>
      </c>
      <c r="K245" s="170"/>
      <c r="L245" s="170"/>
      <c r="M245" s="170"/>
      <c r="N245" s="170"/>
      <c r="O245" s="170"/>
      <c r="P245" s="170" t="s">
        <v>35</v>
      </c>
      <c r="Q245" s="170" t="s">
        <v>35</v>
      </c>
      <c r="R245" s="170" t="s">
        <v>35</v>
      </c>
      <c r="S245" s="170"/>
      <c r="T245" s="170" t="s">
        <v>35</v>
      </c>
      <c r="U245" s="170"/>
      <c r="V245" s="170" t="s">
        <v>35</v>
      </c>
      <c r="W245" s="170" t="s">
        <v>35</v>
      </c>
      <c r="X245" s="170" t="s">
        <v>35</v>
      </c>
      <c r="Y245" s="170"/>
      <c r="Z245" s="170"/>
      <c r="AA245" s="170" t="s">
        <v>35</v>
      </c>
      <c r="AB245" s="170" t="s">
        <v>35</v>
      </c>
      <c r="AC245" s="170" t="s">
        <v>35</v>
      </c>
      <c r="AD245" s="170"/>
      <c r="AE245" s="170"/>
      <c r="AF245" s="170" t="s">
        <v>35</v>
      </c>
      <c r="AG245" s="170" t="s">
        <v>35</v>
      </c>
      <c r="AH245" s="170" t="s">
        <v>35</v>
      </c>
      <c r="AI245" s="170"/>
      <c r="AJ245" s="170"/>
      <c r="AK245" s="35"/>
    </row>
    <row r="246" spans="1:37" x14ac:dyDescent="0.2">
      <c r="A246" s="35"/>
      <c r="B246" s="168">
        <v>230</v>
      </c>
      <c r="C246" s="169" t="s">
        <v>358</v>
      </c>
      <c r="D246" s="170"/>
      <c r="E246" s="170" t="s">
        <v>35</v>
      </c>
      <c r="F246" s="170" t="s">
        <v>35</v>
      </c>
      <c r="G246" s="170" t="s">
        <v>35</v>
      </c>
      <c r="H246" s="170" t="s">
        <v>35</v>
      </c>
      <c r="I246" s="170" t="s">
        <v>35</v>
      </c>
      <c r="J246" s="170" t="s">
        <v>35</v>
      </c>
      <c r="K246" s="170"/>
      <c r="L246" s="170"/>
      <c r="M246" s="170"/>
      <c r="N246" s="170"/>
      <c r="O246" s="170"/>
      <c r="P246" s="170" t="s">
        <v>35</v>
      </c>
      <c r="Q246" s="170" t="s">
        <v>35</v>
      </c>
      <c r="R246" s="170" t="s">
        <v>35</v>
      </c>
      <c r="S246" s="170"/>
      <c r="T246" s="170" t="s">
        <v>35</v>
      </c>
      <c r="U246" s="170"/>
      <c r="V246" s="170" t="s">
        <v>35</v>
      </c>
      <c r="W246" s="170" t="s">
        <v>35</v>
      </c>
      <c r="X246" s="170" t="s">
        <v>35</v>
      </c>
      <c r="Y246" s="170"/>
      <c r="Z246" s="170"/>
      <c r="AA246" s="170" t="s">
        <v>35</v>
      </c>
      <c r="AB246" s="170" t="s">
        <v>35</v>
      </c>
      <c r="AC246" s="170" t="s">
        <v>35</v>
      </c>
      <c r="AD246" s="170"/>
      <c r="AE246" s="170"/>
      <c r="AF246" s="170" t="s">
        <v>35</v>
      </c>
      <c r="AG246" s="170" t="s">
        <v>35</v>
      </c>
      <c r="AH246" s="170" t="s">
        <v>35</v>
      </c>
      <c r="AI246" s="170"/>
      <c r="AJ246" s="170"/>
      <c r="AK246" s="35"/>
    </row>
    <row r="247" spans="1:37" x14ac:dyDescent="0.2">
      <c r="A247" s="35"/>
      <c r="B247" s="168">
        <v>231</v>
      </c>
      <c r="C247" s="169" t="s">
        <v>359</v>
      </c>
      <c r="D247" s="170"/>
      <c r="E247" s="170" t="s">
        <v>35</v>
      </c>
      <c r="F247" s="170" t="s">
        <v>35</v>
      </c>
      <c r="G247" s="170" t="s">
        <v>35</v>
      </c>
      <c r="H247" s="170" t="s">
        <v>35</v>
      </c>
      <c r="I247" s="170" t="s">
        <v>35</v>
      </c>
      <c r="J247" s="170" t="s">
        <v>35</v>
      </c>
      <c r="K247" s="170"/>
      <c r="L247" s="170"/>
      <c r="M247" s="170"/>
      <c r="N247" s="170"/>
      <c r="O247" s="170"/>
      <c r="P247" s="170" t="s">
        <v>35</v>
      </c>
      <c r="Q247" s="170" t="s">
        <v>35</v>
      </c>
      <c r="R247" s="170" t="s">
        <v>35</v>
      </c>
      <c r="S247" s="170"/>
      <c r="T247" s="170" t="s">
        <v>35</v>
      </c>
      <c r="U247" s="170"/>
      <c r="V247" s="170" t="s">
        <v>35</v>
      </c>
      <c r="W247" s="170" t="s">
        <v>35</v>
      </c>
      <c r="X247" s="170" t="s">
        <v>35</v>
      </c>
      <c r="Y247" s="170"/>
      <c r="Z247" s="170"/>
      <c r="AA247" s="170" t="s">
        <v>35</v>
      </c>
      <c r="AB247" s="170" t="s">
        <v>35</v>
      </c>
      <c r="AC247" s="170" t="s">
        <v>35</v>
      </c>
      <c r="AD247" s="170"/>
      <c r="AE247" s="170"/>
      <c r="AF247" s="170" t="s">
        <v>35</v>
      </c>
      <c r="AG247" s="170" t="s">
        <v>35</v>
      </c>
      <c r="AH247" s="170" t="s">
        <v>35</v>
      </c>
      <c r="AI247" s="170"/>
      <c r="AJ247" s="170"/>
      <c r="AK247" s="35"/>
    </row>
    <row r="248" spans="1:37" x14ac:dyDescent="0.2">
      <c r="A248" s="35"/>
      <c r="B248" s="168">
        <v>232</v>
      </c>
      <c r="C248" s="169" t="s">
        <v>360</v>
      </c>
      <c r="D248" s="170"/>
      <c r="E248" s="170" t="s">
        <v>35</v>
      </c>
      <c r="F248" s="170" t="s">
        <v>35</v>
      </c>
      <c r="G248" s="170" t="s">
        <v>35</v>
      </c>
      <c r="H248" s="170" t="s">
        <v>35</v>
      </c>
      <c r="I248" s="170" t="s">
        <v>35</v>
      </c>
      <c r="J248" s="170" t="s">
        <v>35</v>
      </c>
      <c r="K248" s="170"/>
      <c r="L248" s="170"/>
      <c r="M248" s="170"/>
      <c r="N248" s="170"/>
      <c r="O248" s="170"/>
      <c r="P248" s="170" t="s">
        <v>35</v>
      </c>
      <c r="Q248" s="170" t="s">
        <v>35</v>
      </c>
      <c r="R248" s="170" t="s">
        <v>35</v>
      </c>
      <c r="S248" s="170"/>
      <c r="T248" s="170" t="s">
        <v>35</v>
      </c>
      <c r="U248" s="170"/>
      <c r="V248" s="170" t="s">
        <v>35</v>
      </c>
      <c r="W248" s="170" t="s">
        <v>35</v>
      </c>
      <c r="X248" s="170" t="s">
        <v>35</v>
      </c>
      <c r="Y248" s="170"/>
      <c r="Z248" s="170"/>
      <c r="AA248" s="170" t="s">
        <v>35</v>
      </c>
      <c r="AB248" s="170" t="s">
        <v>35</v>
      </c>
      <c r="AC248" s="170" t="s">
        <v>35</v>
      </c>
      <c r="AD248" s="170"/>
      <c r="AE248" s="170"/>
      <c r="AF248" s="170" t="s">
        <v>35</v>
      </c>
      <c r="AG248" s="170" t="s">
        <v>35</v>
      </c>
      <c r="AH248" s="170" t="s">
        <v>35</v>
      </c>
      <c r="AI248" s="170"/>
      <c r="AJ248" s="170"/>
      <c r="AK248" s="35"/>
    </row>
    <row r="249" spans="1:37" x14ac:dyDescent="0.2">
      <c r="A249" s="35"/>
      <c r="B249" s="168">
        <v>233</v>
      </c>
      <c r="C249" s="169" t="s">
        <v>361</v>
      </c>
      <c r="D249" s="170"/>
      <c r="E249" s="170" t="s">
        <v>35</v>
      </c>
      <c r="F249" s="170" t="s">
        <v>35</v>
      </c>
      <c r="G249" s="170" t="s">
        <v>35</v>
      </c>
      <c r="H249" s="170" t="s">
        <v>35</v>
      </c>
      <c r="I249" s="170" t="s">
        <v>35</v>
      </c>
      <c r="J249" s="170" t="s">
        <v>35</v>
      </c>
      <c r="K249" s="170"/>
      <c r="L249" s="170"/>
      <c r="M249" s="170"/>
      <c r="N249" s="170"/>
      <c r="O249" s="170"/>
      <c r="P249" s="170" t="s">
        <v>35</v>
      </c>
      <c r="Q249" s="170" t="s">
        <v>35</v>
      </c>
      <c r="R249" s="170" t="s">
        <v>35</v>
      </c>
      <c r="S249" s="170"/>
      <c r="T249" s="170" t="s">
        <v>35</v>
      </c>
      <c r="U249" s="170"/>
      <c r="V249" s="170" t="s">
        <v>35</v>
      </c>
      <c r="W249" s="170" t="s">
        <v>35</v>
      </c>
      <c r="X249" s="170" t="s">
        <v>35</v>
      </c>
      <c r="Y249" s="170"/>
      <c r="Z249" s="170"/>
      <c r="AA249" s="170" t="s">
        <v>35</v>
      </c>
      <c r="AB249" s="170" t="s">
        <v>35</v>
      </c>
      <c r="AC249" s="170" t="s">
        <v>35</v>
      </c>
      <c r="AD249" s="170"/>
      <c r="AE249" s="170"/>
      <c r="AF249" s="170" t="s">
        <v>35</v>
      </c>
      <c r="AG249" s="170" t="s">
        <v>35</v>
      </c>
      <c r="AH249" s="170" t="s">
        <v>35</v>
      </c>
      <c r="AI249" s="170"/>
      <c r="AJ249" s="170"/>
      <c r="AK249" s="35"/>
    </row>
    <row r="250" spans="1:37" x14ac:dyDescent="0.2">
      <c r="A250" s="35"/>
      <c r="B250" s="168">
        <v>234</v>
      </c>
      <c r="C250" s="169" t="s">
        <v>362</v>
      </c>
      <c r="D250" s="170"/>
      <c r="E250" s="170" t="s">
        <v>35</v>
      </c>
      <c r="F250" s="170" t="s">
        <v>35</v>
      </c>
      <c r="G250" s="170" t="s">
        <v>35</v>
      </c>
      <c r="H250" s="170" t="s">
        <v>35</v>
      </c>
      <c r="I250" s="170" t="s">
        <v>35</v>
      </c>
      <c r="J250" s="170" t="s">
        <v>35</v>
      </c>
      <c r="K250" s="170"/>
      <c r="L250" s="170"/>
      <c r="M250" s="170"/>
      <c r="N250" s="170"/>
      <c r="O250" s="170"/>
      <c r="P250" s="170" t="s">
        <v>35</v>
      </c>
      <c r="Q250" s="170" t="s">
        <v>35</v>
      </c>
      <c r="R250" s="170" t="s">
        <v>35</v>
      </c>
      <c r="S250" s="170"/>
      <c r="T250" s="170" t="s">
        <v>35</v>
      </c>
      <c r="U250" s="170"/>
      <c r="V250" s="170" t="s">
        <v>35</v>
      </c>
      <c r="W250" s="170" t="s">
        <v>35</v>
      </c>
      <c r="X250" s="170" t="s">
        <v>35</v>
      </c>
      <c r="Y250" s="170"/>
      <c r="Z250" s="170"/>
      <c r="AA250" s="170" t="s">
        <v>35</v>
      </c>
      <c r="AB250" s="170" t="s">
        <v>35</v>
      </c>
      <c r="AC250" s="170" t="s">
        <v>35</v>
      </c>
      <c r="AD250" s="170"/>
      <c r="AE250" s="170"/>
      <c r="AF250" s="170" t="s">
        <v>35</v>
      </c>
      <c r="AG250" s="170" t="s">
        <v>35</v>
      </c>
      <c r="AH250" s="170" t="s">
        <v>35</v>
      </c>
      <c r="AI250" s="170"/>
      <c r="AJ250" s="170"/>
      <c r="AK250" s="35"/>
    </row>
    <row r="251" spans="1:37" x14ac:dyDescent="0.2">
      <c r="A251" s="35"/>
      <c r="B251" s="168">
        <v>235</v>
      </c>
      <c r="C251" s="169" t="s">
        <v>363</v>
      </c>
      <c r="D251" s="170"/>
      <c r="E251" s="170" t="s">
        <v>35</v>
      </c>
      <c r="F251" s="170" t="s">
        <v>35</v>
      </c>
      <c r="G251" s="170" t="s">
        <v>35</v>
      </c>
      <c r="H251" s="170" t="s">
        <v>35</v>
      </c>
      <c r="I251" s="170" t="s">
        <v>35</v>
      </c>
      <c r="J251" s="170" t="s">
        <v>35</v>
      </c>
      <c r="K251" s="170"/>
      <c r="L251" s="170"/>
      <c r="M251" s="170"/>
      <c r="N251" s="170"/>
      <c r="O251" s="170"/>
      <c r="P251" s="170" t="s">
        <v>35</v>
      </c>
      <c r="Q251" s="170" t="s">
        <v>35</v>
      </c>
      <c r="R251" s="170" t="s">
        <v>35</v>
      </c>
      <c r="S251" s="170"/>
      <c r="T251" s="170" t="s">
        <v>35</v>
      </c>
      <c r="U251" s="170"/>
      <c r="V251" s="170" t="s">
        <v>35</v>
      </c>
      <c r="W251" s="170" t="s">
        <v>35</v>
      </c>
      <c r="X251" s="170" t="s">
        <v>35</v>
      </c>
      <c r="Y251" s="170"/>
      <c r="Z251" s="170"/>
      <c r="AA251" s="170" t="s">
        <v>35</v>
      </c>
      <c r="AB251" s="170" t="s">
        <v>35</v>
      </c>
      <c r="AC251" s="170" t="s">
        <v>35</v>
      </c>
      <c r="AD251" s="170"/>
      <c r="AE251" s="170"/>
      <c r="AF251" s="170" t="s">
        <v>35</v>
      </c>
      <c r="AG251" s="170" t="s">
        <v>35</v>
      </c>
      <c r="AH251" s="170" t="s">
        <v>35</v>
      </c>
      <c r="AI251" s="170"/>
      <c r="AJ251" s="170"/>
      <c r="AK251" s="35"/>
    </row>
    <row r="252" spans="1:37" x14ac:dyDescent="0.2">
      <c r="A252" s="35"/>
      <c r="B252" s="168">
        <v>236</v>
      </c>
      <c r="C252" s="169" t="s">
        <v>364</v>
      </c>
      <c r="D252" s="170"/>
      <c r="E252" s="170" t="s">
        <v>35</v>
      </c>
      <c r="F252" s="170" t="s">
        <v>35</v>
      </c>
      <c r="G252" s="170" t="s">
        <v>35</v>
      </c>
      <c r="H252" s="170" t="s">
        <v>35</v>
      </c>
      <c r="I252" s="170" t="s">
        <v>35</v>
      </c>
      <c r="J252" s="170" t="s">
        <v>35</v>
      </c>
      <c r="K252" s="170"/>
      <c r="L252" s="170"/>
      <c r="M252" s="170"/>
      <c r="N252" s="170"/>
      <c r="O252" s="170"/>
      <c r="P252" s="170" t="s">
        <v>35</v>
      </c>
      <c r="Q252" s="170" t="s">
        <v>35</v>
      </c>
      <c r="R252" s="170" t="s">
        <v>35</v>
      </c>
      <c r="S252" s="170"/>
      <c r="T252" s="170" t="s">
        <v>35</v>
      </c>
      <c r="U252" s="170"/>
      <c r="V252" s="170" t="s">
        <v>35</v>
      </c>
      <c r="W252" s="170" t="s">
        <v>35</v>
      </c>
      <c r="X252" s="170" t="s">
        <v>35</v>
      </c>
      <c r="Y252" s="170"/>
      <c r="Z252" s="170"/>
      <c r="AA252" s="170" t="s">
        <v>35</v>
      </c>
      <c r="AB252" s="170" t="s">
        <v>35</v>
      </c>
      <c r="AC252" s="170" t="s">
        <v>35</v>
      </c>
      <c r="AD252" s="170"/>
      <c r="AE252" s="170"/>
      <c r="AF252" s="170" t="s">
        <v>35</v>
      </c>
      <c r="AG252" s="170" t="s">
        <v>35</v>
      </c>
      <c r="AH252" s="170" t="s">
        <v>35</v>
      </c>
      <c r="AI252" s="170"/>
      <c r="AJ252" s="170"/>
      <c r="AK252" s="35"/>
    </row>
    <row r="253" spans="1:37" x14ac:dyDescent="0.2">
      <c r="A253" s="35"/>
      <c r="B253" s="168">
        <v>237</v>
      </c>
      <c r="C253" s="169" t="s">
        <v>365</v>
      </c>
      <c r="D253" s="170"/>
      <c r="E253" s="170" t="s">
        <v>35</v>
      </c>
      <c r="F253" s="170" t="s">
        <v>35</v>
      </c>
      <c r="G253" s="170" t="s">
        <v>35</v>
      </c>
      <c r="H253" s="170" t="s">
        <v>35</v>
      </c>
      <c r="I253" s="170" t="s">
        <v>35</v>
      </c>
      <c r="J253" s="170" t="s">
        <v>35</v>
      </c>
      <c r="K253" s="170"/>
      <c r="L253" s="170"/>
      <c r="M253" s="170"/>
      <c r="N253" s="170"/>
      <c r="O253" s="170"/>
      <c r="P253" s="170" t="s">
        <v>35</v>
      </c>
      <c r="Q253" s="170" t="s">
        <v>35</v>
      </c>
      <c r="R253" s="170" t="s">
        <v>35</v>
      </c>
      <c r="S253" s="170"/>
      <c r="T253" s="170" t="s">
        <v>35</v>
      </c>
      <c r="U253" s="170"/>
      <c r="V253" s="170" t="s">
        <v>35</v>
      </c>
      <c r="W253" s="170" t="s">
        <v>35</v>
      </c>
      <c r="X253" s="170" t="s">
        <v>35</v>
      </c>
      <c r="Y253" s="170"/>
      <c r="Z253" s="170"/>
      <c r="AA253" s="170" t="s">
        <v>35</v>
      </c>
      <c r="AB253" s="170" t="s">
        <v>35</v>
      </c>
      <c r="AC253" s="170" t="s">
        <v>35</v>
      </c>
      <c r="AD253" s="170"/>
      <c r="AE253" s="170"/>
      <c r="AF253" s="170" t="s">
        <v>35</v>
      </c>
      <c r="AG253" s="170" t="s">
        <v>35</v>
      </c>
      <c r="AH253" s="170" t="s">
        <v>35</v>
      </c>
      <c r="AI253" s="170"/>
      <c r="AJ253" s="170"/>
      <c r="AK253" s="35"/>
    </row>
    <row r="254" spans="1:37" x14ac:dyDescent="0.2">
      <c r="A254" s="35"/>
      <c r="B254" s="168">
        <v>238</v>
      </c>
      <c r="C254" s="169" t="s">
        <v>366</v>
      </c>
      <c r="D254" s="170"/>
      <c r="E254" s="170" t="s">
        <v>35</v>
      </c>
      <c r="F254" s="170" t="s">
        <v>35</v>
      </c>
      <c r="G254" s="170" t="s">
        <v>35</v>
      </c>
      <c r="H254" s="170" t="s">
        <v>35</v>
      </c>
      <c r="I254" s="170" t="s">
        <v>35</v>
      </c>
      <c r="J254" s="170" t="s">
        <v>35</v>
      </c>
      <c r="K254" s="170"/>
      <c r="L254" s="170"/>
      <c r="M254" s="170"/>
      <c r="N254" s="170"/>
      <c r="O254" s="170"/>
      <c r="P254" s="170" t="s">
        <v>35</v>
      </c>
      <c r="Q254" s="170" t="s">
        <v>35</v>
      </c>
      <c r="R254" s="170" t="s">
        <v>35</v>
      </c>
      <c r="S254" s="170"/>
      <c r="T254" s="170" t="s">
        <v>35</v>
      </c>
      <c r="U254" s="170"/>
      <c r="V254" s="170" t="s">
        <v>35</v>
      </c>
      <c r="W254" s="170" t="s">
        <v>35</v>
      </c>
      <c r="X254" s="170" t="s">
        <v>35</v>
      </c>
      <c r="Y254" s="170"/>
      <c r="Z254" s="170"/>
      <c r="AA254" s="170" t="s">
        <v>35</v>
      </c>
      <c r="AB254" s="170" t="s">
        <v>35</v>
      </c>
      <c r="AC254" s="170" t="s">
        <v>35</v>
      </c>
      <c r="AD254" s="170"/>
      <c r="AE254" s="170"/>
      <c r="AF254" s="170" t="s">
        <v>35</v>
      </c>
      <c r="AG254" s="170" t="s">
        <v>35</v>
      </c>
      <c r="AH254" s="170" t="s">
        <v>35</v>
      </c>
      <c r="AI254" s="170"/>
      <c r="AJ254" s="170"/>
      <c r="AK254" s="35"/>
    </row>
    <row r="255" spans="1:37" x14ac:dyDescent="0.2">
      <c r="A255" s="35"/>
      <c r="B255" s="168">
        <v>239</v>
      </c>
      <c r="C255" s="169" t="s">
        <v>367</v>
      </c>
      <c r="D255" s="170"/>
      <c r="E255" s="170" t="s">
        <v>35</v>
      </c>
      <c r="F255" s="170" t="s">
        <v>35</v>
      </c>
      <c r="G255" s="170" t="s">
        <v>35</v>
      </c>
      <c r="H255" s="170" t="s">
        <v>35</v>
      </c>
      <c r="I255" s="170" t="s">
        <v>35</v>
      </c>
      <c r="J255" s="170" t="s">
        <v>35</v>
      </c>
      <c r="K255" s="170"/>
      <c r="L255" s="170"/>
      <c r="M255" s="170"/>
      <c r="N255" s="170"/>
      <c r="O255" s="170"/>
      <c r="P255" s="170" t="s">
        <v>35</v>
      </c>
      <c r="Q255" s="170" t="s">
        <v>35</v>
      </c>
      <c r="R255" s="170" t="s">
        <v>35</v>
      </c>
      <c r="S255" s="170"/>
      <c r="T255" s="170" t="s">
        <v>35</v>
      </c>
      <c r="U255" s="170"/>
      <c r="V255" s="170" t="s">
        <v>35</v>
      </c>
      <c r="W255" s="170" t="s">
        <v>35</v>
      </c>
      <c r="X255" s="170" t="s">
        <v>35</v>
      </c>
      <c r="Y255" s="170"/>
      <c r="Z255" s="170"/>
      <c r="AA255" s="170" t="s">
        <v>35</v>
      </c>
      <c r="AB255" s="170" t="s">
        <v>35</v>
      </c>
      <c r="AC255" s="170" t="s">
        <v>35</v>
      </c>
      <c r="AD255" s="170"/>
      <c r="AE255" s="170"/>
      <c r="AF255" s="170" t="s">
        <v>35</v>
      </c>
      <c r="AG255" s="170" t="s">
        <v>35</v>
      </c>
      <c r="AH255" s="170" t="s">
        <v>35</v>
      </c>
      <c r="AI255" s="170"/>
      <c r="AJ255" s="170"/>
      <c r="AK255" s="35"/>
    </row>
    <row r="256" spans="1:37" x14ac:dyDescent="0.2">
      <c r="A256" s="35"/>
      <c r="B256" s="168">
        <v>240</v>
      </c>
      <c r="C256" s="169" t="s">
        <v>368</v>
      </c>
      <c r="D256" s="170"/>
      <c r="E256" s="170" t="s">
        <v>35</v>
      </c>
      <c r="F256" s="170" t="s">
        <v>35</v>
      </c>
      <c r="G256" s="170" t="s">
        <v>35</v>
      </c>
      <c r="H256" s="170" t="s">
        <v>35</v>
      </c>
      <c r="I256" s="170" t="s">
        <v>35</v>
      </c>
      <c r="J256" s="170" t="s">
        <v>35</v>
      </c>
      <c r="K256" s="170"/>
      <c r="L256" s="170"/>
      <c r="M256" s="170"/>
      <c r="N256" s="170"/>
      <c r="O256" s="170"/>
      <c r="P256" s="170" t="s">
        <v>35</v>
      </c>
      <c r="Q256" s="170" t="s">
        <v>35</v>
      </c>
      <c r="R256" s="170" t="s">
        <v>35</v>
      </c>
      <c r="S256" s="170"/>
      <c r="T256" s="170" t="s">
        <v>35</v>
      </c>
      <c r="U256" s="170"/>
      <c r="V256" s="170" t="s">
        <v>35</v>
      </c>
      <c r="W256" s="170" t="s">
        <v>35</v>
      </c>
      <c r="X256" s="170" t="s">
        <v>35</v>
      </c>
      <c r="Y256" s="170"/>
      <c r="Z256" s="170"/>
      <c r="AA256" s="170" t="s">
        <v>35</v>
      </c>
      <c r="AB256" s="170" t="s">
        <v>35</v>
      </c>
      <c r="AC256" s="170" t="s">
        <v>35</v>
      </c>
      <c r="AD256" s="170"/>
      <c r="AE256" s="170"/>
      <c r="AF256" s="170" t="s">
        <v>35</v>
      </c>
      <c r="AG256" s="170" t="s">
        <v>35</v>
      </c>
      <c r="AH256" s="170" t="s">
        <v>35</v>
      </c>
      <c r="AI256" s="170"/>
      <c r="AJ256" s="170"/>
      <c r="AK256" s="35"/>
    </row>
    <row r="257" spans="1:37" x14ac:dyDescent="0.2">
      <c r="A257" s="35"/>
      <c r="B257" s="168">
        <v>241</v>
      </c>
      <c r="C257" s="169" t="s">
        <v>369</v>
      </c>
      <c r="D257" s="170"/>
      <c r="E257" s="170" t="s">
        <v>35</v>
      </c>
      <c r="F257" s="170" t="s">
        <v>35</v>
      </c>
      <c r="G257" s="170" t="s">
        <v>35</v>
      </c>
      <c r="H257" s="170" t="s">
        <v>35</v>
      </c>
      <c r="I257" s="170" t="s">
        <v>35</v>
      </c>
      <c r="J257" s="170" t="s">
        <v>35</v>
      </c>
      <c r="K257" s="170"/>
      <c r="L257" s="170"/>
      <c r="M257" s="170"/>
      <c r="N257" s="170"/>
      <c r="O257" s="170"/>
      <c r="P257" s="170" t="s">
        <v>35</v>
      </c>
      <c r="Q257" s="170" t="s">
        <v>35</v>
      </c>
      <c r="R257" s="170" t="s">
        <v>35</v>
      </c>
      <c r="S257" s="170"/>
      <c r="T257" s="170" t="s">
        <v>35</v>
      </c>
      <c r="U257" s="170"/>
      <c r="V257" s="170" t="s">
        <v>35</v>
      </c>
      <c r="W257" s="170" t="s">
        <v>35</v>
      </c>
      <c r="X257" s="170" t="s">
        <v>35</v>
      </c>
      <c r="Y257" s="170"/>
      <c r="Z257" s="170"/>
      <c r="AA257" s="170" t="s">
        <v>35</v>
      </c>
      <c r="AB257" s="170" t="s">
        <v>35</v>
      </c>
      <c r="AC257" s="170" t="s">
        <v>35</v>
      </c>
      <c r="AD257" s="170"/>
      <c r="AE257" s="170"/>
      <c r="AF257" s="170" t="s">
        <v>35</v>
      </c>
      <c r="AG257" s="170" t="s">
        <v>35</v>
      </c>
      <c r="AH257" s="170" t="s">
        <v>35</v>
      </c>
      <c r="AI257" s="170"/>
      <c r="AJ257" s="170"/>
      <c r="AK257" s="35"/>
    </row>
    <row r="258" spans="1:37" x14ac:dyDescent="0.2">
      <c r="A258" s="35"/>
      <c r="B258" s="168">
        <v>242</v>
      </c>
      <c r="C258" s="169" t="s">
        <v>370</v>
      </c>
      <c r="D258" s="170"/>
      <c r="E258" s="170" t="s">
        <v>35</v>
      </c>
      <c r="F258" s="170" t="s">
        <v>35</v>
      </c>
      <c r="G258" s="170" t="s">
        <v>35</v>
      </c>
      <c r="H258" s="170" t="s">
        <v>35</v>
      </c>
      <c r="I258" s="170" t="s">
        <v>35</v>
      </c>
      <c r="J258" s="170" t="s">
        <v>35</v>
      </c>
      <c r="K258" s="170"/>
      <c r="L258" s="170"/>
      <c r="M258" s="170"/>
      <c r="N258" s="170"/>
      <c r="O258" s="170"/>
      <c r="P258" s="170" t="s">
        <v>35</v>
      </c>
      <c r="Q258" s="170" t="s">
        <v>35</v>
      </c>
      <c r="R258" s="170" t="s">
        <v>35</v>
      </c>
      <c r="S258" s="170"/>
      <c r="T258" s="170" t="s">
        <v>35</v>
      </c>
      <c r="U258" s="170"/>
      <c r="V258" s="170" t="s">
        <v>35</v>
      </c>
      <c r="W258" s="170" t="s">
        <v>35</v>
      </c>
      <c r="X258" s="170" t="s">
        <v>35</v>
      </c>
      <c r="Y258" s="170"/>
      <c r="Z258" s="170"/>
      <c r="AA258" s="170" t="s">
        <v>35</v>
      </c>
      <c r="AB258" s="170" t="s">
        <v>35</v>
      </c>
      <c r="AC258" s="170" t="s">
        <v>35</v>
      </c>
      <c r="AD258" s="170"/>
      <c r="AE258" s="170"/>
      <c r="AF258" s="170" t="s">
        <v>35</v>
      </c>
      <c r="AG258" s="170" t="s">
        <v>35</v>
      </c>
      <c r="AH258" s="170" t="s">
        <v>35</v>
      </c>
      <c r="AI258" s="170"/>
      <c r="AJ258" s="170"/>
      <c r="AK258" s="35"/>
    </row>
    <row r="259" spans="1:37" x14ac:dyDescent="0.2">
      <c r="A259" s="35"/>
      <c r="B259" s="168">
        <v>243</v>
      </c>
      <c r="C259" s="169" t="s">
        <v>371</v>
      </c>
      <c r="D259" s="170"/>
      <c r="E259" s="170" t="s">
        <v>35</v>
      </c>
      <c r="F259" s="170" t="s">
        <v>35</v>
      </c>
      <c r="G259" s="170" t="s">
        <v>35</v>
      </c>
      <c r="H259" s="170" t="s">
        <v>35</v>
      </c>
      <c r="I259" s="170" t="s">
        <v>35</v>
      </c>
      <c r="J259" s="170" t="s">
        <v>35</v>
      </c>
      <c r="K259" s="170"/>
      <c r="L259" s="170"/>
      <c r="M259" s="170"/>
      <c r="N259" s="170"/>
      <c r="O259" s="170"/>
      <c r="P259" s="170" t="s">
        <v>35</v>
      </c>
      <c r="Q259" s="170" t="s">
        <v>35</v>
      </c>
      <c r="R259" s="170" t="s">
        <v>35</v>
      </c>
      <c r="S259" s="170"/>
      <c r="T259" s="170" t="s">
        <v>35</v>
      </c>
      <c r="U259" s="170"/>
      <c r="V259" s="170" t="s">
        <v>35</v>
      </c>
      <c r="W259" s="170" t="s">
        <v>35</v>
      </c>
      <c r="X259" s="170" t="s">
        <v>35</v>
      </c>
      <c r="Y259" s="170"/>
      <c r="Z259" s="170"/>
      <c r="AA259" s="170" t="s">
        <v>35</v>
      </c>
      <c r="AB259" s="170" t="s">
        <v>35</v>
      </c>
      <c r="AC259" s="170" t="s">
        <v>35</v>
      </c>
      <c r="AD259" s="170"/>
      <c r="AE259" s="170"/>
      <c r="AF259" s="170" t="s">
        <v>35</v>
      </c>
      <c r="AG259" s="170" t="s">
        <v>35</v>
      </c>
      <c r="AH259" s="170" t="s">
        <v>35</v>
      </c>
      <c r="AI259" s="170"/>
      <c r="AJ259" s="170"/>
      <c r="AK259" s="35"/>
    </row>
    <row r="260" spans="1:37" x14ac:dyDescent="0.2">
      <c r="A260" s="35"/>
      <c r="B260" s="168">
        <v>244</v>
      </c>
      <c r="C260" s="169" t="s">
        <v>372</v>
      </c>
      <c r="D260" s="170"/>
      <c r="E260" s="170" t="s">
        <v>35</v>
      </c>
      <c r="F260" s="170" t="s">
        <v>35</v>
      </c>
      <c r="G260" s="170" t="s">
        <v>35</v>
      </c>
      <c r="H260" s="170" t="s">
        <v>35</v>
      </c>
      <c r="I260" s="170" t="s">
        <v>35</v>
      </c>
      <c r="J260" s="170" t="s">
        <v>35</v>
      </c>
      <c r="K260" s="170"/>
      <c r="L260" s="170"/>
      <c r="M260" s="170"/>
      <c r="N260" s="170"/>
      <c r="O260" s="170"/>
      <c r="P260" s="170" t="s">
        <v>35</v>
      </c>
      <c r="Q260" s="170" t="s">
        <v>35</v>
      </c>
      <c r="R260" s="170" t="s">
        <v>35</v>
      </c>
      <c r="S260" s="170"/>
      <c r="T260" s="170" t="s">
        <v>35</v>
      </c>
      <c r="U260" s="170"/>
      <c r="V260" s="170" t="s">
        <v>35</v>
      </c>
      <c r="W260" s="170" t="s">
        <v>35</v>
      </c>
      <c r="X260" s="170" t="s">
        <v>35</v>
      </c>
      <c r="Y260" s="170"/>
      <c r="Z260" s="170"/>
      <c r="AA260" s="170" t="s">
        <v>35</v>
      </c>
      <c r="AB260" s="170" t="s">
        <v>35</v>
      </c>
      <c r="AC260" s="170" t="s">
        <v>35</v>
      </c>
      <c r="AD260" s="170"/>
      <c r="AE260" s="170"/>
      <c r="AF260" s="170" t="s">
        <v>35</v>
      </c>
      <c r="AG260" s="170" t="s">
        <v>35</v>
      </c>
      <c r="AH260" s="170" t="s">
        <v>35</v>
      </c>
      <c r="AI260" s="170"/>
      <c r="AJ260" s="170"/>
      <c r="AK260" s="35"/>
    </row>
    <row r="261" spans="1:37" x14ac:dyDescent="0.2">
      <c r="A261" s="35"/>
      <c r="B261" s="168">
        <v>245</v>
      </c>
      <c r="C261" s="169" t="s">
        <v>373</v>
      </c>
      <c r="D261" s="170"/>
      <c r="E261" s="170" t="s">
        <v>35</v>
      </c>
      <c r="F261" s="170" t="s">
        <v>35</v>
      </c>
      <c r="G261" s="170" t="s">
        <v>35</v>
      </c>
      <c r="H261" s="170" t="s">
        <v>35</v>
      </c>
      <c r="I261" s="170" t="s">
        <v>35</v>
      </c>
      <c r="J261" s="170" t="s">
        <v>35</v>
      </c>
      <c r="K261" s="170"/>
      <c r="L261" s="170"/>
      <c r="M261" s="170"/>
      <c r="N261" s="170"/>
      <c r="O261" s="170"/>
      <c r="P261" s="170" t="s">
        <v>35</v>
      </c>
      <c r="Q261" s="170" t="s">
        <v>35</v>
      </c>
      <c r="R261" s="170" t="s">
        <v>35</v>
      </c>
      <c r="S261" s="170"/>
      <c r="T261" s="170" t="s">
        <v>35</v>
      </c>
      <c r="U261" s="170"/>
      <c r="V261" s="170" t="s">
        <v>35</v>
      </c>
      <c r="W261" s="170" t="s">
        <v>35</v>
      </c>
      <c r="X261" s="170" t="s">
        <v>35</v>
      </c>
      <c r="Y261" s="170"/>
      <c r="Z261" s="170"/>
      <c r="AA261" s="170" t="s">
        <v>35</v>
      </c>
      <c r="AB261" s="170" t="s">
        <v>35</v>
      </c>
      <c r="AC261" s="170" t="s">
        <v>35</v>
      </c>
      <c r="AD261" s="170"/>
      <c r="AE261" s="170"/>
      <c r="AF261" s="170" t="s">
        <v>35</v>
      </c>
      <c r="AG261" s="170" t="s">
        <v>35</v>
      </c>
      <c r="AH261" s="170" t="s">
        <v>35</v>
      </c>
      <c r="AI261" s="170"/>
      <c r="AJ261" s="170"/>
      <c r="AK261" s="35"/>
    </row>
    <row r="262" spans="1:37" x14ac:dyDescent="0.2">
      <c r="A262" s="35"/>
      <c r="B262" s="168">
        <v>246</v>
      </c>
      <c r="C262" s="169" t="s">
        <v>374</v>
      </c>
      <c r="D262" s="170"/>
      <c r="E262" s="170" t="s">
        <v>35</v>
      </c>
      <c r="F262" s="170" t="s">
        <v>35</v>
      </c>
      <c r="G262" s="170" t="s">
        <v>35</v>
      </c>
      <c r="H262" s="170" t="s">
        <v>35</v>
      </c>
      <c r="I262" s="170" t="s">
        <v>35</v>
      </c>
      <c r="J262" s="170" t="s">
        <v>35</v>
      </c>
      <c r="K262" s="170"/>
      <c r="L262" s="170"/>
      <c r="M262" s="170"/>
      <c r="N262" s="170"/>
      <c r="O262" s="170"/>
      <c r="P262" s="170" t="s">
        <v>35</v>
      </c>
      <c r="Q262" s="170" t="s">
        <v>35</v>
      </c>
      <c r="R262" s="170" t="s">
        <v>35</v>
      </c>
      <c r="S262" s="170"/>
      <c r="T262" s="170" t="s">
        <v>35</v>
      </c>
      <c r="U262" s="170"/>
      <c r="V262" s="170" t="s">
        <v>35</v>
      </c>
      <c r="W262" s="170" t="s">
        <v>35</v>
      </c>
      <c r="X262" s="170" t="s">
        <v>35</v>
      </c>
      <c r="Y262" s="170"/>
      <c r="Z262" s="170"/>
      <c r="AA262" s="170" t="s">
        <v>35</v>
      </c>
      <c r="AB262" s="170" t="s">
        <v>35</v>
      </c>
      <c r="AC262" s="170" t="s">
        <v>35</v>
      </c>
      <c r="AD262" s="170"/>
      <c r="AE262" s="170"/>
      <c r="AF262" s="170" t="s">
        <v>35</v>
      </c>
      <c r="AG262" s="170" t="s">
        <v>35</v>
      </c>
      <c r="AH262" s="170" t="s">
        <v>35</v>
      </c>
      <c r="AI262" s="170"/>
      <c r="AJ262" s="170"/>
      <c r="AK262" s="35"/>
    </row>
    <row r="263" spans="1:37" x14ac:dyDescent="0.2">
      <c r="A263" s="35"/>
      <c r="B263" s="168">
        <v>247</v>
      </c>
      <c r="C263" s="169" t="s">
        <v>375</v>
      </c>
      <c r="D263" s="170"/>
      <c r="E263" s="170" t="s">
        <v>35</v>
      </c>
      <c r="F263" s="170" t="s">
        <v>35</v>
      </c>
      <c r="G263" s="170" t="s">
        <v>35</v>
      </c>
      <c r="H263" s="170" t="s">
        <v>35</v>
      </c>
      <c r="I263" s="170" t="s">
        <v>35</v>
      </c>
      <c r="J263" s="170" t="s">
        <v>35</v>
      </c>
      <c r="K263" s="170"/>
      <c r="L263" s="170"/>
      <c r="M263" s="170"/>
      <c r="N263" s="170"/>
      <c r="O263" s="170"/>
      <c r="P263" s="170" t="s">
        <v>35</v>
      </c>
      <c r="Q263" s="170" t="s">
        <v>35</v>
      </c>
      <c r="R263" s="170" t="s">
        <v>35</v>
      </c>
      <c r="S263" s="170"/>
      <c r="T263" s="170" t="s">
        <v>35</v>
      </c>
      <c r="U263" s="170"/>
      <c r="V263" s="170" t="s">
        <v>35</v>
      </c>
      <c r="W263" s="170" t="s">
        <v>35</v>
      </c>
      <c r="X263" s="170" t="s">
        <v>35</v>
      </c>
      <c r="Y263" s="170"/>
      <c r="Z263" s="170"/>
      <c r="AA263" s="170" t="s">
        <v>35</v>
      </c>
      <c r="AB263" s="170" t="s">
        <v>35</v>
      </c>
      <c r="AC263" s="170" t="s">
        <v>35</v>
      </c>
      <c r="AD263" s="170"/>
      <c r="AE263" s="170"/>
      <c r="AF263" s="170" t="s">
        <v>35</v>
      </c>
      <c r="AG263" s="170" t="s">
        <v>35</v>
      </c>
      <c r="AH263" s="170" t="s">
        <v>35</v>
      </c>
      <c r="AI263" s="170"/>
      <c r="AJ263" s="170"/>
      <c r="AK263" s="35"/>
    </row>
    <row r="264" spans="1:37" x14ac:dyDescent="0.2">
      <c r="A264" s="35"/>
      <c r="B264" s="168">
        <v>248</v>
      </c>
      <c r="C264" s="169" t="s">
        <v>376</v>
      </c>
      <c r="D264" s="170"/>
      <c r="E264" s="170" t="s">
        <v>35</v>
      </c>
      <c r="F264" s="170" t="s">
        <v>35</v>
      </c>
      <c r="G264" s="170" t="s">
        <v>35</v>
      </c>
      <c r="H264" s="170" t="s">
        <v>35</v>
      </c>
      <c r="I264" s="170" t="s">
        <v>35</v>
      </c>
      <c r="J264" s="170" t="s">
        <v>35</v>
      </c>
      <c r="K264" s="170"/>
      <c r="L264" s="170"/>
      <c r="M264" s="170"/>
      <c r="N264" s="170"/>
      <c r="O264" s="170"/>
      <c r="P264" s="170" t="s">
        <v>35</v>
      </c>
      <c r="Q264" s="170" t="s">
        <v>35</v>
      </c>
      <c r="R264" s="170" t="s">
        <v>35</v>
      </c>
      <c r="S264" s="170"/>
      <c r="T264" s="170" t="s">
        <v>35</v>
      </c>
      <c r="U264" s="170"/>
      <c r="V264" s="170" t="s">
        <v>35</v>
      </c>
      <c r="W264" s="170" t="s">
        <v>35</v>
      </c>
      <c r="X264" s="170" t="s">
        <v>35</v>
      </c>
      <c r="Y264" s="170"/>
      <c r="Z264" s="170"/>
      <c r="AA264" s="170" t="s">
        <v>35</v>
      </c>
      <c r="AB264" s="170" t="s">
        <v>35</v>
      </c>
      <c r="AC264" s="170" t="s">
        <v>35</v>
      </c>
      <c r="AD264" s="170"/>
      <c r="AE264" s="170"/>
      <c r="AF264" s="170" t="s">
        <v>35</v>
      </c>
      <c r="AG264" s="170" t="s">
        <v>35</v>
      </c>
      <c r="AH264" s="170" t="s">
        <v>35</v>
      </c>
      <c r="AI264" s="170"/>
      <c r="AJ264" s="170"/>
      <c r="AK264" s="35"/>
    </row>
    <row r="265" spans="1:37" x14ac:dyDescent="0.2">
      <c r="A265" s="35"/>
      <c r="B265" s="168">
        <v>249</v>
      </c>
      <c r="C265" s="169" t="s">
        <v>377</v>
      </c>
      <c r="D265" s="170"/>
      <c r="E265" s="170" t="s">
        <v>35</v>
      </c>
      <c r="F265" s="170" t="s">
        <v>35</v>
      </c>
      <c r="G265" s="170" t="s">
        <v>35</v>
      </c>
      <c r="H265" s="170" t="s">
        <v>35</v>
      </c>
      <c r="I265" s="170" t="s">
        <v>35</v>
      </c>
      <c r="J265" s="170" t="s">
        <v>35</v>
      </c>
      <c r="K265" s="170"/>
      <c r="L265" s="170"/>
      <c r="M265" s="170"/>
      <c r="N265" s="170"/>
      <c r="O265" s="170"/>
      <c r="P265" s="170" t="s">
        <v>35</v>
      </c>
      <c r="Q265" s="170" t="s">
        <v>35</v>
      </c>
      <c r="R265" s="170" t="s">
        <v>35</v>
      </c>
      <c r="S265" s="170"/>
      <c r="T265" s="170" t="s">
        <v>35</v>
      </c>
      <c r="U265" s="170"/>
      <c r="V265" s="170" t="s">
        <v>35</v>
      </c>
      <c r="W265" s="170" t="s">
        <v>35</v>
      </c>
      <c r="X265" s="170" t="s">
        <v>35</v>
      </c>
      <c r="Y265" s="170"/>
      <c r="Z265" s="170"/>
      <c r="AA265" s="170" t="s">
        <v>35</v>
      </c>
      <c r="AB265" s="170" t="s">
        <v>35</v>
      </c>
      <c r="AC265" s="170" t="s">
        <v>35</v>
      </c>
      <c r="AD265" s="170"/>
      <c r="AE265" s="170"/>
      <c r="AF265" s="170" t="s">
        <v>35</v>
      </c>
      <c r="AG265" s="170" t="s">
        <v>35</v>
      </c>
      <c r="AH265" s="170" t="s">
        <v>35</v>
      </c>
      <c r="AI265" s="170"/>
      <c r="AJ265" s="170"/>
      <c r="AK265" s="35"/>
    </row>
    <row r="266" spans="1:37" x14ac:dyDescent="0.2">
      <c r="A266" s="35"/>
      <c r="B266" s="168">
        <v>250</v>
      </c>
      <c r="C266" s="169" t="s">
        <v>378</v>
      </c>
      <c r="D266" s="170"/>
      <c r="E266" s="170" t="s">
        <v>35</v>
      </c>
      <c r="F266" s="170" t="s">
        <v>35</v>
      </c>
      <c r="G266" s="170" t="s">
        <v>35</v>
      </c>
      <c r="H266" s="170" t="s">
        <v>35</v>
      </c>
      <c r="I266" s="170" t="s">
        <v>35</v>
      </c>
      <c r="J266" s="170" t="s">
        <v>35</v>
      </c>
      <c r="K266" s="170"/>
      <c r="L266" s="170"/>
      <c r="M266" s="170"/>
      <c r="N266" s="170"/>
      <c r="O266" s="170"/>
      <c r="P266" s="170" t="s">
        <v>35</v>
      </c>
      <c r="Q266" s="170" t="s">
        <v>35</v>
      </c>
      <c r="R266" s="170" t="s">
        <v>35</v>
      </c>
      <c r="S266" s="170"/>
      <c r="T266" s="170" t="s">
        <v>35</v>
      </c>
      <c r="U266" s="170"/>
      <c r="V266" s="170" t="s">
        <v>35</v>
      </c>
      <c r="W266" s="170" t="s">
        <v>35</v>
      </c>
      <c r="X266" s="170" t="s">
        <v>35</v>
      </c>
      <c r="Y266" s="170"/>
      <c r="Z266" s="170"/>
      <c r="AA266" s="170" t="s">
        <v>35</v>
      </c>
      <c r="AB266" s="170" t="s">
        <v>35</v>
      </c>
      <c r="AC266" s="170" t="s">
        <v>35</v>
      </c>
      <c r="AD266" s="170"/>
      <c r="AE266" s="170"/>
      <c r="AF266" s="170" t="s">
        <v>35</v>
      </c>
      <c r="AG266" s="170" t="s">
        <v>35</v>
      </c>
      <c r="AH266" s="170" t="s">
        <v>35</v>
      </c>
      <c r="AI266" s="170"/>
      <c r="AJ266" s="170"/>
      <c r="AK266" s="35"/>
    </row>
    <row r="267" spans="1:37" x14ac:dyDescent="0.2">
      <c r="A267" s="35"/>
      <c r="B267" s="168">
        <v>251</v>
      </c>
      <c r="C267" s="169" t="s">
        <v>379</v>
      </c>
      <c r="D267" s="170"/>
      <c r="E267" s="170" t="s">
        <v>35</v>
      </c>
      <c r="F267" s="170" t="s">
        <v>35</v>
      </c>
      <c r="G267" s="170" t="s">
        <v>35</v>
      </c>
      <c r="H267" s="170" t="s">
        <v>35</v>
      </c>
      <c r="I267" s="170" t="s">
        <v>35</v>
      </c>
      <c r="J267" s="170" t="s">
        <v>35</v>
      </c>
      <c r="K267" s="170"/>
      <c r="L267" s="170"/>
      <c r="M267" s="170"/>
      <c r="N267" s="170"/>
      <c r="O267" s="170"/>
      <c r="P267" s="170" t="s">
        <v>35</v>
      </c>
      <c r="Q267" s="170" t="s">
        <v>35</v>
      </c>
      <c r="R267" s="170" t="s">
        <v>35</v>
      </c>
      <c r="S267" s="170"/>
      <c r="T267" s="170" t="s">
        <v>35</v>
      </c>
      <c r="U267" s="170"/>
      <c r="V267" s="170" t="s">
        <v>35</v>
      </c>
      <c r="W267" s="170" t="s">
        <v>35</v>
      </c>
      <c r="X267" s="170" t="s">
        <v>35</v>
      </c>
      <c r="Y267" s="170"/>
      <c r="Z267" s="170"/>
      <c r="AA267" s="170" t="s">
        <v>35</v>
      </c>
      <c r="AB267" s="170" t="s">
        <v>35</v>
      </c>
      <c r="AC267" s="170" t="s">
        <v>35</v>
      </c>
      <c r="AD267" s="170"/>
      <c r="AE267" s="170"/>
      <c r="AF267" s="170" t="s">
        <v>35</v>
      </c>
      <c r="AG267" s="170" t="s">
        <v>35</v>
      </c>
      <c r="AH267" s="170" t="s">
        <v>35</v>
      </c>
      <c r="AI267" s="170"/>
      <c r="AJ267" s="170"/>
      <c r="AK267" s="35"/>
    </row>
    <row r="268" spans="1:37" x14ac:dyDescent="0.2">
      <c r="A268" s="35"/>
      <c r="B268" s="168">
        <v>252</v>
      </c>
      <c r="C268" s="169" t="s">
        <v>380</v>
      </c>
      <c r="D268" s="170"/>
      <c r="E268" s="170" t="s">
        <v>35</v>
      </c>
      <c r="F268" s="170" t="s">
        <v>35</v>
      </c>
      <c r="G268" s="170" t="s">
        <v>35</v>
      </c>
      <c r="H268" s="170" t="s">
        <v>35</v>
      </c>
      <c r="I268" s="170" t="s">
        <v>35</v>
      </c>
      <c r="J268" s="170" t="s">
        <v>35</v>
      </c>
      <c r="K268" s="170"/>
      <c r="L268" s="170"/>
      <c r="M268" s="170"/>
      <c r="N268" s="170"/>
      <c r="O268" s="170"/>
      <c r="P268" s="170" t="s">
        <v>35</v>
      </c>
      <c r="Q268" s="170" t="s">
        <v>35</v>
      </c>
      <c r="R268" s="170" t="s">
        <v>35</v>
      </c>
      <c r="S268" s="170"/>
      <c r="T268" s="170" t="s">
        <v>35</v>
      </c>
      <c r="U268" s="170"/>
      <c r="V268" s="170" t="s">
        <v>35</v>
      </c>
      <c r="W268" s="170" t="s">
        <v>35</v>
      </c>
      <c r="X268" s="170" t="s">
        <v>35</v>
      </c>
      <c r="Y268" s="170"/>
      <c r="Z268" s="170"/>
      <c r="AA268" s="170" t="s">
        <v>35</v>
      </c>
      <c r="AB268" s="170" t="s">
        <v>35</v>
      </c>
      <c r="AC268" s="170" t="s">
        <v>35</v>
      </c>
      <c r="AD268" s="170"/>
      <c r="AE268" s="170"/>
      <c r="AF268" s="170" t="s">
        <v>35</v>
      </c>
      <c r="AG268" s="170" t="s">
        <v>35</v>
      </c>
      <c r="AH268" s="170" t="s">
        <v>35</v>
      </c>
      <c r="AI268" s="170"/>
      <c r="AJ268" s="170"/>
      <c r="AK268" s="35"/>
    </row>
    <row r="269" spans="1:37" x14ac:dyDescent="0.2">
      <c r="A269" s="35"/>
      <c r="B269" s="168">
        <v>253</v>
      </c>
      <c r="C269" s="169" t="s">
        <v>381</v>
      </c>
      <c r="D269" s="170"/>
      <c r="E269" s="170" t="s">
        <v>35</v>
      </c>
      <c r="F269" s="170" t="s">
        <v>35</v>
      </c>
      <c r="G269" s="170" t="s">
        <v>35</v>
      </c>
      <c r="H269" s="170" t="s">
        <v>35</v>
      </c>
      <c r="I269" s="170" t="s">
        <v>35</v>
      </c>
      <c r="J269" s="170" t="s">
        <v>35</v>
      </c>
      <c r="K269" s="170"/>
      <c r="L269" s="170"/>
      <c r="M269" s="170"/>
      <c r="N269" s="170"/>
      <c r="O269" s="170"/>
      <c r="P269" s="170" t="s">
        <v>35</v>
      </c>
      <c r="Q269" s="170" t="s">
        <v>35</v>
      </c>
      <c r="R269" s="170" t="s">
        <v>35</v>
      </c>
      <c r="S269" s="170"/>
      <c r="T269" s="170" t="s">
        <v>35</v>
      </c>
      <c r="U269" s="170"/>
      <c r="V269" s="170" t="s">
        <v>35</v>
      </c>
      <c r="W269" s="170" t="s">
        <v>35</v>
      </c>
      <c r="X269" s="170" t="s">
        <v>35</v>
      </c>
      <c r="Y269" s="170"/>
      <c r="Z269" s="170"/>
      <c r="AA269" s="170" t="s">
        <v>35</v>
      </c>
      <c r="AB269" s="170" t="s">
        <v>35</v>
      </c>
      <c r="AC269" s="170" t="s">
        <v>35</v>
      </c>
      <c r="AD269" s="170"/>
      <c r="AE269" s="170"/>
      <c r="AF269" s="170" t="s">
        <v>35</v>
      </c>
      <c r="AG269" s="170" t="s">
        <v>35</v>
      </c>
      <c r="AH269" s="170" t="s">
        <v>35</v>
      </c>
      <c r="AI269" s="170"/>
      <c r="AJ269" s="170"/>
      <c r="AK269" s="35"/>
    </row>
    <row r="270" spans="1:37" x14ac:dyDescent="0.2">
      <c r="A270" s="35"/>
      <c r="B270" s="168">
        <v>254</v>
      </c>
      <c r="C270" s="169" t="s">
        <v>382</v>
      </c>
      <c r="D270" s="170"/>
      <c r="E270" s="170" t="s">
        <v>35</v>
      </c>
      <c r="F270" s="170" t="s">
        <v>35</v>
      </c>
      <c r="G270" s="170" t="s">
        <v>35</v>
      </c>
      <c r="H270" s="170" t="s">
        <v>35</v>
      </c>
      <c r="I270" s="170" t="s">
        <v>35</v>
      </c>
      <c r="J270" s="170" t="s">
        <v>35</v>
      </c>
      <c r="K270" s="170"/>
      <c r="L270" s="170"/>
      <c r="M270" s="170"/>
      <c r="N270" s="170"/>
      <c r="O270" s="170"/>
      <c r="P270" s="170" t="s">
        <v>35</v>
      </c>
      <c r="Q270" s="170" t="s">
        <v>35</v>
      </c>
      <c r="R270" s="170" t="s">
        <v>35</v>
      </c>
      <c r="S270" s="170"/>
      <c r="T270" s="170" t="s">
        <v>35</v>
      </c>
      <c r="U270" s="170"/>
      <c r="V270" s="170" t="s">
        <v>35</v>
      </c>
      <c r="W270" s="170" t="s">
        <v>35</v>
      </c>
      <c r="X270" s="170" t="s">
        <v>35</v>
      </c>
      <c r="Y270" s="170"/>
      <c r="Z270" s="170"/>
      <c r="AA270" s="170" t="s">
        <v>35</v>
      </c>
      <c r="AB270" s="170" t="s">
        <v>35</v>
      </c>
      <c r="AC270" s="170" t="s">
        <v>35</v>
      </c>
      <c r="AD270" s="170"/>
      <c r="AE270" s="170"/>
      <c r="AF270" s="170" t="s">
        <v>35</v>
      </c>
      <c r="AG270" s="170" t="s">
        <v>35</v>
      </c>
      <c r="AH270" s="170" t="s">
        <v>35</v>
      </c>
      <c r="AI270" s="170"/>
      <c r="AJ270" s="170"/>
      <c r="AK270" s="35"/>
    </row>
    <row r="271" spans="1:37" x14ac:dyDescent="0.2">
      <c r="A271" s="35"/>
      <c r="B271" s="168">
        <v>255</v>
      </c>
      <c r="C271" s="169" t="s">
        <v>383</v>
      </c>
      <c r="D271" s="170"/>
      <c r="E271" s="170" t="s">
        <v>35</v>
      </c>
      <c r="F271" s="170" t="s">
        <v>35</v>
      </c>
      <c r="G271" s="170" t="s">
        <v>35</v>
      </c>
      <c r="H271" s="170" t="s">
        <v>35</v>
      </c>
      <c r="I271" s="170" t="s">
        <v>35</v>
      </c>
      <c r="J271" s="170" t="s">
        <v>35</v>
      </c>
      <c r="K271" s="170"/>
      <c r="L271" s="170"/>
      <c r="M271" s="170"/>
      <c r="N271" s="170"/>
      <c r="O271" s="170"/>
      <c r="P271" s="170" t="s">
        <v>35</v>
      </c>
      <c r="Q271" s="170" t="s">
        <v>35</v>
      </c>
      <c r="R271" s="170" t="s">
        <v>35</v>
      </c>
      <c r="S271" s="170"/>
      <c r="T271" s="170" t="s">
        <v>35</v>
      </c>
      <c r="U271" s="170"/>
      <c r="V271" s="170" t="s">
        <v>35</v>
      </c>
      <c r="W271" s="170" t="s">
        <v>35</v>
      </c>
      <c r="X271" s="170" t="s">
        <v>35</v>
      </c>
      <c r="Y271" s="170"/>
      <c r="Z271" s="170"/>
      <c r="AA271" s="170" t="s">
        <v>35</v>
      </c>
      <c r="AB271" s="170" t="s">
        <v>35</v>
      </c>
      <c r="AC271" s="170" t="s">
        <v>35</v>
      </c>
      <c r="AD271" s="170"/>
      <c r="AE271" s="170"/>
      <c r="AF271" s="170" t="s">
        <v>35</v>
      </c>
      <c r="AG271" s="170" t="s">
        <v>35</v>
      </c>
      <c r="AH271" s="170" t="s">
        <v>35</v>
      </c>
      <c r="AI271" s="170"/>
      <c r="AJ271" s="170"/>
      <c r="AK271" s="35"/>
    </row>
    <row r="272" spans="1:37" x14ac:dyDescent="0.2">
      <c r="A272" s="35"/>
      <c r="B272" s="168">
        <v>256</v>
      </c>
      <c r="C272" s="169" t="s">
        <v>384</v>
      </c>
      <c r="D272" s="170"/>
      <c r="E272" s="170" t="s">
        <v>35</v>
      </c>
      <c r="F272" s="170" t="s">
        <v>35</v>
      </c>
      <c r="G272" s="170" t="s">
        <v>35</v>
      </c>
      <c r="H272" s="170" t="s">
        <v>35</v>
      </c>
      <c r="I272" s="170" t="s">
        <v>35</v>
      </c>
      <c r="J272" s="170" t="s">
        <v>35</v>
      </c>
      <c r="K272" s="170"/>
      <c r="L272" s="170"/>
      <c r="M272" s="170"/>
      <c r="N272" s="170"/>
      <c r="O272" s="170"/>
      <c r="P272" s="170" t="s">
        <v>35</v>
      </c>
      <c r="Q272" s="170" t="s">
        <v>35</v>
      </c>
      <c r="R272" s="170" t="s">
        <v>35</v>
      </c>
      <c r="S272" s="170"/>
      <c r="T272" s="170" t="s">
        <v>35</v>
      </c>
      <c r="U272" s="170"/>
      <c r="V272" s="170" t="s">
        <v>35</v>
      </c>
      <c r="W272" s="170" t="s">
        <v>35</v>
      </c>
      <c r="X272" s="170" t="s">
        <v>35</v>
      </c>
      <c r="Y272" s="170"/>
      <c r="Z272" s="170"/>
      <c r="AA272" s="170" t="s">
        <v>35</v>
      </c>
      <c r="AB272" s="170" t="s">
        <v>35</v>
      </c>
      <c r="AC272" s="170" t="s">
        <v>35</v>
      </c>
      <c r="AD272" s="170"/>
      <c r="AE272" s="170"/>
      <c r="AF272" s="170" t="s">
        <v>35</v>
      </c>
      <c r="AG272" s="170" t="s">
        <v>35</v>
      </c>
      <c r="AH272" s="170" t="s">
        <v>35</v>
      </c>
      <c r="AI272" s="170"/>
      <c r="AJ272" s="170"/>
      <c r="AK272" s="35"/>
    </row>
    <row r="273" spans="1:37" x14ac:dyDescent="0.2">
      <c r="A273" s="35"/>
      <c r="B273" s="168">
        <v>257</v>
      </c>
      <c r="C273" s="169" t="s">
        <v>385</v>
      </c>
      <c r="D273" s="170"/>
      <c r="E273" s="170" t="s">
        <v>35</v>
      </c>
      <c r="F273" s="170" t="s">
        <v>35</v>
      </c>
      <c r="G273" s="170" t="s">
        <v>35</v>
      </c>
      <c r="H273" s="170" t="s">
        <v>35</v>
      </c>
      <c r="I273" s="170" t="s">
        <v>35</v>
      </c>
      <c r="J273" s="170" t="s">
        <v>35</v>
      </c>
      <c r="K273" s="170"/>
      <c r="L273" s="170"/>
      <c r="M273" s="170"/>
      <c r="N273" s="170"/>
      <c r="O273" s="170"/>
      <c r="P273" s="170" t="s">
        <v>35</v>
      </c>
      <c r="Q273" s="170" t="s">
        <v>35</v>
      </c>
      <c r="R273" s="170" t="s">
        <v>35</v>
      </c>
      <c r="S273" s="170"/>
      <c r="T273" s="170" t="s">
        <v>35</v>
      </c>
      <c r="U273" s="170"/>
      <c r="V273" s="170" t="s">
        <v>35</v>
      </c>
      <c r="W273" s="170" t="s">
        <v>35</v>
      </c>
      <c r="X273" s="170" t="s">
        <v>35</v>
      </c>
      <c r="Y273" s="170"/>
      <c r="Z273" s="170"/>
      <c r="AA273" s="170" t="s">
        <v>35</v>
      </c>
      <c r="AB273" s="170" t="s">
        <v>35</v>
      </c>
      <c r="AC273" s="170" t="s">
        <v>35</v>
      </c>
      <c r="AD273" s="170"/>
      <c r="AE273" s="170"/>
      <c r="AF273" s="170" t="s">
        <v>35</v>
      </c>
      <c r="AG273" s="170" t="s">
        <v>35</v>
      </c>
      <c r="AH273" s="170" t="s">
        <v>35</v>
      </c>
      <c r="AI273" s="170"/>
      <c r="AJ273" s="170"/>
      <c r="AK273" s="35"/>
    </row>
    <row r="274" spans="1:37" x14ac:dyDescent="0.2">
      <c r="A274" s="35"/>
      <c r="B274" s="168">
        <v>258</v>
      </c>
      <c r="C274" s="169" t="s">
        <v>386</v>
      </c>
      <c r="D274" s="170"/>
      <c r="E274" s="170" t="s">
        <v>35</v>
      </c>
      <c r="F274" s="170" t="s">
        <v>35</v>
      </c>
      <c r="G274" s="170" t="s">
        <v>35</v>
      </c>
      <c r="H274" s="170" t="s">
        <v>35</v>
      </c>
      <c r="I274" s="170" t="s">
        <v>35</v>
      </c>
      <c r="J274" s="170" t="s">
        <v>35</v>
      </c>
      <c r="K274" s="170"/>
      <c r="L274" s="170"/>
      <c r="M274" s="170"/>
      <c r="N274" s="170"/>
      <c r="O274" s="170"/>
      <c r="P274" s="170" t="s">
        <v>35</v>
      </c>
      <c r="Q274" s="170" t="s">
        <v>35</v>
      </c>
      <c r="R274" s="170" t="s">
        <v>35</v>
      </c>
      <c r="S274" s="170"/>
      <c r="T274" s="170" t="s">
        <v>35</v>
      </c>
      <c r="U274" s="170"/>
      <c r="V274" s="170" t="s">
        <v>35</v>
      </c>
      <c r="W274" s="170" t="s">
        <v>35</v>
      </c>
      <c r="X274" s="170" t="s">
        <v>35</v>
      </c>
      <c r="Y274" s="170"/>
      <c r="Z274" s="170"/>
      <c r="AA274" s="170" t="s">
        <v>35</v>
      </c>
      <c r="AB274" s="170" t="s">
        <v>35</v>
      </c>
      <c r="AC274" s="170" t="s">
        <v>35</v>
      </c>
      <c r="AD274" s="170"/>
      <c r="AE274" s="170"/>
      <c r="AF274" s="170" t="s">
        <v>35</v>
      </c>
      <c r="AG274" s="170" t="s">
        <v>35</v>
      </c>
      <c r="AH274" s="170" t="s">
        <v>35</v>
      </c>
      <c r="AI274" s="170"/>
      <c r="AJ274" s="170"/>
      <c r="AK274" s="35"/>
    </row>
    <row r="275" spans="1:37" x14ac:dyDescent="0.2">
      <c r="A275" s="35"/>
      <c r="B275" s="168">
        <v>259</v>
      </c>
      <c r="C275" s="169" t="s">
        <v>387</v>
      </c>
      <c r="D275" s="170"/>
      <c r="E275" s="170" t="s">
        <v>35</v>
      </c>
      <c r="F275" s="170" t="s">
        <v>35</v>
      </c>
      <c r="G275" s="170" t="s">
        <v>35</v>
      </c>
      <c r="H275" s="170" t="s">
        <v>35</v>
      </c>
      <c r="I275" s="170" t="s">
        <v>35</v>
      </c>
      <c r="J275" s="170" t="s">
        <v>35</v>
      </c>
      <c r="K275" s="170"/>
      <c r="L275" s="170"/>
      <c r="M275" s="170"/>
      <c r="N275" s="170"/>
      <c r="O275" s="170"/>
      <c r="P275" s="170" t="s">
        <v>35</v>
      </c>
      <c r="Q275" s="170" t="s">
        <v>35</v>
      </c>
      <c r="R275" s="170" t="s">
        <v>35</v>
      </c>
      <c r="S275" s="170"/>
      <c r="T275" s="170" t="s">
        <v>35</v>
      </c>
      <c r="U275" s="170"/>
      <c r="V275" s="170" t="s">
        <v>35</v>
      </c>
      <c r="W275" s="170" t="s">
        <v>35</v>
      </c>
      <c r="X275" s="170" t="s">
        <v>35</v>
      </c>
      <c r="Y275" s="170"/>
      <c r="Z275" s="170"/>
      <c r="AA275" s="170" t="s">
        <v>35</v>
      </c>
      <c r="AB275" s="170" t="s">
        <v>35</v>
      </c>
      <c r="AC275" s="170" t="s">
        <v>35</v>
      </c>
      <c r="AD275" s="170"/>
      <c r="AE275" s="170"/>
      <c r="AF275" s="170" t="s">
        <v>35</v>
      </c>
      <c r="AG275" s="170" t="s">
        <v>35</v>
      </c>
      <c r="AH275" s="170" t="s">
        <v>35</v>
      </c>
      <c r="AI275" s="170"/>
      <c r="AJ275" s="170"/>
      <c r="AK275" s="35"/>
    </row>
    <row r="276" spans="1:37" x14ac:dyDescent="0.2">
      <c r="A276" s="35"/>
      <c r="B276" s="168">
        <v>260</v>
      </c>
      <c r="C276" s="169" t="s">
        <v>388</v>
      </c>
      <c r="D276" s="170"/>
      <c r="E276" s="170" t="s">
        <v>35</v>
      </c>
      <c r="F276" s="170" t="s">
        <v>35</v>
      </c>
      <c r="G276" s="170" t="s">
        <v>35</v>
      </c>
      <c r="H276" s="170" t="s">
        <v>35</v>
      </c>
      <c r="I276" s="170" t="s">
        <v>35</v>
      </c>
      <c r="J276" s="170" t="s">
        <v>35</v>
      </c>
      <c r="K276" s="170"/>
      <c r="L276" s="170"/>
      <c r="M276" s="170"/>
      <c r="N276" s="170"/>
      <c r="O276" s="170"/>
      <c r="P276" s="170" t="s">
        <v>35</v>
      </c>
      <c r="Q276" s="170" t="s">
        <v>35</v>
      </c>
      <c r="R276" s="170" t="s">
        <v>35</v>
      </c>
      <c r="S276" s="170"/>
      <c r="T276" s="170" t="s">
        <v>35</v>
      </c>
      <c r="U276" s="170"/>
      <c r="V276" s="170" t="s">
        <v>35</v>
      </c>
      <c r="W276" s="170" t="s">
        <v>35</v>
      </c>
      <c r="X276" s="170" t="s">
        <v>35</v>
      </c>
      <c r="Y276" s="170"/>
      <c r="Z276" s="170"/>
      <c r="AA276" s="170" t="s">
        <v>35</v>
      </c>
      <c r="AB276" s="170" t="s">
        <v>35</v>
      </c>
      <c r="AC276" s="170" t="s">
        <v>35</v>
      </c>
      <c r="AD276" s="170"/>
      <c r="AE276" s="170"/>
      <c r="AF276" s="170" t="s">
        <v>35</v>
      </c>
      <c r="AG276" s="170" t="s">
        <v>35</v>
      </c>
      <c r="AH276" s="170" t="s">
        <v>35</v>
      </c>
      <c r="AI276" s="170"/>
      <c r="AJ276" s="170"/>
      <c r="AK276" s="35"/>
    </row>
    <row r="277" spans="1:37" x14ac:dyDescent="0.2">
      <c r="A277" s="35"/>
      <c r="B277" s="168">
        <v>261</v>
      </c>
      <c r="C277" s="169" t="s">
        <v>389</v>
      </c>
      <c r="D277" s="170"/>
      <c r="E277" s="170" t="s">
        <v>35</v>
      </c>
      <c r="F277" s="170" t="s">
        <v>35</v>
      </c>
      <c r="G277" s="170" t="s">
        <v>35</v>
      </c>
      <c r="H277" s="170" t="s">
        <v>35</v>
      </c>
      <c r="I277" s="170" t="s">
        <v>35</v>
      </c>
      <c r="J277" s="170" t="s">
        <v>35</v>
      </c>
      <c r="K277" s="170"/>
      <c r="L277" s="170"/>
      <c r="M277" s="170"/>
      <c r="N277" s="170"/>
      <c r="O277" s="170"/>
      <c r="P277" s="170" t="s">
        <v>35</v>
      </c>
      <c r="Q277" s="170" t="s">
        <v>35</v>
      </c>
      <c r="R277" s="170" t="s">
        <v>35</v>
      </c>
      <c r="S277" s="170"/>
      <c r="T277" s="170" t="s">
        <v>35</v>
      </c>
      <c r="U277" s="170"/>
      <c r="V277" s="170" t="s">
        <v>35</v>
      </c>
      <c r="W277" s="170" t="s">
        <v>35</v>
      </c>
      <c r="X277" s="170" t="s">
        <v>35</v>
      </c>
      <c r="Y277" s="170"/>
      <c r="Z277" s="170"/>
      <c r="AA277" s="170" t="s">
        <v>35</v>
      </c>
      <c r="AB277" s="170" t="s">
        <v>35</v>
      </c>
      <c r="AC277" s="170" t="s">
        <v>35</v>
      </c>
      <c r="AD277" s="170"/>
      <c r="AE277" s="170"/>
      <c r="AF277" s="170" t="s">
        <v>35</v>
      </c>
      <c r="AG277" s="170" t="s">
        <v>35</v>
      </c>
      <c r="AH277" s="170" t="s">
        <v>35</v>
      </c>
      <c r="AI277" s="170"/>
      <c r="AJ277" s="170"/>
      <c r="AK277" s="35"/>
    </row>
    <row r="278" spans="1:37" x14ac:dyDescent="0.2">
      <c r="A278" s="35"/>
      <c r="B278" s="168">
        <v>262</v>
      </c>
      <c r="C278" s="169" t="s">
        <v>390</v>
      </c>
      <c r="D278" s="170"/>
      <c r="E278" s="170" t="s">
        <v>35</v>
      </c>
      <c r="F278" s="170" t="s">
        <v>35</v>
      </c>
      <c r="G278" s="170" t="s">
        <v>35</v>
      </c>
      <c r="H278" s="170" t="s">
        <v>35</v>
      </c>
      <c r="I278" s="170" t="s">
        <v>35</v>
      </c>
      <c r="J278" s="170" t="s">
        <v>35</v>
      </c>
      <c r="K278" s="170"/>
      <c r="L278" s="170"/>
      <c r="M278" s="170"/>
      <c r="N278" s="170"/>
      <c r="O278" s="170"/>
      <c r="P278" s="170" t="s">
        <v>35</v>
      </c>
      <c r="Q278" s="170" t="s">
        <v>35</v>
      </c>
      <c r="R278" s="170" t="s">
        <v>35</v>
      </c>
      <c r="S278" s="170"/>
      <c r="T278" s="170" t="s">
        <v>35</v>
      </c>
      <c r="U278" s="170"/>
      <c r="V278" s="170" t="s">
        <v>35</v>
      </c>
      <c r="W278" s="170" t="s">
        <v>35</v>
      </c>
      <c r="X278" s="170" t="s">
        <v>35</v>
      </c>
      <c r="Y278" s="170"/>
      <c r="Z278" s="170"/>
      <c r="AA278" s="170" t="s">
        <v>35</v>
      </c>
      <c r="AB278" s="170" t="s">
        <v>35</v>
      </c>
      <c r="AC278" s="170" t="s">
        <v>35</v>
      </c>
      <c r="AD278" s="170"/>
      <c r="AE278" s="170"/>
      <c r="AF278" s="170" t="s">
        <v>35</v>
      </c>
      <c r="AG278" s="170" t="s">
        <v>35</v>
      </c>
      <c r="AH278" s="170" t="s">
        <v>35</v>
      </c>
      <c r="AI278" s="170"/>
      <c r="AJ278" s="170"/>
      <c r="AK278" s="35"/>
    </row>
    <row r="279" spans="1:37" x14ac:dyDescent="0.2">
      <c r="A279" s="35"/>
      <c r="B279" s="168">
        <v>263</v>
      </c>
      <c r="C279" s="169" t="s">
        <v>391</v>
      </c>
      <c r="D279" s="170"/>
      <c r="E279" s="170" t="s">
        <v>35</v>
      </c>
      <c r="F279" s="170" t="s">
        <v>35</v>
      </c>
      <c r="G279" s="170" t="s">
        <v>35</v>
      </c>
      <c r="H279" s="170" t="s">
        <v>35</v>
      </c>
      <c r="I279" s="170" t="s">
        <v>35</v>
      </c>
      <c r="J279" s="170" t="s">
        <v>35</v>
      </c>
      <c r="K279" s="170"/>
      <c r="L279" s="170"/>
      <c r="M279" s="170"/>
      <c r="N279" s="170"/>
      <c r="O279" s="170"/>
      <c r="P279" s="170" t="s">
        <v>35</v>
      </c>
      <c r="Q279" s="170" t="s">
        <v>35</v>
      </c>
      <c r="R279" s="170" t="s">
        <v>35</v>
      </c>
      <c r="S279" s="170"/>
      <c r="T279" s="170" t="s">
        <v>35</v>
      </c>
      <c r="U279" s="170"/>
      <c r="V279" s="170" t="s">
        <v>35</v>
      </c>
      <c r="W279" s="170" t="s">
        <v>35</v>
      </c>
      <c r="X279" s="170" t="s">
        <v>35</v>
      </c>
      <c r="Y279" s="170"/>
      <c r="Z279" s="170"/>
      <c r="AA279" s="170" t="s">
        <v>35</v>
      </c>
      <c r="AB279" s="170" t="s">
        <v>35</v>
      </c>
      <c r="AC279" s="170" t="s">
        <v>35</v>
      </c>
      <c r="AD279" s="170"/>
      <c r="AE279" s="170"/>
      <c r="AF279" s="170" t="s">
        <v>35</v>
      </c>
      <c r="AG279" s="170" t="s">
        <v>35</v>
      </c>
      <c r="AH279" s="170" t="s">
        <v>35</v>
      </c>
      <c r="AI279" s="170"/>
      <c r="AJ279" s="170"/>
      <c r="AK279" s="35"/>
    </row>
    <row r="280" spans="1:37" x14ac:dyDescent="0.2">
      <c r="A280" s="35"/>
      <c r="B280" s="168">
        <v>264</v>
      </c>
      <c r="C280" s="169" t="s">
        <v>392</v>
      </c>
      <c r="D280" s="170"/>
      <c r="E280" s="170" t="s">
        <v>35</v>
      </c>
      <c r="F280" s="170" t="s">
        <v>35</v>
      </c>
      <c r="G280" s="170" t="s">
        <v>35</v>
      </c>
      <c r="H280" s="170" t="s">
        <v>35</v>
      </c>
      <c r="I280" s="170" t="s">
        <v>35</v>
      </c>
      <c r="J280" s="170" t="s">
        <v>35</v>
      </c>
      <c r="K280" s="170"/>
      <c r="L280" s="170"/>
      <c r="M280" s="170"/>
      <c r="N280" s="170"/>
      <c r="O280" s="170"/>
      <c r="P280" s="170" t="s">
        <v>35</v>
      </c>
      <c r="Q280" s="170" t="s">
        <v>35</v>
      </c>
      <c r="R280" s="170" t="s">
        <v>35</v>
      </c>
      <c r="S280" s="170"/>
      <c r="T280" s="170" t="s">
        <v>35</v>
      </c>
      <c r="U280" s="170"/>
      <c r="V280" s="170" t="s">
        <v>35</v>
      </c>
      <c r="W280" s="170" t="s">
        <v>35</v>
      </c>
      <c r="X280" s="170" t="s">
        <v>35</v>
      </c>
      <c r="Y280" s="170"/>
      <c r="Z280" s="170"/>
      <c r="AA280" s="170" t="s">
        <v>35</v>
      </c>
      <c r="AB280" s="170" t="s">
        <v>35</v>
      </c>
      <c r="AC280" s="170" t="s">
        <v>35</v>
      </c>
      <c r="AD280" s="170"/>
      <c r="AE280" s="170"/>
      <c r="AF280" s="170" t="s">
        <v>35</v>
      </c>
      <c r="AG280" s="170" t="s">
        <v>35</v>
      </c>
      <c r="AH280" s="170" t="s">
        <v>35</v>
      </c>
      <c r="AI280" s="170"/>
      <c r="AJ280" s="170"/>
      <c r="AK280" s="35"/>
    </row>
    <row r="281" spans="1:37" x14ac:dyDescent="0.2">
      <c r="A281" s="35"/>
      <c r="B281" s="168">
        <v>265</v>
      </c>
      <c r="C281" s="169" t="s">
        <v>393</v>
      </c>
      <c r="D281" s="170"/>
      <c r="E281" s="170" t="s">
        <v>35</v>
      </c>
      <c r="F281" s="170" t="s">
        <v>35</v>
      </c>
      <c r="G281" s="170" t="s">
        <v>35</v>
      </c>
      <c r="H281" s="170" t="s">
        <v>35</v>
      </c>
      <c r="I281" s="170" t="s">
        <v>35</v>
      </c>
      <c r="J281" s="170" t="s">
        <v>35</v>
      </c>
      <c r="K281" s="170"/>
      <c r="L281" s="170"/>
      <c r="M281" s="170"/>
      <c r="N281" s="170"/>
      <c r="O281" s="170"/>
      <c r="P281" s="170" t="s">
        <v>35</v>
      </c>
      <c r="Q281" s="170" t="s">
        <v>35</v>
      </c>
      <c r="R281" s="170" t="s">
        <v>35</v>
      </c>
      <c r="S281" s="170"/>
      <c r="T281" s="170" t="s">
        <v>35</v>
      </c>
      <c r="U281" s="170"/>
      <c r="V281" s="170" t="s">
        <v>35</v>
      </c>
      <c r="W281" s="170" t="s">
        <v>35</v>
      </c>
      <c r="X281" s="170" t="s">
        <v>35</v>
      </c>
      <c r="Y281" s="170"/>
      <c r="Z281" s="170"/>
      <c r="AA281" s="170" t="s">
        <v>35</v>
      </c>
      <c r="AB281" s="170" t="s">
        <v>35</v>
      </c>
      <c r="AC281" s="170" t="s">
        <v>35</v>
      </c>
      <c r="AD281" s="170"/>
      <c r="AE281" s="170"/>
      <c r="AF281" s="170" t="s">
        <v>35</v>
      </c>
      <c r="AG281" s="170" t="s">
        <v>35</v>
      </c>
      <c r="AH281" s="170" t="s">
        <v>35</v>
      </c>
      <c r="AI281" s="170"/>
      <c r="AJ281" s="170"/>
      <c r="AK281" s="35"/>
    </row>
    <row r="282" spans="1:37" x14ac:dyDescent="0.2">
      <c r="A282" s="35"/>
      <c r="B282" s="168">
        <v>266</v>
      </c>
      <c r="C282" s="169" t="s">
        <v>394</v>
      </c>
      <c r="D282" s="170"/>
      <c r="E282" s="170" t="s">
        <v>35</v>
      </c>
      <c r="F282" s="170" t="s">
        <v>35</v>
      </c>
      <c r="G282" s="170" t="s">
        <v>35</v>
      </c>
      <c r="H282" s="170" t="s">
        <v>35</v>
      </c>
      <c r="I282" s="170" t="s">
        <v>35</v>
      </c>
      <c r="J282" s="170" t="s">
        <v>35</v>
      </c>
      <c r="K282" s="170"/>
      <c r="L282" s="170"/>
      <c r="M282" s="170"/>
      <c r="N282" s="170"/>
      <c r="O282" s="170"/>
      <c r="P282" s="170" t="s">
        <v>35</v>
      </c>
      <c r="Q282" s="170" t="s">
        <v>35</v>
      </c>
      <c r="R282" s="170" t="s">
        <v>35</v>
      </c>
      <c r="S282" s="170"/>
      <c r="T282" s="170" t="s">
        <v>35</v>
      </c>
      <c r="U282" s="170"/>
      <c r="V282" s="170" t="s">
        <v>35</v>
      </c>
      <c r="W282" s="170" t="s">
        <v>35</v>
      </c>
      <c r="X282" s="170" t="s">
        <v>35</v>
      </c>
      <c r="Y282" s="170"/>
      <c r="Z282" s="170"/>
      <c r="AA282" s="170" t="s">
        <v>35</v>
      </c>
      <c r="AB282" s="170" t="s">
        <v>35</v>
      </c>
      <c r="AC282" s="170" t="s">
        <v>35</v>
      </c>
      <c r="AD282" s="170"/>
      <c r="AE282" s="170"/>
      <c r="AF282" s="170" t="s">
        <v>35</v>
      </c>
      <c r="AG282" s="170" t="s">
        <v>35</v>
      </c>
      <c r="AH282" s="170" t="s">
        <v>35</v>
      </c>
      <c r="AI282" s="170"/>
      <c r="AJ282" s="170"/>
      <c r="AK282" s="35"/>
    </row>
    <row r="283" spans="1:37" x14ac:dyDescent="0.2">
      <c r="A283" s="35"/>
      <c r="B283" s="168">
        <v>267</v>
      </c>
      <c r="C283" s="169" t="s">
        <v>395</v>
      </c>
      <c r="D283" s="170"/>
      <c r="E283" s="170" t="s">
        <v>35</v>
      </c>
      <c r="F283" s="170" t="s">
        <v>35</v>
      </c>
      <c r="G283" s="170" t="s">
        <v>35</v>
      </c>
      <c r="H283" s="170" t="s">
        <v>35</v>
      </c>
      <c r="I283" s="170" t="s">
        <v>35</v>
      </c>
      <c r="J283" s="170" t="s">
        <v>35</v>
      </c>
      <c r="K283" s="170"/>
      <c r="L283" s="170"/>
      <c r="M283" s="170"/>
      <c r="N283" s="170"/>
      <c r="O283" s="170"/>
      <c r="P283" s="170" t="s">
        <v>35</v>
      </c>
      <c r="Q283" s="170" t="s">
        <v>35</v>
      </c>
      <c r="R283" s="170" t="s">
        <v>35</v>
      </c>
      <c r="S283" s="170"/>
      <c r="T283" s="170" t="s">
        <v>35</v>
      </c>
      <c r="U283" s="170"/>
      <c r="V283" s="170" t="s">
        <v>35</v>
      </c>
      <c r="W283" s="170" t="s">
        <v>35</v>
      </c>
      <c r="X283" s="170" t="s">
        <v>35</v>
      </c>
      <c r="Y283" s="170"/>
      <c r="Z283" s="170"/>
      <c r="AA283" s="170" t="s">
        <v>35</v>
      </c>
      <c r="AB283" s="170" t="s">
        <v>35</v>
      </c>
      <c r="AC283" s="170" t="s">
        <v>35</v>
      </c>
      <c r="AD283" s="170"/>
      <c r="AE283" s="170"/>
      <c r="AF283" s="170" t="s">
        <v>35</v>
      </c>
      <c r="AG283" s="170" t="s">
        <v>35</v>
      </c>
      <c r="AH283" s="170" t="s">
        <v>35</v>
      </c>
      <c r="AI283" s="170"/>
      <c r="AJ283" s="170"/>
      <c r="AK283" s="35"/>
    </row>
    <row r="284" spans="1:37" x14ac:dyDescent="0.2">
      <c r="A284" s="35"/>
      <c r="B284" s="168">
        <v>268</v>
      </c>
      <c r="C284" s="169" t="s">
        <v>396</v>
      </c>
      <c r="D284" s="170"/>
      <c r="E284" s="170" t="s">
        <v>35</v>
      </c>
      <c r="F284" s="170" t="s">
        <v>35</v>
      </c>
      <c r="G284" s="170" t="s">
        <v>35</v>
      </c>
      <c r="H284" s="170" t="s">
        <v>35</v>
      </c>
      <c r="I284" s="170" t="s">
        <v>35</v>
      </c>
      <c r="J284" s="170" t="s">
        <v>35</v>
      </c>
      <c r="K284" s="170"/>
      <c r="L284" s="170"/>
      <c r="M284" s="170"/>
      <c r="N284" s="170"/>
      <c r="O284" s="170"/>
      <c r="P284" s="170" t="s">
        <v>35</v>
      </c>
      <c r="Q284" s="170" t="s">
        <v>35</v>
      </c>
      <c r="R284" s="170" t="s">
        <v>35</v>
      </c>
      <c r="S284" s="170"/>
      <c r="T284" s="170" t="s">
        <v>35</v>
      </c>
      <c r="U284" s="170"/>
      <c r="V284" s="170" t="s">
        <v>35</v>
      </c>
      <c r="W284" s="170" t="s">
        <v>35</v>
      </c>
      <c r="X284" s="170" t="s">
        <v>35</v>
      </c>
      <c r="Y284" s="170"/>
      <c r="Z284" s="170"/>
      <c r="AA284" s="170" t="s">
        <v>35</v>
      </c>
      <c r="AB284" s="170" t="s">
        <v>35</v>
      </c>
      <c r="AC284" s="170" t="s">
        <v>35</v>
      </c>
      <c r="AD284" s="170"/>
      <c r="AE284" s="170"/>
      <c r="AF284" s="170" t="s">
        <v>35</v>
      </c>
      <c r="AG284" s="170" t="s">
        <v>35</v>
      </c>
      <c r="AH284" s="170" t="s">
        <v>35</v>
      </c>
      <c r="AI284" s="170"/>
      <c r="AJ284" s="170"/>
      <c r="AK284" s="35"/>
    </row>
    <row r="285" spans="1:37" x14ac:dyDescent="0.2">
      <c r="A285" s="35"/>
      <c r="B285" s="168">
        <v>269</v>
      </c>
      <c r="C285" s="169" t="s">
        <v>397</v>
      </c>
      <c r="D285" s="170"/>
      <c r="E285" s="170" t="s">
        <v>35</v>
      </c>
      <c r="F285" s="170" t="s">
        <v>35</v>
      </c>
      <c r="G285" s="170" t="s">
        <v>35</v>
      </c>
      <c r="H285" s="170" t="s">
        <v>35</v>
      </c>
      <c r="I285" s="170" t="s">
        <v>35</v>
      </c>
      <c r="J285" s="170" t="s">
        <v>35</v>
      </c>
      <c r="K285" s="170"/>
      <c r="L285" s="170"/>
      <c r="M285" s="170"/>
      <c r="N285" s="170"/>
      <c r="O285" s="170"/>
      <c r="P285" s="170" t="s">
        <v>35</v>
      </c>
      <c r="Q285" s="170" t="s">
        <v>35</v>
      </c>
      <c r="R285" s="170" t="s">
        <v>35</v>
      </c>
      <c r="S285" s="170"/>
      <c r="T285" s="170" t="s">
        <v>35</v>
      </c>
      <c r="U285" s="170"/>
      <c r="V285" s="170" t="s">
        <v>35</v>
      </c>
      <c r="W285" s="170" t="s">
        <v>35</v>
      </c>
      <c r="X285" s="170" t="s">
        <v>35</v>
      </c>
      <c r="Y285" s="170"/>
      <c r="Z285" s="170"/>
      <c r="AA285" s="170" t="s">
        <v>35</v>
      </c>
      <c r="AB285" s="170" t="s">
        <v>35</v>
      </c>
      <c r="AC285" s="170" t="s">
        <v>35</v>
      </c>
      <c r="AD285" s="170"/>
      <c r="AE285" s="170"/>
      <c r="AF285" s="170" t="s">
        <v>35</v>
      </c>
      <c r="AG285" s="170" t="s">
        <v>35</v>
      </c>
      <c r="AH285" s="170" t="s">
        <v>35</v>
      </c>
      <c r="AI285" s="170"/>
      <c r="AJ285" s="170"/>
      <c r="AK285" s="35"/>
    </row>
    <row r="286" spans="1:37" x14ac:dyDescent="0.2">
      <c r="A286" s="35"/>
      <c r="B286" s="168">
        <v>270</v>
      </c>
      <c r="C286" s="169" t="s">
        <v>398</v>
      </c>
      <c r="D286" s="170"/>
      <c r="E286" s="170" t="s">
        <v>35</v>
      </c>
      <c r="F286" s="170" t="s">
        <v>35</v>
      </c>
      <c r="G286" s="170" t="s">
        <v>35</v>
      </c>
      <c r="H286" s="170" t="s">
        <v>35</v>
      </c>
      <c r="I286" s="170" t="s">
        <v>35</v>
      </c>
      <c r="J286" s="170" t="s">
        <v>35</v>
      </c>
      <c r="K286" s="170"/>
      <c r="L286" s="170"/>
      <c r="M286" s="170"/>
      <c r="N286" s="170"/>
      <c r="O286" s="170"/>
      <c r="P286" s="170" t="s">
        <v>35</v>
      </c>
      <c r="Q286" s="170" t="s">
        <v>35</v>
      </c>
      <c r="R286" s="170" t="s">
        <v>35</v>
      </c>
      <c r="S286" s="170"/>
      <c r="T286" s="170" t="s">
        <v>35</v>
      </c>
      <c r="U286" s="170"/>
      <c r="V286" s="170" t="s">
        <v>35</v>
      </c>
      <c r="W286" s="170" t="s">
        <v>35</v>
      </c>
      <c r="X286" s="170" t="s">
        <v>35</v>
      </c>
      <c r="Y286" s="170"/>
      <c r="Z286" s="170"/>
      <c r="AA286" s="170" t="s">
        <v>35</v>
      </c>
      <c r="AB286" s="170" t="s">
        <v>35</v>
      </c>
      <c r="AC286" s="170" t="s">
        <v>35</v>
      </c>
      <c r="AD286" s="170"/>
      <c r="AE286" s="170"/>
      <c r="AF286" s="170" t="s">
        <v>35</v>
      </c>
      <c r="AG286" s="170" t="s">
        <v>35</v>
      </c>
      <c r="AH286" s="170" t="s">
        <v>35</v>
      </c>
      <c r="AI286" s="170"/>
      <c r="AJ286" s="170"/>
      <c r="AK286" s="35"/>
    </row>
    <row r="287" spans="1:37" x14ac:dyDescent="0.2">
      <c r="A287" s="35"/>
      <c r="B287" s="168">
        <v>271</v>
      </c>
      <c r="C287" s="169" t="s">
        <v>399</v>
      </c>
      <c r="D287" s="170"/>
      <c r="E287" s="170" t="s">
        <v>35</v>
      </c>
      <c r="F287" s="170" t="s">
        <v>35</v>
      </c>
      <c r="G287" s="170" t="s">
        <v>35</v>
      </c>
      <c r="H287" s="170" t="s">
        <v>35</v>
      </c>
      <c r="I287" s="170" t="s">
        <v>35</v>
      </c>
      <c r="J287" s="170" t="s">
        <v>35</v>
      </c>
      <c r="K287" s="170"/>
      <c r="L287" s="170"/>
      <c r="M287" s="170"/>
      <c r="N287" s="170"/>
      <c r="O287" s="170"/>
      <c r="P287" s="170" t="s">
        <v>35</v>
      </c>
      <c r="Q287" s="170" t="s">
        <v>35</v>
      </c>
      <c r="R287" s="170" t="s">
        <v>35</v>
      </c>
      <c r="S287" s="170"/>
      <c r="T287" s="170" t="s">
        <v>35</v>
      </c>
      <c r="U287" s="170"/>
      <c r="V287" s="170" t="s">
        <v>35</v>
      </c>
      <c r="W287" s="170" t="s">
        <v>35</v>
      </c>
      <c r="X287" s="170" t="s">
        <v>35</v>
      </c>
      <c r="Y287" s="170"/>
      <c r="Z287" s="170"/>
      <c r="AA287" s="170" t="s">
        <v>35</v>
      </c>
      <c r="AB287" s="170" t="s">
        <v>35</v>
      </c>
      <c r="AC287" s="170" t="s">
        <v>35</v>
      </c>
      <c r="AD287" s="170"/>
      <c r="AE287" s="170"/>
      <c r="AF287" s="170" t="s">
        <v>35</v>
      </c>
      <c r="AG287" s="170" t="s">
        <v>35</v>
      </c>
      <c r="AH287" s="170" t="s">
        <v>35</v>
      </c>
      <c r="AI287" s="170"/>
      <c r="AJ287" s="170"/>
      <c r="AK287" s="35"/>
    </row>
    <row r="288" spans="1:37" x14ac:dyDescent="0.2">
      <c r="A288" s="35"/>
      <c r="B288" s="168">
        <v>272</v>
      </c>
      <c r="C288" s="169" t="s">
        <v>400</v>
      </c>
      <c r="D288" s="170"/>
      <c r="E288" s="170" t="s">
        <v>35</v>
      </c>
      <c r="F288" s="170" t="s">
        <v>35</v>
      </c>
      <c r="G288" s="170" t="s">
        <v>35</v>
      </c>
      <c r="H288" s="170" t="s">
        <v>35</v>
      </c>
      <c r="I288" s="170" t="s">
        <v>35</v>
      </c>
      <c r="J288" s="170" t="s">
        <v>35</v>
      </c>
      <c r="K288" s="170"/>
      <c r="L288" s="170"/>
      <c r="M288" s="170"/>
      <c r="N288" s="170"/>
      <c r="O288" s="170"/>
      <c r="P288" s="170" t="s">
        <v>35</v>
      </c>
      <c r="Q288" s="170" t="s">
        <v>35</v>
      </c>
      <c r="R288" s="170" t="s">
        <v>35</v>
      </c>
      <c r="S288" s="170"/>
      <c r="T288" s="170" t="s">
        <v>35</v>
      </c>
      <c r="U288" s="170"/>
      <c r="V288" s="170" t="s">
        <v>35</v>
      </c>
      <c r="W288" s="170" t="s">
        <v>35</v>
      </c>
      <c r="X288" s="170" t="s">
        <v>35</v>
      </c>
      <c r="Y288" s="170"/>
      <c r="Z288" s="170"/>
      <c r="AA288" s="170" t="s">
        <v>35</v>
      </c>
      <c r="AB288" s="170" t="s">
        <v>35</v>
      </c>
      <c r="AC288" s="170" t="s">
        <v>35</v>
      </c>
      <c r="AD288" s="170"/>
      <c r="AE288" s="170"/>
      <c r="AF288" s="170" t="s">
        <v>35</v>
      </c>
      <c r="AG288" s="170" t="s">
        <v>35</v>
      </c>
      <c r="AH288" s="170" t="s">
        <v>35</v>
      </c>
      <c r="AI288" s="170"/>
      <c r="AJ288" s="170"/>
      <c r="AK288" s="35"/>
    </row>
    <row r="289" spans="1:37" x14ac:dyDescent="0.2">
      <c r="A289" s="35"/>
      <c r="B289" s="168">
        <v>273</v>
      </c>
      <c r="C289" s="169" t="s">
        <v>401</v>
      </c>
      <c r="D289" s="170"/>
      <c r="E289" s="170" t="s">
        <v>35</v>
      </c>
      <c r="F289" s="170" t="s">
        <v>35</v>
      </c>
      <c r="G289" s="170" t="s">
        <v>35</v>
      </c>
      <c r="H289" s="170" t="s">
        <v>35</v>
      </c>
      <c r="I289" s="170" t="s">
        <v>35</v>
      </c>
      <c r="J289" s="170" t="s">
        <v>35</v>
      </c>
      <c r="K289" s="170"/>
      <c r="L289" s="170"/>
      <c r="M289" s="170"/>
      <c r="N289" s="170"/>
      <c r="O289" s="170"/>
      <c r="P289" s="170" t="s">
        <v>35</v>
      </c>
      <c r="Q289" s="170" t="s">
        <v>35</v>
      </c>
      <c r="R289" s="170" t="s">
        <v>35</v>
      </c>
      <c r="S289" s="170"/>
      <c r="T289" s="170" t="s">
        <v>35</v>
      </c>
      <c r="U289" s="170"/>
      <c r="V289" s="170" t="s">
        <v>35</v>
      </c>
      <c r="W289" s="170" t="s">
        <v>35</v>
      </c>
      <c r="X289" s="170" t="s">
        <v>35</v>
      </c>
      <c r="Y289" s="170"/>
      <c r="Z289" s="170"/>
      <c r="AA289" s="170" t="s">
        <v>35</v>
      </c>
      <c r="AB289" s="170" t="s">
        <v>35</v>
      </c>
      <c r="AC289" s="170" t="s">
        <v>35</v>
      </c>
      <c r="AD289" s="170"/>
      <c r="AE289" s="170"/>
      <c r="AF289" s="170" t="s">
        <v>35</v>
      </c>
      <c r="AG289" s="170" t="s">
        <v>35</v>
      </c>
      <c r="AH289" s="170" t="s">
        <v>35</v>
      </c>
      <c r="AI289" s="170"/>
      <c r="AJ289" s="170"/>
      <c r="AK289" s="35"/>
    </row>
    <row r="290" spans="1:37" x14ac:dyDescent="0.2">
      <c r="A290" s="35"/>
      <c r="B290" s="168">
        <v>274</v>
      </c>
      <c r="C290" s="169" t="s">
        <v>402</v>
      </c>
      <c r="D290" s="170"/>
      <c r="E290" s="170" t="s">
        <v>35</v>
      </c>
      <c r="F290" s="170" t="s">
        <v>35</v>
      </c>
      <c r="G290" s="170" t="s">
        <v>35</v>
      </c>
      <c r="H290" s="170" t="s">
        <v>35</v>
      </c>
      <c r="I290" s="170" t="s">
        <v>35</v>
      </c>
      <c r="J290" s="170" t="s">
        <v>35</v>
      </c>
      <c r="K290" s="170"/>
      <c r="L290" s="170"/>
      <c r="M290" s="170"/>
      <c r="N290" s="170"/>
      <c r="O290" s="170"/>
      <c r="P290" s="170" t="s">
        <v>35</v>
      </c>
      <c r="Q290" s="170" t="s">
        <v>35</v>
      </c>
      <c r="R290" s="170" t="s">
        <v>35</v>
      </c>
      <c r="S290" s="170"/>
      <c r="T290" s="170" t="s">
        <v>35</v>
      </c>
      <c r="U290" s="170"/>
      <c r="V290" s="170" t="s">
        <v>35</v>
      </c>
      <c r="W290" s="170" t="s">
        <v>35</v>
      </c>
      <c r="X290" s="170" t="s">
        <v>35</v>
      </c>
      <c r="Y290" s="170"/>
      <c r="Z290" s="170"/>
      <c r="AA290" s="170" t="s">
        <v>35</v>
      </c>
      <c r="AB290" s="170" t="s">
        <v>35</v>
      </c>
      <c r="AC290" s="170" t="s">
        <v>35</v>
      </c>
      <c r="AD290" s="170"/>
      <c r="AE290" s="170"/>
      <c r="AF290" s="170" t="s">
        <v>35</v>
      </c>
      <c r="AG290" s="170" t="s">
        <v>35</v>
      </c>
      <c r="AH290" s="170" t="s">
        <v>35</v>
      </c>
      <c r="AI290" s="170"/>
      <c r="AJ290" s="170"/>
      <c r="AK290" s="35"/>
    </row>
    <row r="291" spans="1:37" x14ac:dyDescent="0.2">
      <c r="A291" s="35"/>
      <c r="B291" s="168">
        <v>275</v>
      </c>
      <c r="C291" s="169" t="s">
        <v>403</v>
      </c>
      <c r="D291" s="170"/>
      <c r="E291" s="170" t="s">
        <v>35</v>
      </c>
      <c r="F291" s="170" t="s">
        <v>35</v>
      </c>
      <c r="G291" s="170" t="s">
        <v>35</v>
      </c>
      <c r="H291" s="170" t="s">
        <v>35</v>
      </c>
      <c r="I291" s="170" t="s">
        <v>35</v>
      </c>
      <c r="J291" s="170" t="s">
        <v>35</v>
      </c>
      <c r="K291" s="170"/>
      <c r="L291" s="170"/>
      <c r="M291" s="170"/>
      <c r="N291" s="170"/>
      <c r="O291" s="170"/>
      <c r="P291" s="170" t="s">
        <v>35</v>
      </c>
      <c r="Q291" s="170" t="s">
        <v>35</v>
      </c>
      <c r="R291" s="170" t="s">
        <v>35</v>
      </c>
      <c r="S291" s="170"/>
      <c r="T291" s="170" t="s">
        <v>35</v>
      </c>
      <c r="U291" s="170"/>
      <c r="V291" s="170" t="s">
        <v>35</v>
      </c>
      <c r="W291" s="170" t="s">
        <v>35</v>
      </c>
      <c r="X291" s="170" t="s">
        <v>35</v>
      </c>
      <c r="Y291" s="170"/>
      <c r="Z291" s="170"/>
      <c r="AA291" s="170" t="s">
        <v>35</v>
      </c>
      <c r="AB291" s="170" t="s">
        <v>35</v>
      </c>
      <c r="AC291" s="170" t="s">
        <v>35</v>
      </c>
      <c r="AD291" s="170"/>
      <c r="AE291" s="170"/>
      <c r="AF291" s="170" t="s">
        <v>35</v>
      </c>
      <c r="AG291" s="170" t="s">
        <v>35</v>
      </c>
      <c r="AH291" s="170" t="s">
        <v>35</v>
      </c>
      <c r="AI291" s="170"/>
      <c r="AJ291" s="170"/>
      <c r="AK291" s="35"/>
    </row>
    <row r="292" spans="1:37" x14ac:dyDescent="0.2">
      <c r="A292" s="35"/>
      <c r="B292" s="168">
        <v>276</v>
      </c>
      <c r="C292" s="169" t="s">
        <v>404</v>
      </c>
      <c r="D292" s="170"/>
      <c r="E292" s="170" t="s">
        <v>35</v>
      </c>
      <c r="F292" s="170" t="s">
        <v>35</v>
      </c>
      <c r="G292" s="170" t="s">
        <v>35</v>
      </c>
      <c r="H292" s="170" t="s">
        <v>35</v>
      </c>
      <c r="I292" s="170" t="s">
        <v>35</v>
      </c>
      <c r="J292" s="170" t="s">
        <v>35</v>
      </c>
      <c r="K292" s="170"/>
      <c r="L292" s="170"/>
      <c r="M292" s="170"/>
      <c r="N292" s="170"/>
      <c r="O292" s="170"/>
      <c r="P292" s="170" t="s">
        <v>35</v>
      </c>
      <c r="Q292" s="170" t="s">
        <v>35</v>
      </c>
      <c r="R292" s="170" t="s">
        <v>35</v>
      </c>
      <c r="S292" s="170"/>
      <c r="T292" s="170" t="s">
        <v>35</v>
      </c>
      <c r="U292" s="170"/>
      <c r="V292" s="170" t="s">
        <v>35</v>
      </c>
      <c r="W292" s="170" t="s">
        <v>35</v>
      </c>
      <c r="X292" s="170" t="s">
        <v>35</v>
      </c>
      <c r="Y292" s="170"/>
      <c r="Z292" s="170"/>
      <c r="AA292" s="170" t="s">
        <v>35</v>
      </c>
      <c r="AB292" s="170" t="s">
        <v>35</v>
      </c>
      <c r="AC292" s="170" t="s">
        <v>35</v>
      </c>
      <c r="AD292" s="170"/>
      <c r="AE292" s="170"/>
      <c r="AF292" s="170" t="s">
        <v>35</v>
      </c>
      <c r="AG292" s="170" t="s">
        <v>35</v>
      </c>
      <c r="AH292" s="170" t="s">
        <v>35</v>
      </c>
      <c r="AI292" s="170"/>
      <c r="AJ292" s="170"/>
      <c r="AK292" s="35"/>
    </row>
    <row r="293" spans="1:37" x14ac:dyDescent="0.2">
      <c r="A293" s="35"/>
      <c r="B293" s="168">
        <v>277</v>
      </c>
      <c r="C293" s="169" t="s">
        <v>405</v>
      </c>
      <c r="D293" s="170"/>
      <c r="E293" s="170" t="s">
        <v>35</v>
      </c>
      <c r="F293" s="170" t="s">
        <v>35</v>
      </c>
      <c r="G293" s="170" t="s">
        <v>35</v>
      </c>
      <c r="H293" s="170" t="s">
        <v>35</v>
      </c>
      <c r="I293" s="170" t="s">
        <v>35</v>
      </c>
      <c r="J293" s="170" t="s">
        <v>35</v>
      </c>
      <c r="K293" s="170"/>
      <c r="L293" s="170"/>
      <c r="M293" s="170"/>
      <c r="N293" s="170"/>
      <c r="O293" s="170"/>
      <c r="P293" s="170" t="s">
        <v>35</v>
      </c>
      <c r="Q293" s="170" t="s">
        <v>35</v>
      </c>
      <c r="R293" s="170" t="s">
        <v>35</v>
      </c>
      <c r="S293" s="170"/>
      <c r="T293" s="170" t="s">
        <v>35</v>
      </c>
      <c r="U293" s="170"/>
      <c r="V293" s="170" t="s">
        <v>35</v>
      </c>
      <c r="W293" s="170" t="s">
        <v>35</v>
      </c>
      <c r="X293" s="170" t="s">
        <v>35</v>
      </c>
      <c r="Y293" s="170"/>
      <c r="Z293" s="170"/>
      <c r="AA293" s="170" t="s">
        <v>35</v>
      </c>
      <c r="AB293" s="170" t="s">
        <v>35</v>
      </c>
      <c r="AC293" s="170" t="s">
        <v>35</v>
      </c>
      <c r="AD293" s="170"/>
      <c r="AE293" s="170"/>
      <c r="AF293" s="170" t="s">
        <v>35</v>
      </c>
      <c r="AG293" s="170" t="s">
        <v>35</v>
      </c>
      <c r="AH293" s="170" t="s">
        <v>35</v>
      </c>
      <c r="AI293" s="170"/>
      <c r="AJ293" s="170"/>
      <c r="AK293" s="35"/>
    </row>
    <row r="294" spans="1:37" x14ac:dyDescent="0.2">
      <c r="A294" s="35"/>
      <c r="B294" s="168">
        <v>278</v>
      </c>
      <c r="C294" s="169" t="s">
        <v>406</v>
      </c>
      <c r="D294" s="170"/>
      <c r="E294" s="170" t="s">
        <v>35</v>
      </c>
      <c r="F294" s="170" t="s">
        <v>35</v>
      </c>
      <c r="G294" s="170" t="s">
        <v>35</v>
      </c>
      <c r="H294" s="170" t="s">
        <v>35</v>
      </c>
      <c r="I294" s="170" t="s">
        <v>35</v>
      </c>
      <c r="J294" s="170" t="s">
        <v>35</v>
      </c>
      <c r="K294" s="170"/>
      <c r="L294" s="170"/>
      <c r="M294" s="170"/>
      <c r="N294" s="170"/>
      <c r="O294" s="170"/>
      <c r="P294" s="170" t="s">
        <v>35</v>
      </c>
      <c r="Q294" s="170" t="s">
        <v>35</v>
      </c>
      <c r="R294" s="170" t="s">
        <v>35</v>
      </c>
      <c r="S294" s="170"/>
      <c r="T294" s="170" t="s">
        <v>35</v>
      </c>
      <c r="U294" s="170"/>
      <c r="V294" s="170" t="s">
        <v>35</v>
      </c>
      <c r="W294" s="170" t="s">
        <v>35</v>
      </c>
      <c r="X294" s="170" t="s">
        <v>35</v>
      </c>
      <c r="Y294" s="170"/>
      <c r="Z294" s="170"/>
      <c r="AA294" s="170" t="s">
        <v>35</v>
      </c>
      <c r="AB294" s="170" t="s">
        <v>35</v>
      </c>
      <c r="AC294" s="170" t="s">
        <v>35</v>
      </c>
      <c r="AD294" s="170"/>
      <c r="AE294" s="170"/>
      <c r="AF294" s="170" t="s">
        <v>35</v>
      </c>
      <c r="AG294" s="170" t="s">
        <v>35</v>
      </c>
      <c r="AH294" s="170" t="s">
        <v>35</v>
      </c>
      <c r="AI294" s="170"/>
      <c r="AJ294" s="170"/>
      <c r="AK294" s="35"/>
    </row>
    <row r="295" spans="1:37" x14ac:dyDescent="0.2">
      <c r="A295" s="35"/>
      <c r="B295" s="168">
        <v>279</v>
      </c>
      <c r="C295" s="169" t="s">
        <v>407</v>
      </c>
      <c r="D295" s="170"/>
      <c r="E295" s="170" t="s">
        <v>35</v>
      </c>
      <c r="F295" s="170" t="s">
        <v>35</v>
      </c>
      <c r="G295" s="170" t="s">
        <v>35</v>
      </c>
      <c r="H295" s="170" t="s">
        <v>35</v>
      </c>
      <c r="I295" s="170" t="s">
        <v>35</v>
      </c>
      <c r="J295" s="170" t="s">
        <v>35</v>
      </c>
      <c r="K295" s="170"/>
      <c r="L295" s="170"/>
      <c r="M295" s="170"/>
      <c r="N295" s="170"/>
      <c r="O295" s="170"/>
      <c r="P295" s="170" t="s">
        <v>35</v>
      </c>
      <c r="Q295" s="170" t="s">
        <v>35</v>
      </c>
      <c r="R295" s="170" t="s">
        <v>35</v>
      </c>
      <c r="S295" s="170"/>
      <c r="T295" s="170" t="s">
        <v>35</v>
      </c>
      <c r="U295" s="170"/>
      <c r="V295" s="170" t="s">
        <v>35</v>
      </c>
      <c r="W295" s="170" t="s">
        <v>35</v>
      </c>
      <c r="X295" s="170" t="s">
        <v>35</v>
      </c>
      <c r="Y295" s="170"/>
      <c r="Z295" s="170"/>
      <c r="AA295" s="170" t="s">
        <v>35</v>
      </c>
      <c r="AB295" s="170" t="s">
        <v>35</v>
      </c>
      <c r="AC295" s="170" t="s">
        <v>35</v>
      </c>
      <c r="AD295" s="170"/>
      <c r="AE295" s="170"/>
      <c r="AF295" s="170" t="s">
        <v>35</v>
      </c>
      <c r="AG295" s="170" t="s">
        <v>35</v>
      </c>
      <c r="AH295" s="170" t="s">
        <v>35</v>
      </c>
      <c r="AI295" s="170"/>
      <c r="AJ295" s="170"/>
      <c r="AK295" s="35"/>
    </row>
    <row r="296" spans="1:37" x14ac:dyDescent="0.2">
      <c r="A296" s="35"/>
      <c r="B296" s="168">
        <v>280</v>
      </c>
      <c r="C296" s="169" t="s">
        <v>408</v>
      </c>
      <c r="D296" s="170"/>
      <c r="E296" s="170" t="s">
        <v>35</v>
      </c>
      <c r="F296" s="170" t="s">
        <v>35</v>
      </c>
      <c r="G296" s="170" t="s">
        <v>35</v>
      </c>
      <c r="H296" s="170" t="s">
        <v>35</v>
      </c>
      <c r="I296" s="170" t="s">
        <v>35</v>
      </c>
      <c r="J296" s="170" t="s">
        <v>35</v>
      </c>
      <c r="K296" s="170"/>
      <c r="L296" s="170"/>
      <c r="M296" s="170"/>
      <c r="N296" s="170"/>
      <c r="O296" s="170"/>
      <c r="P296" s="170" t="s">
        <v>35</v>
      </c>
      <c r="Q296" s="170" t="s">
        <v>35</v>
      </c>
      <c r="R296" s="170" t="s">
        <v>35</v>
      </c>
      <c r="S296" s="170"/>
      <c r="T296" s="170" t="s">
        <v>35</v>
      </c>
      <c r="U296" s="170"/>
      <c r="V296" s="170" t="s">
        <v>35</v>
      </c>
      <c r="W296" s="170" t="s">
        <v>35</v>
      </c>
      <c r="X296" s="170" t="s">
        <v>35</v>
      </c>
      <c r="Y296" s="170"/>
      <c r="Z296" s="170"/>
      <c r="AA296" s="170" t="s">
        <v>35</v>
      </c>
      <c r="AB296" s="170" t="s">
        <v>35</v>
      </c>
      <c r="AC296" s="170" t="s">
        <v>35</v>
      </c>
      <c r="AD296" s="170"/>
      <c r="AE296" s="170"/>
      <c r="AF296" s="170" t="s">
        <v>35</v>
      </c>
      <c r="AG296" s="170" t="s">
        <v>35</v>
      </c>
      <c r="AH296" s="170" t="s">
        <v>35</v>
      </c>
      <c r="AI296" s="170"/>
      <c r="AJ296" s="170"/>
      <c r="AK296" s="35"/>
    </row>
    <row r="297" spans="1:37" x14ac:dyDescent="0.2">
      <c r="A297" s="35"/>
      <c r="B297" s="168">
        <v>281</v>
      </c>
      <c r="C297" s="169" t="s">
        <v>409</v>
      </c>
      <c r="D297" s="170"/>
      <c r="E297" s="170" t="s">
        <v>35</v>
      </c>
      <c r="F297" s="170" t="s">
        <v>35</v>
      </c>
      <c r="G297" s="170" t="s">
        <v>35</v>
      </c>
      <c r="H297" s="170" t="s">
        <v>35</v>
      </c>
      <c r="I297" s="170" t="s">
        <v>35</v>
      </c>
      <c r="J297" s="170" t="s">
        <v>35</v>
      </c>
      <c r="K297" s="170"/>
      <c r="L297" s="170"/>
      <c r="M297" s="170"/>
      <c r="N297" s="170"/>
      <c r="O297" s="170"/>
      <c r="P297" s="170" t="s">
        <v>35</v>
      </c>
      <c r="Q297" s="170" t="s">
        <v>35</v>
      </c>
      <c r="R297" s="170" t="s">
        <v>35</v>
      </c>
      <c r="S297" s="170"/>
      <c r="T297" s="170" t="s">
        <v>35</v>
      </c>
      <c r="U297" s="170"/>
      <c r="V297" s="170" t="s">
        <v>35</v>
      </c>
      <c r="W297" s="170" t="s">
        <v>35</v>
      </c>
      <c r="X297" s="170" t="s">
        <v>35</v>
      </c>
      <c r="Y297" s="170"/>
      <c r="Z297" s="170"/>
      <c r="AA297" s="170" t="s">
        <v>35</v>
      </c>
      <c r="AB297" s="170" t="s">
        <v>35</v>
      </c>
      <c r="AC297" s="170" t="s">
        <v>35</v>
      </c>
      <c r="AD297" s="170"/>
      <c r="AE297" s="170"/>
      <c r="AF297" s="170" t="s">
        <v>35</v>
      </c>
      <c r="AG297" s="170" t="s">
        <v>35</v>
      </c>
      <c r="AH297" s="170" t="s">
        <v>35</v>
      </c>
      <c r="AI297" s="170"/>
      <c r="AJ297" s="170"/>
      <c r="AK297" s="35"/>
    </row>
    <row r="298" spans="1:37" x14ac:dyDescent="0.2">
      <c r="A298" s="35"/>
      <c r="B298" s="168">
        <v>282</v>
      </c>
      <c r="C298" s="169" t="s">
        <v>410</v>
      </c>
      <c r="D298" s="170"/>
      <c r="E298" s="170" t="s">
        <v>35</v>
      </c>
      <c r="F298" s="170" t="s">
        <v>35</v>
      </c>
      <c r="G298" s="170" t="s">
        <v>35</v>
      </c>
      <c r="H298" s="170" t="s">
        <v>35</v>
      </c>
      <c r="I298" s="170" t="s">
        <v>35</v>
      </c>
      <c r="J298" s="170" t="s">
        <v>35</v>
      </c>
      <c r="K298" s="170"/>
      <c r="L298" s="170"/>
      <c r="M298" s="170"/>
      <c r="N298" s="170"/>
      <c r="O298" s="170"/>
      <c r="P298" s="170" t="s">
        <v>35</v>
      </c>
      <c r="Q298" s="170" t="s">
        <v>35</v>
      </c>
      <c r="R298" s="170" t="s">
        <v>35</v>
      </c>
      <c r="S298" s="170"/>
      <c r="T298" s="170" t="s">
        <v>35</v>
      </c>
      <c r="U298" s="170"/>
      <c r="V298" s="170" t="s">
        <v>35</v>
      </c>
      <c r="W298" s="170" t="s">
        <v>35</v>
      </c>
      <c r="X298" s="170" t="s">
        <v>35</v>
      </c>
      <c r="Y298" s="170"/>
      <c r="Z298" s="170"/>
      <c r="AA298" s="170" t="s">
        <v>35</v>
      </c>
      <c r="AB298" s="170" t="s">
        <v>35</v>
      </c>
      <c r="AC298" s="170" t="s">
        <v>35</v>
      </c>
      <c r="AD298" s="170"/>
      <c r="AE298" s="170"/>
      <c r="AF298" s="170" t="s">
        <v>35</v>
      </c>
      <c r="AG298" s="170" t="s">
        <v>35</v>
      </c>
      <c r="AH298" s="170" t="s">
        <v>35</v>
      </c>
      <c r="AI298" s="170"/>
      <c r="AJ298" s="170"/>
      <c r="AK298" s="35"/>
    </row>
    <row r="299" spans="1:37" x14ac:dyDescent="0.2">
      <c r="A299" s="35"/>
      <c r="B299" s="168">
        <v>283</v>
      </c>
      <c r="C299" s="169" t="s">
        <v>411</v>
      </c>
      <c r="D299" s="170"/>
      <c r="E299" s="170" t="s">
        <v>35</v>
      </c>
      <c r="F299" s="170" t="s">
        <v>35</v>
      </c>
      <c r="G299" s="170" t="s">
        <v>35</v>
      </c>
      <c r="H299" s="170" t="s">
        <v>35</v>
      </c>
      <c r="I299" s="170" t="s">
        <v>35</v>
      </c>
      <c r="J299" s="170" t="s">
        <v>35</v>
      </c>
      <c r="K299" s="170"/>
      <c r="L299" s="170"/>
      <c r="M299" s="170"/>
      <c r="N299" s="170"/>
      <c r="O299" s="170"/>
      <c r="P299" s="170" t="s">
        <v>35</v>
      </c>
      <c r="Q299" s="170" t="s">
        <v>35</v>
      </c>
      <c r="R299" s="170" t="s">
        <v>35</v>
      </c>
      <c r="S299" s="170"/>
      <c r="T299" s="170" t="s">
        <v>35</v>
      </c>
      <c r="U299" s="170"/>
      <c r="V299" s="170" t="s">
        <v>35</v>
      </c>
      <c r="W299" s="170" t="s">
        <v>35</v>
      </c>
      <c r="X299" s="170" t="s">
        <v>35</v>
      </c>
      <c r="Y299" s="170"/>
      <c r="Z299" s="170"/>
      <c r="AA299" s="170" t="s">
        <v>35</v>
      </c>
      <c r="AB299" s="170" t="s">
        <v>35</v>
      </c>
      <c r="AC299" s="170" t="s">
        <v>35</v>
      </c>
      <c r="AD299" s="170"/>
      <c r="AE299" s="170"/>
      <c r="AF299" s="170" t="s">
        <v>35</v>
      </c>
      <c r="AG299" s="170" t="s">
        <v>35</v>
      </c>
      <c r="AH299" s="170" t="s">
        <v>35</v>
      </c>
      <c r="AI299" s="170"/>
      <c r="AJ299" s="170"/>
      <c r="AK299" s="35"/>
    </row>
    <row r="300" spans="1:37" x14ac:dyDescent="0.2">
      <c r="A300" s="35"/>
      <c r="B300" s="168">
        <v>284</v>
      </c>
      <c r="C300" s="169" t="s">
        <v>412</v>
      </c>
      <c r="D300" s="170"/>
      <c r="E300" s="170" t="s">
        <v>35</v>
      </c>
      <c r="F300" s="170" t="s">
        <v>35</v>
      </c>
      <c r="G300" s="170" t="s">
        <v>35</v>
      </c>
      <c r="H300" s="170" t="s">
        <v>35</v>
      </c>
      <c r="I300" s="170" t="s">
        <v>35</v>
      </c>
      <c r="J300" s="170" t="s">
        <v>35</v>
      </c>
      <c r="K300" s="170"/>
      <c r="L300" s="170"/>
      <c r="M300" s="170"/>
      <c r="N300" s="170"/>
      <c r="O300" s="170"/>
      <c r="P300" s="170" t="s">
        <v>35</v>
      </c>
      <c r="Q300" s="170" t="s">
        <v>35</v>
      </c>
      <c r="R300" s="170" t="s">
        <v>35</v>
      </c>
      <c r="S300" s="170"/>
      <c r="T300" s="170" t="s">
        <v>35</v>
      </c>
      <c r="U300" s="170"/>
      <c r="V300" s="170" t="s">
        <v>35</v>
      </c>
      <c r="W300" s="170" t="s">
        <v>35</v>
      </c>
      <c r="X300" s="170" t="s">
        <v>35</v>
      </c>
      <c r="Y300" s="170"/>
      <c r="Z300" s="170"/>
      <c r="AA300" s="170" t="s">
        <v>35</v>
      </c>
      <c r="AB300" s="170" t="s">
        <v>35</v>
      </c>
      <c r="AC300" s="170" t="s">
        <v>35</v>
      </c>
      <c r="AD300" s="170"/>
      <c r="AE300" s="170"/>
      <c r="AF300" s="170" t="s">
        <v>35</v>
      </c>
      <c r="AG300" s="170" t="s">
        <v>35</v>
      </c>
      <c r="AH300" s="170" t="s">
        <v>35</v>
      </c>
      <c r="AI300" s="170"/>
      <c r="AJ300" s="170"/>
      <c r="AK300" s="35"/>
    </row>
    <row r="301" spans="1:37" x14ac:dyDescent="0.2">
      <c r="A301" s="35"/>
      <c r="B301" s="168">
        <v>285</v>
      </c>
      <c r="C301" s="169" t="s">
        <v>413</v>
      </c>
      <c r="D301" s="170"/>
      <c r="E301" s="170" t="s">
        <v>35</v>
      </c>
      <c r="F301" s="170" t="s">
        <v>35</v>
      </c>
      <c r="G301" s="170" t="s">
        <v>35</v>
      </c>
      <c r="H301" s="170" t="s">
        <v>35</v>
      </c>
      <c r="I301" s="170" t="s">
        <v>35</v>
      </c>
      <c r="J301" s="170" t="s">
        <v>35</v>
      </c>
      <c r="K301" s="170"/>
      <c r="L301" s="170"/>
      <c r="M301" s="170"/>
      <c r="N301" s="170"/>
      <c r="O301" s="170"/>
      <c r="P301" s="170" t="s">
        <v>35</v>
      </c>
      <c r="Q301" s="170" t="s">
        <v>35</v>
      </c>
      <c r="R301" s="170" t="s">
        <v>35</v>
      </c>
      <c r="S301" s="170"/>
      <c r="T301" s="170" t="s">
        <v>35</v>
      </c>
      <c r="U301" s="170"/>
      <c r="V301" s="170" t="s">
        <v>35</v>
      </c>
      <c r="W301" s="170" t="s">
        <v>35</v>
      </c>
      <c r="X301" s="170" t="s">
        <v>35</v>
      </c>
      <c r="Y301" s="170"/>
      <c r="Z301" s="170"/>
      <c r="AA301" s="170" t="s">
        <v>35</v>
      </c>
      <c r="AB301" s="170" t="s">
        <v>35</v>
      </c>
      <c r="AC301" s="170" t="s">
        <v>35</v>
      </c>
      <c r="AD301" s="170"/>
      <c r="AE301" s="170"/>
      <c r="AF301" s="170" t="s">
        <v>35</v>
      </c>
      <c r="AG301" s="170" t="s">
        <v>35</v>
      </c>
      <c r="AH301" s="170" t="s">
        <v>35</v>
      </c>
      <c r="AI301" s="170"/>
      <c r="AJ301" s="170"/>
      <c r="AK301" s="35"/>
    </row>
    <row r="302" spans="1:37" x14ac:dyDescent="0.2">
      <c r="A302" s="35"/>
      <c r="B302" s="168">
        <v>286</v>
      </c>
      <c r="C302" s="169" t="s">
        <v>414</v>
      </c>
      <c r="D302" s="170"/>
      <c r="E302" s="170" t="s">
        <v>35</v>
      </c>
      <c r="F302" s="170" t="s">
        <v>35</v>
      </c>
      <c r="G302" s="170" t="s">
        <v>35</v>
      </c>
      <c r="H302" s="170" t="s">
        <v>35</v>
      </c>
      <c r="I302" s="170" t="s">
        <v>35</v>
      </c>
      <c r="J302" s="170" t="s">
        <v>35</v>
      </c>
      <c r="K302" s="170"/>
      <c r="L302" s="170"/>
      <c r="M302" s="170"/>
      <c r="N302" s="170"/>
      <c r="O302" s="170"/>
      <c r="P302" s="170" t="s">
        <v>35</v>
      </c>
      <c r="Q302" s="170" t="s">
        <v>35</v>
      </c>
      <c r="R302" s="170" t="s">
        <v>35</v>
      </c>
      <c r="S302" s="170"/>
      <c r="T302" s="170" t="s">
        <v>35</v>
      </c>
      <c r="U302" s="170"/>
      <c r="V302" s="170" t="s">
        <v>35</v>
      </c>
      <c r="W302" s="170" t="s">
        <v>35</v>
      </c>
      <c r="X302" s="170" t="s">
        <v>35</v>
      </c>
      <c r="Y302" s="170"/>
      <c r="Z302" s="170"/>
      <c r="AA302" s="170" t="s">
        <v>35</v>
      </c>
      <c r="AB302" s="170" t="s">
        <v>35</v>
      </c>
      <c r="AC302" s="170" t="s">
        <v>35</v>
      </c>
      <c r="AD302" s="170"/>
      <c r="AE302" s="170"/>
      <c r="AF302" s="170" t="s">
        <v>35</v>
      </c>
      <c r="AG302" s="170" t="s">
        <v>35</v>
      </c>
      <c r="AH302" s="170" t="s">
        <v>35</v>
      </c>
      <c r="AI302" s="170"/>
      <c r="AJ302" s="170"/>
      <c r="AK302" s="35"/>
    </row>
    <row r="303" spans="1:37" x14ac:dyDescent="0.2">
      <c r="A303" s="35"/>
      <c r="B303" s="168">
        <v>287</v>
      </c>
      <c r="C303" s="169" t="s">
        <v>415</v>
      </c>
      <c r="D303" s="170"/>
      <c r="E303" s="170" t="s">
        <v>35</v>
      </c>
      <c r="F303" s="170" t="s">
        <v>35</v>
      </c>
      <c r="G303" s="170" t="s">
        <v>35</v>
      </c>
      <c r="H303" s="170" t="s">
        <v>35</v>
      </c>
      <c r="I303" s="170" t="s">
        <v>35</v>
      </c>
      <c r="J303" s="170" t="s">
        <v>35</v>
      </c>
      <c r="K303" s="170"/>
      <c r="L303" s="170"/>
      <c r="M303" s="170"/>
      <c r="N303" s="170"/>
      <c r="O303" s="170"/>
      <c r="P303" s="170" t="s">
        <v>35</v>
      </c>
      <c r="Q303" s="170" t="s">
        <v>35</v>
      </c>
      <c r="R303" s="170" t="s">
        <v>35</v>
      </c>
      <c r="S303" s="170"/>
      <c r="T303" s="170" t="s">
        <v>35</v>
      </c>
      <c r="U303" s="170"/>
      <c r="V303" s="170" t="s">
        <v>35</v>
      </c>
      <c r="W303" s="170" t="s">
        <v>35</v>
      </c>
      <c r="X303" s="170" t="s">
        <v>35</v>
      </c>
      <c r="Y303" s="170"/>
      <c r="Z303" s="170"/>
      <c r="AA303" s="170" t="s">
        <v>35</v>
      </c>
      <c r="AB303" s="170" t="s">
        <v>35</v>
      </c>
      <c r="AC303" s="170" t="s">
        <v>35</v>
      </c>
      <c r="AD303" s="170"/>
      <c r="AE303" s="170"/>
      <c r="AF303" s="170" t="s">
        <v>35</v>
      </c>
      <c r="AG303" s="170" t="s">
        <v>35</v>
      </c>
      <c r="AH303" s="170" t="s">
        <v>35</v>
      </c>
      <c r="AI303" s="170"/>
      <c r="AJ303" s="170"/>
      <c r="AK303" s="35"/>
    </row>
    <row r="304" spans="1:37" x14ac:dyDescent="0.2">
      <c r="A304" s="35"/>
      <c r="B304" s="168">
        <v>288</v>
      </c>
      <c r="C304" s="169" t="s">
        <v>416</v>
      </c>
      <c r="D304" s="170"/>
      <c r="E304" s="170" t="s">
        <v>35</v>
      </c>
      <c r="F304" s="170" t="s">
        <v>35</v>
      </c>
      <c r="G304" s="170" t="s">
        <v>35</v>
      </c>
      <c r="H304" s="170" t="s">
        <v>35</v>
      </c>
      <c r="I304" s="170" t="s">
        <v>35</v>
      </c>
      <c r="J304" s="170" t="s">
        <v>35</v>
      </c>
      <c r="K304" s="170"/>
      <c r="L304" s="170"/>
      <c r="M304" s="170"/>
      <c r="N304" s="170"/>
      <c r="O304" s="170"/>
      <c r="P304" s="170" t="s">
        <v>35</v>
      </c>
      <c r="Q304" s="170" t="s">
        <v>35</v>
      </c>
      <c r="R304" s="170" t="s">
        <v>35</v>
      </c>
      <c r="S304" s="170"/>
      <c r="T304" s="170" t="s">
        <v>35</v>
      </c>
      <c r="U304" s="170"/>
      <c r="V304" s="170" t="s">
        <v>35</v>
      </c>
      <c r="W304" s="170" t="s">
        <v>35</v>
      </c>
      <c r="X304" s="170" t="s">
        <v>35</v>
      </c>
      <c r="Y304" s="170"/>
      <c r="Z304" s="170"/>
      <c r="AA304" s="170" t="s">
        <v>35</v>
      </c>
      <c r="AB304" s="170" t="s">
        <v>35</v>
      </c>
      <c r="AC304" s="170" t="s">
        <v>35</v>
      </c>
      <c r="AD304" s="170"/>
      <c r="AE304" s="170"/>
      <c r="AF304" s="170" t="s">
        <v>35</v>
      </c>
      <c r="AG304" s="170" t="s">
        <v>35</v>
      </c>
      <c r="AH304" s="170" t="s">
        <v>35</v>
      </c>
      <c r="AI304" s="170"/>
      <c r="AJ304" s="170"/>
      <c r="AK304" s="35"/>
    </row>
    <row r="305" spans="1:37" x14ac:dyDescent="0.2">
      <c r="A305" s="35"/>
      <c r="B305" s="168">
        <v>289</v>
      </c>
      <c r="C305" s="169" t="s">
        <v>417</v>
      </c>
      <c r="D305" s="170"/>
      <c r="E305" s="170" t="s">
        <v>35</v>
      </c>
      <c r="F305" s="170" t="s">
        <v>35</v>
      </c>
      <c r="G305" s="170" t="s">
        <v>35</v>
      </c>
      <c r="H305" s="170" t="s">
        <v>35</v>
      </c>
      <c r="I305" s="170" t="s">
        <v>35</v>
      </c>
      <c r="J305" s="170" t="s">
        <v>35</v>
      </c>
      <c r="K305" s="170"/>
      <c r="L305" s="170"/>
      <c r="M305" s="170"/>
      <c r="N305" s="170"/>
      <c r="O305" s="170"/>
      <c r="P305" s="170" t="s">
        <v>35</v>
      </c>
      <c r="Q305" s="170" t="s">
        <v>35</v>
      </c>
      <c r="R305" s="170" t="s">
        <v>35</v>
      </c>
      <c r="S305" s="170"/>
      <c r="T305" s="170" t="s">
        <v>35</v>
      </c>
      <c r="U305" s="170"/>
      <c r="V305" s="170" t="s">
        <v>35</v>
      </c>
      <c r="W305" s="170" t="s">
        <v>35</v>
      </c>
      <c r="X305" s="170" t="s">
        <v>35</v>
      </c>
      <c r="Y305" s="170"/>
      <c r="Z305" s="170"/>
      <c r="AA305" s="170" t="s">
        <v>35</v>
      </c>
      <c r="AB305" s="170" t="s">
        <v>35</v>
      </c>
      <c r="AC305" s="170" t="s">
        <v>35</v>
      </c>
      <c r="AD305" s="170"/>
      <c r="AE305" s="170"/>
      <c r="AF305" s="170" t="s">
        <v>35</v>
      </c>
      <c r="AG305" s="170" t="s">
        <v>35</v>
      </c>
      <c r="AH305" s="170" t="s">
        <v>35</v>
      </c>
      <c r="AI305" s="170"/>
      <c r="AJ305" s="170"/>
      <c r="AK305" s="35"/>
    </row>
    <row r="306" spans="1:37" x14ac:dyDescent="0.2">
      <c r="A306" s="35"/>
      <c r="B306" s="168">
        <v>290</v>
      </c>
      <c r="C306" s="169" t="s">
        <v>418</v>
      </c>
      <c r="D306" s="170"/>
      <c r="E306" s="170" t="s">
        <v>35</v>
      </c>
      <c r="F306" s="170" t="s">
        <v>35</v>
      </c>
      <c r="G306" s="170" t="s">
        <v>35</v>
      </c>
      <c r="H306" s="170" t="s">
        <v>35</v>
      </c>
      <c r="I306" s="170" t="s">
        <v>35</v>
      </c>
      <c r="J306" s="170" t="s">
        <v>35</v>
      </c>
      <c r="K306" s="170"/>
      <c r="L306" s="170"/>
      <c r="M306" s="170"/>
      <c r="N306" s="170"/>
      <c r="O306" s="170"/>
      <c r="P306" s="170" t="s">
        <v>35</v>
      </c>
      <c r="Q306" s="170" t="s">
        <v>35</v>
      </c>
      <c r="R306" s="170" t="s">
        <v>35</v>
      </c>
      <c r="S306" s="170"/>
      <c r="T306" s="170" t="s">
        <v>35</v>
      </c>
      <c r="U306" s="170"/>
      <c r="V306" s="170" t="s">
        <v>35</v>
      </c>
      <c r="W306" s="170" t="s">
        <v>35</v>
      </c>
      <c r="X306" s="170" t="s">
        <v>35</v>
      </c>
      <c r="Y306" s="170"/>
      <c r="Z306" s="170"/>
      <c r="AA306" s="170" t="s">
        <v>35</v>
      </c>
      <c r="AB306" s="170" t="s">
        <v>35</v>
      </c>
      <c r="AC306" s="170" t="s">
        <v>35</v>
      </c>
      <c r="AD306" s="170"/>
      <c r="AE306" s="170"/>
      <c r="AF306" s="170" t="s">
        <v>35</v>
      </c>
      <c r="AG306" s="170" t="s">
        <v>35</v>
      </c>
      <c r="AH306" s="170" t="s">
        <v>35</v>
      </c>
      <c r="AI306" s="170"/>
      <c r="AJ306" s="170"/>
      <c r="AK306" s="35"/>
    </row>
    <row r="307" spans="1:37" x14ac:dyDescent="0.2">
      <c r="A307" s="35"/>
      <c r="B307" s="168">
        <v>291</v>
      </c>
      <c r="C307" s="169" t="s">
        <v>419</v>
      </c>
      <c r="D307" s="170"/>
      <c r="E307" s="170" t="s">
        <v>35</v>
      </c>
      <c r="F307" s="170" t="s">
        <v>35</v>
      </c>
      <c r="G307" s="170" t="s">
        <v>35</v>
      </c>
      <c r="H307" s="170" t="s">
        <v>35</v>
      </c>
      <c r="I307" s="170" t="s">
        <v>35</v>
      </c>
      <c r="J307" s="170" t="s">
        <v>35</v>
      </c>
      <c r="K307" s="170"/>
      <c r="L307" s="170"/>
      <c r="M307" s="170"/>
      <c r="N307" s="170"/>
      <c r="O307" s="170"/>
      <c r="P307" s="170" t="s">
        <v>35</v>
      </c>
      <c r="Q307" s="170" t="s">
        <v>35</v>
      </c>
      <c r="R307" s="170" t="s">
        <v>35</v>
      </c>
      <c r="S307" s="170"/>
      <c r="T307" s="170" t="s">
        <v>35</v>
      </c>
      <c r="U307" s="170"/>
      <c r="V307" s="170" t="s">
        <v>35</v>
      </c>
      <c r="W307" s="170" t="s">
        <v>35</v>
      </c>
      <c r="X307" s="170" t="s">
        <v>35</v>
      </c>
      <c r="Y307" s="170"/>
      <c r="Z307" s="170"/>
      <c r="AA307" s="170" t="s">
        <v>35</v>
      </c>
      <c r="AB307" s="170" t="s">
        <v>35</v>
      </c>
      <c r="AC307" s="170" t="s">
        <v>35</v>
      </c>
      <c r="AD307" s="170"/>
      <c r="AE307" s="170"/>
      <c r="AF307" s="170" t="s">
        <v>35</v>
      </c>
      <c r="AG307" s="170" t="s">
        <v>35</v>
      </c>
      <c r="AH307" s="170" t="s">
        <v>35</v>
      </c>
      <c r="AI307" s="170"/>
      <c r="AJ307" s="170"/>
      <c r="AK307" s="35"/>
    </row>
    <row r="308" spans="1:37" x14ac:dyDescent="0.2">
      <c r="A308" s="35"/>
      <c r="B308" s="168">
        <v>292</v>
      </c>
      <c r="C308" s="169" t="s">
        <v>420</v>
      </c>
      <c r="D308" s="170"/>
      <c r="E308" s="170" t="s">
        <v>35</v>
      </c>
      <c r="F308" s="170" t="s">
        <v>35</v>
      </c>
      <c r="G308" s="170" t="s">
        <v>35</v>
      </c>
      <c r="H308" s="170" t="s">
        <v>35</v>
      </c>
      <c r="I308" s="170" t="s">
        <v>35</v>
      </c>
      <c r="J308" s="170" t="s">
        <v>35</v>
      </c>
      <c r="K308" s="170"/>
      <c r="L308" s="170"/>
      <c r="M308" s="170"/>
      <c r="N308" s="170"/>
      <c r="O308" s="170"/>
      <c r="P308" s="170" t="s">
        <v>35</v>
      </c>
      <c r="Q308" s="170" t="s">
        <v>35</v>
      </c>
      <c r="R308" s="170" t="s">
        <v>35</v>
      </c>
      <c r="S308" s="170"/>
      <c r="T308" s="170" t="s">
        <v>35</v>
      </c>
      <c r="U308" s="170"/>
      <c r="V308" s="170" t="s">
        <v>35</v>
      </c>
      <c r="W308" s="170" t="s">
        <v>35</v>
      </c>
      <c r="X308" s="170" t="s">
        <v>35</v>
      </c>
      <c r="Y308" s="170"/>
      <c r="Z308" s="170"/>
      <c r="AA308" s="170" t="s">
        <v>35</v>
      </c>
      <c r="AB308" s="170" t="s">
        <v>35</v>
      </c>
      <c r="AC308" s="170" t="s">
        <v>35</v>
      </c>
      <c r="AD308" s="170"/>
      <c r="AE308" s="170"/>
      <c r="AF308" s="170" t="s">
        <v>35</v>
      </c>
      <c r="AG308" s="170" t="s">
        <v>35</v>
      </c>
      <c r="AH308" s="170" t="s">
        <v>35</v>
      </c>
      <c r="AI308" s="170"/>
      <c r="AJ308" s="170"/>
      <c r="AK308" s="35"/>
    </row>
    <row r="309" spans="1:37" x14ac:dyDescent="0.2">
      <c r="A309" s="35"/>
      <c r="B309" s="168">
        <v>293</v>
      </c>
      <c r="C309" s="169" t="s">
        <v>421</v>
      </c>
      <c r="D309" s="170"/>
      <c r="E309" s="170" t="s">
        <v>35</v>
      </c>
      <c r="F309" s="170" t="s">
        <v>35</v>
      </c>
      <c r="G309" s="170" t="s">
        <v>35</v>
      </c>
      <c r="H309" s="170" t="s">
        <v>35</v>
      </c>
      <c r="I309" s="170" t="s">
        <v>35</v>
      </c>
      <c r="J309" s="170" t="s">
        <v>35</v>
      </c>
      <c r="K309" s="170"/>
      <c r="L309" s="170"/>
      <c r="M309" s="170"/>
      <c r="N309" s="170"/>
      <c r="O309" s="170"/>
      <c r="P309" s="170" t="s">
        <v>35</v>
      </c>
      <c r="Q309" s="170" t="s">
        <v>35</v>
      </c>
      <c r="R309" s="170" t="s">
        <v>35</v>
      </c>
      <c r="S309" s="170"/>
      <c r="T309" s="170" t="s">
        <v>35</v>
      </c>
      <c r="U309" s="170"/>
      <c r="V309" s="170" t="s">
        <v>35</v>
      </c>
      <c r="W309" s="170" t="s">
        <v>35</v>
      </c>
      <c r="X309" s="170" t="s">
        <v>35</v>
      </c>
      <c r="Y309" s="170"/>
      <c r="Z309" s="170"/>
      <c r="AA309" s="170" t="s">
        <v>35</v>
      </c>
      <c r="AB309" s="170" t="s">
        <v>35</v>
      </c>
      <c r="AC309" s="170" t="s">
        <v>35</v>
      </c>
      <c r="AD309" s="170"/>
      <c r="AE309" s="170"/>
      <c r="AF309" s="170" t="s">
        <v>35</v>
      </c>
      <c r="AG309" s="170" t="s">
        <v>35</v>
      </c>
      <c r="AH309" s="170" t="s">
        <v>35</v>
      </c>
      <c r="AI309" s="170"/>
      <c r="AJ309" s="170"/>
      <c r="AK309" s="35"/>
    </row>
    <row r="310" spans="1:37" x14ac:dyDescent="0.2">
      <c r="A310" s="35"/>
      <c r="B310" s="168">
        <v>294</v>
      </c>
      <c r="C310" s="169" t="s">
        <v>422</v>
      </c>
      <c r="D310" s="170"/>
      <c r="E310" s="170" t="s">
        <v>35</v>
      </c>
      <c r="F310" s="170" t="s">
        <v>35</v>
      </c>
      <c r="G310" s="170" t="s">
        <v>35</v>
      </c>
      <c r="H310" s="170" t="s">
        <v>35</v>
      </c>
      <c r="I310" s="170" t="s">
        <v>35</v>
      </c>
      <c r="J310" s="170" t="s">
        <v>35</v>
      </c>
      <c r="K310" s="170"/>
      <c r="L310" s="170"/>
      <c r="M310" s="170"/>
      <c r="N310" s="170"/>
      <c r="O310" s="170"/>
      <c r="P310" s="170" t="s">
        <v>35</v>
      </c>
      <c r="Q310" s="170" t="s">
        <v>35</v>
      </c>
      <c r="R310" s="170" t="s">
        <v>35</v>
      </c>
      <c r="S310" s="170"/>
      <c r="T310" s="170" t="s">
        <v>35</v>
      </c>
      <c r="U310" s="170"/>
      <c r="V310" s="170" t="s">
        <v>35</v>
      </c>
      <c r="W310" s="170" t="s">
        <v>35</v>
      </c>
      <c r="X310" s="170" t="s">
        <v>35</v>
      </c>
      <c r="Y310" s="170"/>
      <c r="Z310" s="170"/>
      <c r="AA310" s="170" t="s">
        <v>35</v>
      </c>
      <c r="AB310" s="170" t="s">
        <v>35</v>
      </c>
      <c r="AC310" s="170" t="s">
        <v>35</v>
      </c>
      <c r="AD310" s="170"/>
      <c r="AE310" s="170"/>
      <c r="AF310" s="170" t="s">
        <v>35</v>
      </c>
      <c r="AG310" s="170" t="s">
        <v>35</v>
      </c>
      <c r="AH310" s="170" t="s">
        <v>35</v>
      </c>
      <c r="AI310" s="170"/>
      <c r="AJ310" s="170"/>
      <c r="AK310" s="35"/>
    </row>
    <row r="311" spans="1:37" x14ac:dyDescent="0.2">
      <c r="A311" s="35"/>
      <c r="B311" s="168">
        <v>295</v>
      </c>
      <c r="C311" s="169" t="s">
        <v>423</v>
      </c>
      <c r="D311" s="170"/>
      <c r="E311" s="170" t="s">
        <v>35</v>
      </c>
      <c r="F311" s="170" t="s">
        <v>35</v>
      </c>
      <c r="G311" s="170" t="s">
        <v>35</v>
      </c>
      <c r="H311" s="170" t="s">
        <v>35</v>
      </c>
      <c r="I311" s="170" t="s">
        <v>35</v>
      </c>
      <c r="J311" s="170" t="s">
        <v>35</v>
      </c>
      <c r="K311" s="170"/>
      <c r="L311" s="170"/>
      <c r="M311" s="170"/>
      <c r="N311" s="170"/>
      <c r="O311" s="170"/>
      <c r="P311" s="170" t="s">
        <v>35</v>
      </c>
      <c r="Q311" s="170" t="s">
        <v>35</v>
      </c>
      <c r="R311" s="170" t="s">
        <v>35</v>
      </c>
      <c r="S311" s="170"/>
      <c r="T311" s="170" t="s">
        <v>35</v>
      </c>
      <c r="U311" s="170"/>
      <c r="V311" s="170" t="s">
        <v>35</v>
      </c>
      <c r="W311" s="170" t="s">
        <v>35</v>
      </c>
      <c r="X311" s="170" t="s">
        <v>35</v>
      </c>
      <c r="Y311" s="170"/>
      <c r="Z311" s="170"/>
      <c r="AA311" s="170" t="s">
        <v>35</v>
      </c>
      <c r="AB311" s="170" t="s">
        <v>35</v>
      </c>
      <c r="AC311" s="170" t="s">
        <v>35</v>
      </c>
      <c r="AD311" s="170"/>
      <c r="AE311" s="170"/>
      <c r="AF311" s="170" t="s">
        <v>35</v>
      </c>
      <c r="AG311" s="170" t="s">
        <v>35</v>
      </c>
      <c r="AH311" s="170" t="s">
        <v>35</v>
      </c>
      <c r="AI311" s="170"/>
      <c r="AJ311" s="170"/>
      <c r="AK311" s="35"/>
    </row>
    <row r="312" spans="1:37" x14ac:dyDescent="0.2">
      <c r="A312" s="35"/>
      <c r="B312" s="168">
        <v>296</v>
      </c>
      <c r="C312" s="169" t="s">
        <v>424</v>
      </c>
      <c r="D312" s="170"/>
      <c r="E312" s="170" t="s">
        <v>35</v>
      </c>
      <c r="F312" s="170" t="s">
        <v>35</v>
      </c>
      <c r="G312" s="170" t="s">
        <v>35</v>
      </c>
      <c r="H312" s="170" t="s">
        <v>35</v>
      </c>
      <c r="I312" s="170" t="s">
        <v>35</v>
      </c>
      <c r="J312" s="170" t="s">
        <v>35</v>
      </c>
      <c r="K312" s="170"/>
      <c r="L312" s="170"/>
      <c r="M312" s="170"/>
      <c r="N312" s="170"/>
      <c r="O312" s="170"/>
      <c r="P312" s="170" t="s">
        <v>35</v>
      </c>
      <c r="Q312" s="170" t="s">
        <v>35</v>
      </c>
      <c r="R312" s="170" t="s">
        <v>35</v>
      </c>
      <c r="S312" s="170"/>
      <c r="T312" s="170" t="s">
        <v>35</v>
      </c>
      <c r="U312" s="170"/>
      <c r="V312" s="170" t="s">
        <v>35</v>
      </c>
      <c r="W312" s="170" t="s">
        <v>35</v>
      </c>
      <c r="X312" s="170" t="s">
        <v>35</v>
      </c>
      <c r="Y312" s="170"/>
      <c r="Z312" s="170"/>
      <c r="AA312" s="170" t="s">
        <v>35</v>
      </c>
      <c r="AB312" s="170" t="s">
        <v>35</v>
      </c>
      <c r="AC312" s="170" t="s">
        <v>35</v>
      </c>
      <c r="AD312" s="170"/>
      <c r="AE312" s="170"/>
      <c r="AF312" s="170" t="s">
        <v>35</v>
      </c>
      <c r="AG312" s="170" t="s">
        <v>35</v>
      </c>
      <c r="AH312" s="170" t="s">
        <v>35</v>
      </c>
      <c r="AI312" s="170"/>
      <c r="AJ312" s="170"/>
      <c r="AK312" s="35"/>
    </row>
    <row r="313" spans="1:37" x14ac:dyDescent="0.2">
      <c r="A313" s="35"/>
      <c r="B313" s="168">
        <v>297</v>
      </c>
      <c r="C313" s="169" t="s">
        <v>425</v>
      </c>
      <c r="D313" s="170"/>
      <c r="E313" s="170" t="s">
        <v>35</v>
      </c>
      <c r="F313" s="170" t="s">
        <v>35</v>
      </c>
      <c r="G313" s="170" t="s">
        <v>35</v>
      </c>
      <c r="H313" s="170" t="s">
        <v>35</v>
      </c>
      <c r="I313" s="170" t="s">
        <v>35</v>
      </c>
      <c r="J313" s="170" t="s">
        <v>35</v>
      </c>
      <c r="K313" s="170"/>
      <c r="L313" s="170"/>
      <c r="M313" s="170"/>
      <c r="N313" s="170"/>
      <c r="O313" s="170"/>
      <c r="P313" s="170" t="s">
        <v>35</v>
      </c>
      <c r="Q313" s="170" t="s">
        <v>35</v>
      </c>
      <c r="R313" s="170" t="s">
        <v>35</v>
      </c>
      <c r="S313" s="170"/>
      <c r="T313" s="170" t="s">
        <v>35</v>
      </c>
      <c r="U313" s="170"/>
      <c r="V313" s="170" t="s">
        <v>35</v>
      </c>
      <c r="W313" s="170" t="s">
        <v>35</v>
      </c>
      <c r="X313" s="170" t="s">
        <v>35</v>
      </c>
      <c r="Y313" s="170"/>
      <c r="Z313" s="170"/>
      <c r="AA313" s="170" t="s">
        <v>35</v>
      </c>
      <c r="AB313" s="170" t="s">
        <v>35</v>
      </c>
      <c r="AC313" s="170" t="s">
        <v>35</v>
      </c>
      <c r="AD313" s="170"/>
      <c r="AE313" s="170"/>
      <c r="AF313" s="170" t="s">
        <v>35</v>
      </c>
      <c r="AG313" s="170" t="s">
        <v>35</v>
      </c>
      <c r="AH313" s="170" t="s">
        <v>35</v>
      </c>
      <c r="AI313" s="170"/>
      <c r="AJ313" s="170"/>
      <c r="AK313" s="35"/>
    </row>
    <row r="314" spans="1:37" x14ac:dyDescent="0.2">
      <c r="A314" s="35"/>
      <c r="B314" s="168">
        <v>298</v>
      </c>
      <c r="C314" s="169" t="s">
        <v>426</v>
      </c>
      <c r="D314" s="170"/>
      <c r="E314" s="170" t="s">
        <v>35</v>
      </c>
      <c r="F314" s="170" t="s">
        <v>35</v>
      </c>
      <c r="G314" s="170" t="s">
        <v>35</v>
      </c>
      <c r="H314" s="170" t="s">
        <v>35</v>
      </c>
      <c r="I314" s="170" t="s">
        <v>35</v>
      </c>
      <c r="J314" s="170" t="s">
        <v>35</v>
      </c>
      <c r="K314" s="170"/>
      <c r="L314" s="170"/>
      <c r="M314" s="170"/>
      <c r="N314" s="170"/>
      <c r="O314" s="170"/>
      <c r="P314" s="170" t="s">
        <v>35</v>
      </c>
      <c r="Q314" s="170" t="s">
        <v>35</v>
      </c>
      <c r="R314" s="170" t="s">
        <v>35</v>
      </c>
      <c r="S314" s="170"/>
      <c r="T314" s="170" t="s">
        <v>35</v>
      </c>
      <c r="U314" s="170"/>
      <c r="V314" s="170" t="s">
        <v>35</v>
      </c>
      <c r="W314" s="170" t="s">
        <v>35</v>
      </c>
      <c r="X314" s="170" t="s">
        <v>35</v>
      </c>
      <c r="Y314" s="170"/>
      <c r="Z314" s="170"/>
      <c r="AA314" s="170" t="s">
        <v>35</v>
      </c>
      <c r="AB314" s="170" t="s">
        <v>35</v>
      </c>
      <c r="AC314" s="170" t="s">
        <v>35</v>
      </c>
      <c r="AD314" s="170"/>
      <c r="AE314" s="170"/>
      <c r="AF314" s="170" t="s">
        <v>35</v>
      </c>
      <c r="AG314" s="170" t="s">
        <v>35</v>
      </c>
      <c r="AH314" s="170" t="s">
        <v>35</v>
      </c>
      <c r="AI314" s="170"/>
      <c r="AJ314" s="170"/>
      <c r="AK314" s="35"/>
    </row>
    <row r="315" spans="1:37" x14ac:dyDescent="0.2">
      <c r="A315" s="35"/>
      <c r="B315" s="168">
        <v>299</v>
      </c>
      <c r="C315" s="169" t="s">
        <v>427</v>
      </c>
      <c r="D315" s="170"/>
      <c r="E315" s="170" t="s">
        <v>35</v>
      </c>
      <c r="F315" s="170" t="s">
        <v>35</v>
      </c>
      <c r="G315" s="170" t="s">
        <v>35</v>
      </c>
      <c r="H315" s="170" t="s">
        <v>35</v>
      </c>
      <c r="I315" s="170" t="s">
        <v>35</v>
      </c>
      <c r="J315" s="170" t="s">
        <v>35</v>
      </c>
      <c r="K315" s="170"/>
      <c r="L315" s="170"/>
      <c r="M315" s="170"/>
      <c r="N315" s="170"/>
      <c r="O315" s="170"/>
      <c r="P315" s="170" t="s">
        <v>35</v>
      </c>
      <c r="Q315" s="170" t="s">
        <v>35</v>
      </c>
      <c r="R315" s="170" t="s">
        <v>35</v>
      </c>
      <c r="S315" s="170"/>
      <c r="T315" s="170" t="s">
        <v>35</v>
      </c>
      <c r="U315" s="170"/>
      <c r="V315" s="170" t="s">
        <v>35</v>
      </c>
      <c r="W315" s="170" t="s">
        <v>35</v>
      </c>
      <c r="X315" s="170" t="s">
        <v>35</v>
      </c>
      <c r="Y315" s="170"/>
      <c r="Z315" s="170"/>
      <c r="AA315" s="170" t="s">
        <v>35</v>
      </c>
      <c r="AB315" s="170" t="s">
        <v>35</v>
      </c>
      <c r="AC315" s="170" t="s">
        <v>35</v>
      </c>
      <c r="AD315" s="170"/>
      <c r="AE315" s="170"/>
      <c r="AF315" s="170" t="s">
        <v>35</v>
      </c>
      <c r="AG315" s="170" t="s">
        <v>35</v>
      </c>
      <c r="AH315" s="170" t="s">
        <v>35</v>
      </c>
      <c r="AI315" s="170"/>
      <c r="AJ315" s="170"/>
      <c r="AK315" s="35"/>
    </row>
    <row r="316" spans="1:37" x14ac:dyDescent="0.2">
      <c r="A316" s="35"/>
      <c r="B316" s="168">
        <v>300</v>
      </c>
      <c r="C316" s="169" t="s">
        <v>428</v>
      </c>
      <c r="D316" s="170"/>
      <c r="E316" s="170" t="s">
        <v>35</v>
      </c>
      <c r="F316" s="170" t="s">
        <v>35</v>
      </c>
      <c r="G316" s="170" t="s">
        <v>35</v>
      </c>
      <c r="H316" s="170" t="s">
        <v>35</v>
      </c>
      <c r="I316" s="170" t="s">
        <v>35</v>
      </c>
      <c r="J316" s="170" t="s">
        <v>35</v>
      </c>
      <c r="K316" s="170"/>
      <c r="L316" s="170"/>
      <c r="M316" s="170"/>
      <c r="N316" s="170"/>
      <c r="O316" s="170"/>
      <c r="P316" s="170" t="s">
        <v>35</v>
      </c>
      <c r="Q316" s="170" t="s">
        <v>35</v>
      </c>
      <c r="R316" s="170" t="s">
        <v>35</v>
      </c>
      <c r="S316" s="170"/>
      <c r="T316" s="170" t="s">
        <v>35</v>
      </c>
      <c r="U316" s="170"/>
      <c r="V316" s="170" t="s">
        <v>35</v>
      </c>
      <c r="W316" s="170" t="s">
        <v>35</v>
      </c>
      <c r="X316" s="170" t="s">
        <v>35</v>
      </c>
      <c r="Y316" s="170"/>
      <c r="Z316" s="170"/>
      <c r="AA316" s="170" t="s">
        <v>35</v>
      </c>
      <c r="AB316" s="170" t="s">
        <v>35</v>
      </c>
      <c r="AC316" s="170" t="s">
        <v>35</v>
      </c>
      <c r="AD316" s="170"/>
      <c r="AE316" s="170"/>
      <c r="AF316" s="170" t="s">
        <v>35</v>
      </c>
      <c r="AG316" s="170" t="s">
        <v>35</v>
      </c>
      <c r="AH316" s="170" t="s">
        <v>35</v>
      </c>
      <c r="AI316" s="170"/>
      <c r="AJ316" s="170"/>
      <c r="AK316" s="35"/>
    </row>
    <row r="317" spans="1:37" x14ac:dyDescent="0.2">
      <c r="A317" s="35"/>
      <c r="B317" s="168">
        <v>301</v>
      </c>
      <c r="C317" s="169" t="s">
        <v>429</v>
      </c>
      <c r="D317" s="170"/>
      <c r="E317" s="170" t="s">
        <v>35</v>
      </c>
      <c r="F317" s="170" t="s">
        <v>35</v>
      </c>
      <c r="G317" s="170" t="s">
        <v>35</v>
      </c>
      <c r="H317" s="170" t="s">
        <v>35</v>
      </c>
      <c r="I317" s="170" t="s">
        <v>35</v>
      </c>
      <c r="J317" s="170" t="s">
        <v>35</v>
      </c>
      <c r="K317" s="170"/>
      <c r="L317" s="170"/>
      <c r="M317" s="170"/>
      <c r="N317" s="170"/>
      <c r="O317" s="170"/>
      <c r="P317" s="170" t="s">
        <v>35</v>
      </c>
      <c r="Q317" s="170" t="s">
        <v>35</v>
      </c>
      <c r="R317" s="170" t="s">
        <v>35</v>
      </c>
      <c r="S317" s="170"/>
      <c r="T317" s="170" t="s">
        <v>35</v>
      </c>
      <c r="U317" s="170"/>
      <c r="V317" s="170" t="s">
        <v>35</v>
      </c>
      <c r="W317" s="170" t="s">
        <v>35</v>
      </c>
      <c r="X317" s="170" t="s">
        <v>35</v>
      </c>
      <c r="Y317" s="170"/>
      <c r="Z317" s="170"/>
      <c r="AA317" s="170" t="s">
        <v>35</v>
      </c>
      <c r="AB317" s="170" t="s">
        <v>35</v>
      </c>
      <c r="AC317" s="170" t="s">
        <v>35</v>
      </c>
      <c r="AD317" s="170"/>
      <c r="AE317" s="170"/>
      <c r="AF317" s="170" t="s">
        <v>35</v>
      </c>
      <c r="AG317" s="170" t="s">
        <v>35</v>
      </c>
      <c r="AH317" s="170" t="s">
        <v>35</v>
      </c>
      <c r="AI317" s="170"/>
      <c r="AJ317" s="170"/>
      <c r="AK317" s="35"/>
    </row>
    <row r="318" spans="1:37" x14ac:dyDescent="0.2">
      <c r="A318" s="35"/>
      <c r="B318" s="168">
        <v>302</v>
      </c>
      <c r="C318" s="169" t="s">
        <v>430</v>
      </c>
      <c r="D318" s="170"/>
      <c r="E318" s="170" t="s">
        <v>35</v>
      </c>
      <c r="F318" s="170" t="s">
        <v>35</v>
      </c>
      <c r="G318" s="170" t="s">
        <v>35</v>
      </c>
      <c r="H318" s="170" t="s">
        <v>35</v>
      </c>
      <c r="I318" s="170" t="s">
        <v>35</v>
      </c>
      <c r="J318" s="170" t="s">
        <v>35</v>
      </c>
      <c r="K318" s="170"/>
      <c r="L318" s="170"/>
      <c r="M318" s="170"/>
      <c r="N318" s="170"/>
      <c r="O318" s="170"/>
      <c r="P318" s="170" t="s">
        <v>35</v>
      </c>
      <c r="Q318" s="170" t="s">
        <v>35</v>
      </c>
      <c r="R318" s="170" t="s">
        <v>35</v>
      </c>
      <c r="S318" s="170"/>
      <c r="T318" s="170" t="s">
        <v>35</v>
      </c>
      <c r="U318" s="170"/>
      <c r="V318" s="170" t="s">
        <v>35</v>
      </c>
      <c r="W318" s="170" t="s">
        <v>35</v>
      </c>
      <c r="X318" s="170" t="s">
        <v>35</v>
      </c>
      <c r="Y318" s="170"/>
      <c r="Z318" s="170"/>
      <c r="AA318" s="170" t="s">
        <v>35</v>
      </c>
      <c r="AB318" s="170" t="s">
        <v>35</v>
      </c>
      <c r="AC318" s="170" t="s">
        <v>35</v>
      </c>
      <c r="AD318" s="170"/>
      <c r="AE318" s="170"/>
      <c r="AF318" s="170" t="s">
        <v>35</v>
      </c>
      <c r="AG318" s="170" t="s">
        <v>35</v>
      </c>
      <c r="AH318" s="170" t="s">
        <v>35</v>
      </c>
      <c r="AI318" s="170"/>
      <c r="AJ318" s="170"/>
      <c r="AK318" s="35"/>
    </row>
    <row r="319" spans="1:37" x14ac:dyDescent="0.2">
      <c r="A319" s="35"/>
      <c r="B319" s="168">
        <v>303</v>
      </c>
      <c r="C319" s="169" t="s">
        <v>431</v>
      </c>
      <c r="D319" s="170"/>
      <c r="E319" s="170" t="s">
        <v>35</v>
      </c>
      <c r="F319" s="170" t="s">
        <v>35</v>
      </c>
      <c r="G319" s="170" t="s">
        <v>35</v>
      </c>
      <c r="H319" s="170" t="s">
        <v>35</v>
      </c>
      <c r="I319" s="170" t="s">
        <v>35</v>
      </c>
      <c r="J319" s="170" t="s">
        <v>35</v>
      </c>
      <c r="K319" s="170"/>
      <c r="L319" s="170"/>
      <c r="M319" s="170"/>
      <c r="N319" s="170"/>
      <c r="O319" s="170"/>
      <c r="P319" s="170" t="s">
        <v>35</v>
      </c>
      <c r="Q319" s="170" t="s">
        <v>35</v>
      </c>
      <c r="R319" s="170" t="s">
        <v>35</v>
      </c>
      <c r="S319" s="170"/>
      <c r="T319" s="170" t="s">
        <v>35</v>
      </c>
      <c r="U319" s="170"/>
      <c r="V319" s="170" t="s">
        <v>35</v>
      </c>
      <c r="W319" s="170" t="s">
        <v>35</v>
      </c>
      <c r="X319" s="170" t="s">
        <v>35</v>
      </c>
      <c r="Y319" s="170"/>
      <c r="Z319" s="170"/>
      <c r="AA319" s="170" t="s">
        <v>35</v>
      </c>
      <c r="AB319" s="170" t="s">
        <v>35</v>
      </c>
      <c r="AC319" s="170" t="s">
        <v>35</v>
      </c>
      <c r="AD319" s="170"/>
      <c r="AE319" s="170"/>
      <c r="AF319" s="170" t="s">
        <v>35</v>
      </c>
      <c r="AG319" s="170" t="s">
        <v>35</v>
      </c>
      <c r="AH319" s="170" t="s">
        <v>35</v>
      </c>
      <c r="AI319" s="170"/>
      <c r="AJ319" s="170"/>
      <c r="AK319" s="35"/>
    </row>
    <row r="320" spans="1:37" x14ac:dyDescent="0.2">
      <c r="A320" s="35"/>
      <c r="B320" s="168">
        <v>304</v>
      </c>
      <c r="C320" s="169" t="s">
        <v>432</v>
      </c>
      <c r="D320" s="170"/>
      <c r="E320" s="170" t="s">
        <v>35</v>
      </c>
      <c r="F320" s="170" t="s">
        <v>35</v>
      </c>
      <c r="G320" s="170" t="s">
        <v>35</v>
      </c>
      <c r="H320" s="170" t="s">
        <v>35</v>
      </c>
      <c r="I320" s="170" t="s">
        <v>35</v>
      </c>
      <c r="J320" s="170" t="s">
        <v>35</v>
      </c>
      <c r="K320" s="170"/>
      <c r="L320" s="170"/>
      <c r="M320" s="170"/>
      <c r="N320" s="170"/>
      <c r="O320" s="170"/>
      <c r="P320" s="170" t="s">
        <v>35</v>
      </c>
      <c r="Q320" s="170" t="s">
        <v>35</v>
      </c>
      <c r="R320" s="170" t="s">
        <v>35</v>
      </c>
      <c r="S320" s="170"/>
      <c r="T320" s="170" t="s">
        <v>35</v>
      </c>
      <c r="U320" s="170"/>
      <c r="V320" s="170" t="s">
        <v>35</v>
      </c>
      <c r="W320" s="170" t="s">
        <v>35</v>
      </c>
      <c r="X320" s="170" t="s">
        <v>35</v>
      </c>
      <c r="Y320" s="170"/>
      <c r="Z320" s="170"/>
      <c r="AA320" s="170" t="s">
        <v>35</v>
      </c>
      <c r="AB320" s="170" t="s">
        <v>35</v>
      </c>
      <c r="AC320" s="170" t="s">
        <v>35</v>
      </c>
      <c r="AD320" s="170"/>
      <c r="AE320" s="170"/>
      <c r="AF320" s="170" t="s">
        <v>35</v>
      </c>
      <c r="AG320" s="170" t="s">
        <v>35</v>
      </c>
      <c r="AH320" s="170" t="s">
        <v>35</v>
      </c>
      <c r="AI320" s="170"/>
      <c r="AJ320" s="170"/>
      <c r="AK320" s="35"/>
    </row>
    <row r="321" spans="1:37" x14ac:dyDescent="0.2">
      <c r="A321" s="35"/>
      <c r="B321" s="168">
        <v>305</v>
      </c>
      <c r="C321" s="169" t="s">
        <v>433</v>
      </c>
      <c r="D321" s="170"/>
      <c r="E321" s="170" t="s">
        <v>35</v>
      </c>
      <c r="F321" s="170" t="s">
        <v>35</v>
      </c>
      <c r="G321" s="170" t="s">
        <v>35</v>
      </c>
      <c r="H321" s="170" t="s">
        <v>35</v>
      </c>
      <c r="I321" s="170" t="s">
        <v>35</v>
      </c>
      <c r="J321" s="170" t="s">
        <v>35</v>
      </c>
      <c r="K321" s="170"/>
      <c r="L321" s="170"/>
      <c r="M321" s="170"/>
      <c r="N321" s="170"/>
      <c r="O321" s="170"/>
      <c r="P321" s="170" t="s">
        <v>35</v>
      </c>
      <c r="Q321" s="170" t="s">
        <v>35</v>
      </c>
      <c r="R321" s="170" t="s">
        <v>35</v>
      </c>
      <c r="S321" s="170"/>
      <c r="T321" s="170" t="s">
        <v>35</v>
      </c>
      <c r="U321" s="170"/>
      <c r="V321" s="170" t="s">
        <v>35</v>
      </c>
      <c r="W321" s="170" t="s">
        <v>35</v>
      </c>
      <c r="X321" s="170" t="s">
        <v>35</v>
      </c>
      <c r="Y321" s="170"/>
      <c r="Z321" s="170"/>
      <c r="AA321" s="170" t="s">
        <v>35</v>
      </c>
      <c r="AB321" s="170" t="s">
        <v>35</v>
      </c>
      <c r="AC321" s="170" t="s">
        <v>35</v>
      </c>
      <c r="AD321" s="170"/>
      <c r="AE321" s="170"/>
      <c r="AF321" s="170" t="s">
        <v>35</v>
      </c>
      <c r="AG321" s="170" t="s">
        <v>35</v>
      </c>
      <c r="AH321" s="170" t="s">
        <v>35</v>
      </c>
      <c r="AI321" s="170"/>
      <c r="AJ321" s="170"/>
      <c r="AK321" s="35"/>
    </row>
    <row r="322" spans="1:37" x14ac:dyDescent="0.2">
      <c r="A322" s="35"/>
      <c r="B322" s="168">
        <v>306</v>
      </c>
      <c r="C322" s="169" t="s">
        <v>434</v>
      </c>
      <c r="D322" s="170"/>
      <c r="E322" s="170" t="s">
        <v>35</v>
      </c>
      <c r="F322" s="170" t="s">
        <v>35</v>
      </c>
      <c r="G322" s="170" t="s">
        <v>35</v>
      </c>
      <c r="H322" s="170" t="s">
        <v>35</v>
      </c>
      <c r="I322" s="170" t="s">
        <v>35</v>
      </c>
      <c r="J322" s="170" t="s">
        <v>35</v>
      </c>
      <c r="K322" s="170"/>
      <c r="L322" s="170"/>
      <c r="M322" s="170"/>
      <c r="N322" s="170"/>
      <c r="O322" s="170"/>
      <c r="P322" s="170" t="s">
        <v>35</v>
      </c>
      <c r="Q322" s="170" t="s">
        <v>35</v>
      </c>
      <c r="R322" s="170" t="s">
        <v>35</v>
      </c>
      <c r="S322" s="170"/>
      <c r="T322" s="170" t="s">
        <v>35</v>
      </c>
      <c r="U322" s="170"/>
      <c r="V322" s="170" t="s">
        <v>35</v>
      </c>
      <c r="W322" s="170" t="s">
        <v>35</v>
      </c>
      <c r="X322" s="170" t="s">
        <v>35</v>
      </c>
      <c r="Y322" s="170"/>
      <c r="Z322" s="170"/>
      <c r="AA322" s="170" t="s">
        <v>35</v>
      </c>
      <c r="AB322" s="170" t="s">
        <v>35</v>
      </c>
      <c r="AC322" s="170" t="s">
        <v>35</v>
      </c>
      <c r="AD322" s="170"/>
      <c r="AE322" s="170"/>
      <c r="AF322" s="170" t="s">
        <v>35</v>
      </c>
      <c r="AG322" s="170" t="s">
        <v>35</v>
      </c>
      <c r="AH322" s="170" t="s">
        <v>35</v>
      </c>
      <c r="AI322" s="170"/>
      <c r="AJ322" s="170"/>
      <c r="AK322" s="35"/>
    </row>
    <row r="323" spans="1:37" x14ac:dyDescent="0.2">
      <c r="A323" s="35"/>
      <c r="B323" s="168">
        <v>307</v>
      </c>
      <c r="C323" s="169" t="s">
        <v>435</v>
      </c>
      <c r="D323" s="170"/>
      <c r="E323" s="170" t="s">
        <v>35</v>
      </c>
      <c r="F323" s="170" t="s">
        <v>35</v>
      </c>
      <c r="G323" s="170" t="s">
        <v>35</v>
      </c>
      <c r="H323" s="170" t="s">
        <v>35</v>
      </c>
      <c r="I323" s="170" t="s">
        <v>35</v>
      </c>
      <c r="J323" s="170" t="s">
        <v>35</v>
      </c>
      <c r="K323" s="170"/>
      <c r="L323" s="170"/>
      <c r="M323" s="170"/>
      <c r="N323" s="170"/>
      <c r="O323" s="170"/>
      <c r="P323" s="170" t="s">
        <v>35</v>
      </c>
      <c r="Q323" s="170" t="s">
        <v>35</v>
      </c>
      <c r="R323" s="170" t="s">
        <v>35</v>
      </c>
      <c r="S323" s="170"/>
      <c r="T323" s="170" t="s">
        <v>35</v>
      </c>
      <c r="U323" s="170"/>
      <c r="V323" s="170" t="s">
        <v>35</v>
      </c>
      <c r="W323" s="170" t="s">
        <v>35</v>
      </c>
      <c r="X323" s="170" t="s">
        <v>35</v>
      </c>
      <c r="Y323" s="170"/>
      <c r="Z323" s="170"/>
      <c r="AA323" s="170" t="s">
        <v>35</v>
      </c>
      <c r="AB323" s="170" t="s">
        <v>35</v>
      </c>
      <c r="AC323" s="170" t="s">
        <v>35</v>
      </c>
      <c r="AD323" s="170"/>
      <c r="AE323" s="170"/>
      <c r="AF323" s="170" t="s">
        <v>35</v>
      </c>
      <c r="AG323" s="170" t="s">
        <v>35</v>
      </c>
      <c r="AH323" s="170" t="s">
        <v>35</v>
      </c>
      <c r="AI323" s="170"/>
      <c r="AJ323" s="170"/>
      <c r="AK323" s="35"/>
    </row>
    <row r="324" spans="1:37" x14ac:dyDescent="0.2">
      <c r="A324" s="35"/>
      <c r="B324" s="168">
        <v>308</v>
      </c>
      <c r="C324" s="169" t="s">
        <v>436</v>
      </c>
      <c r="D324" s="170"/>
      <c r="E324" s="170" t="s">
        <v>35</v>
      </c>
      <c r="F324" s="170" t="s">
        <v>35</v>
      </c>
      <c r="G324" s="170" t="s">
        <v>35</v>
      </c>
      <c r="H324" s="170" t="s">
        <v>35</v>
      </c>
      <c r="I324" s="170" t="s">
        <v>35</v>
      </c>
      <c r="J324" s="170" t="s">
        <v>35</v>
      </c>
      <c r="K324" s="170"/>
      <c r="L324" s="170"/>
      <c r="M324" s="170"/>
      <c r="N324" s="170"/>
      <c r="O324" s="170"/>
      <c r="P324" s="170" t="s">
        <v>35</v>
      </c>
      <c r="Q324" s="170" t="s">
        <v>35</v>
      </c>
      <c r="R324" s="170" t="s">
        <v>35</v>
      </c>
      <c r="S324" s="170"/>
      <c r="T324" s="170" t="s">
        <v>35</v>
      </c>
      <c r="U324" s="170"/>
      <c r="V324" s="170" t="s">
        <v>35</v>
      </c>
      <c r="W324" s="170" t="s">
        <v>35</v>
      </c>
      <c r="X324" s="170" t="s">
        <v>35</v>
      </c>
      <c r="Y324" s="170"/>
      <c r="Z324" s="170"/>
      <c r="AA324" s="170" t="s">
        <v>35</v>
      </c>
      <c r="AB324" s="170" t="s">
        <v>35</v>
      </c>
      <c r="AC324" s="170" t="s">
        <v>35</v>
      </c>
      <c r="AD324" s="170"/>
      <c r="AE324" s="170"/>
      <c r="AF324" s="170" t="s">
        <v>35</v>
      </c>
      <c r="AG324" s="170" t="s">
        <v>35</v>
      </c>
      <c r="AH324" s="170" t="s">
        <v>35</v>
      </c>
      <c r="AI324" s="170"/>
      <c r="AJ324" s="170"/>
      <c r="AK324" s="35"/>
    </row>
    <row r="325" spans="1:37" x14ac:dyDescent="0.2">
      <c r="A325" s="35"/>
      <c r="B325" s="168">
        <v>309</v>
      </c>
      <c r="C325" s="169" t="s">
        <v>437</v>
      </c>
      <c r="D325" s="170"/>
      <c r="E325" s="170" t="s">
        <v>35</v>
      </c>
      <c r="F325" s="170" t="s">
        <v>35</v>
      </c>
      <c r="G325" s="170" t="s">
        <v>35</v>
      </c>
      <c r="H325" s="170" t="s">
        <v>35</v>
      </c>
      <c r="I325" s="170" t="s">
        <v>35</v>
      </c>
      <c r="J325" s="170" t="s">
        <v>35</v>
      </c>
      <c r="K325" s="170"/>
      <c r="L325" s="170"/>
      <c r="M325" s="170"/>
      <c r="N325" s="170"/>
      <c r="O325" s="170"/>
      <c r="P325" s="170" t="s">
        <v>35</v>
      </c>
      <c r="Q325" s="170" t="s">
        <v>35</v>
      </c>
      <c r="R325" s="170" t="s">
        <v>35</v>
      </c>
      <c r="S325" s="170"/>
      <c r="T325" s="170" t="s">
        <v>35</v>
      </c>
      <c r="U325" s="170"/>
      <c r="V325" s="170" t="s">
        <v>35</v>
      </c>
      <c r="W325" s="170" t="s">
        <v>35</v>
      </c>
      <c r="X325" s="170" t="s">
        <v>35</v>
      </c>
      <c r="Y325" s="170"/>
      <c r="Z325" s="170"/>
      <c r="AA325" s="170" t="s">
        <v>35</v>
      </c>
      <c r="AB325" s="170" t="s">
        <v>35</v>
      </c>
      <c r="AC325" s="170" t="s">
        <v>35</v>
      </c>
      <c r="AD325" s="170"/>
      <c r="AE325" s="170"/>
      <c r="AF325" s="170" t="s">
        <v>35</v>
      </c>
      <c r="AG325" s="170" t="s">
        <v>35</v>
      </c>
      <c r="AH325" s="170" t="s">
        <v>35</v>
      </c>
      <c r="AI325" s="170"/>
      <c r="AJ325" s="170"/>
      <c r="AK325" s="35"/>
    </row>
    <row r="326" spans="1:37" x14ac:dyDescent="0.2">
      <c r="A326" s="35"/>
      <c r="B326" s="168">
        <v>310</v>
      </c>
      <c r="C326" s="169" t="s">
        <v>438</v>
      </c>
      <c r="D326" s="170"/>
      <c r="E326" s="170" t="s">
        <v>35</v>
      </c>
      <c r="F326" s="170" t="s">
        <v>35</v>
      </c>
      <c r="G326" s="170" t="s">
        <v>35</v>
      </c>
      <c r="H326" s="170" t="s">
        <v>35</v>
      </c>
      <c r="I326" s="170" t="s">
        <v>35</v>
      </c>
      <c r="J326" s="170" t="s">
        <v>35</v>
      </c>
      <c r="K326" s="170"/>
      <c r="L326" s="170"/>
      <c r="M326" s="170"/>
      <c r="N326" s="170"/>
      <c r="O326" s="170"/>
      <c r="P326" s="170" t="s">
        <v>35</v>
      </c>
      <c r="Q326" s="170" t="s">
        <v>35</v>
      </c>
      <c r="R326" s="170" t="s">
        <v>35</v>
      </c>
      <c r="S326" s="170"/>
      <c r="T326" s="170" t="s">
        <v>35</v>
      </c>
      <c r="U326" s="170"/>
      <c r="V326" s="170" t="s">
        <v>35</v>
      </c>
      <c r="W326" s="170" t="s">
        <v>35</v>
      </c>
      <c r="X326" s="170" t="s">
        <v>35</v>
      </c>
      <c r="Y326" s="170"/>
      <c r="Z326" s="170"/>
      <c r="AA326" s="170" t="s">
        <v>35</v>
      </c>
      <c r="AB326" s="170" t="s">
        <v>35</v>
      </c>
      <c r="AC326" s="170" t="s">
        <v>35</v>
      </c>
      <c r="AD326" s="170"/>
      <c r="AE326" s="170"/>
      <c r="AF326" s="170" t="s">
        <v>35</v>
      </c>
      <c r="AG326" s="170" t="s">
        <v>35</v>
      </c>
      <c r="AH326" s="170" t="s">
        <v>35</v>
      </c>
      <c r="AI326" s="170"/>
      <c r="AJ326" s="170"/>
      <c r="AK326" s="35"/>
    </row>
    <row r="327" spans="1:37" x14ac:dyDescent="0.2">
      <c r="A327" s="35"/>
      <c r="B327" s="168">
        <v>311</v>
      </c>
      <c r="C327" s="169" t="s">
        <v>439</v>
      </c>
      <c r="D327" s="170"/>
      <c r="E327" s="170" t="s">
        <v>35</v>
      </c>
      <c r="F327" s="170" t="s">
        <v>35</v>
      </c>
      <c r="G327" s="170" t="s">
        <v>35</v>
      </c>
      <c r="H327" s="170" t="s">
        <v>35</v>
      </c>
      <c r="I327" s="170" t="s">
        <v>35</v>
      </c>
      <c r="J327" s="170" t="s">
        <v>35</v>
      </c>
      <c r="K327" s="170"/>
      <c r="L327" s="170"/>
      <c r="M327" s="170"/>
      <c r="N327" s="170"/>
      <c r="O327" s="170"/>
      <c r="P327" s="170" t="s">
        <v>35</v>
      </c>
      <c r="Q327" s="170" t="s">
        <v>35</v>
      </c>
      <c r="R327" s="170" t="s">
        <v>35</v>
      </c>
      <c r="S327" s="170"/>
      <c r="T327" s="170" t="s">
        <v>35</v>
      </c>
      <c r="U327" s="170"/>
      <c r="V327" s="170" t="s">
        <v>35</v>
      </c>
      <c r="W327" s="170" t="s">
        <v>35</v>
      </c>
      <c r="X327" s="170" t="s">
        <v>35</v>
      </c>
      <c r="Y327" s="170"/>
      <c r="Z327" s="170"/>
      <c r="AA327" s="170" t="s">
        <v>35</v>
      </c>
      <c r="AB327" s="170" t="s">
        <v>35</v>
      </c>
      <c r="AC327" s="170" t="s">
        <v>35</v>
      </c>
      <c r="AD327" s="170"/>
      <c r="AE327" s="170"/>
      <c r="AF327" s="170" t="s">
        <v>35</v>
      </c>
      <c r="AG327" s="170" t="s">
        <v>35</v>
      </c>
      <c r="AH327" s="170" t="s">
        <v>35</v>
      </c>
      <c r="AI327" s="170"/>
      <c r="AJ327" s="170"/>
      <c r="AK327" s="35"/>
    </row>
    <row r="328" spans="1:37" x14ac:dyDescent="0.2">
      <c r="A328" s="35"/>
      <c r="B328" s="168">
        <v>312</v>
      </c>
      <c r="C328" s="169" t="s">
        <v>440</v>
      </c>
      <c r="D328" s="170"/>
      <c r="E328" s="170" t="s">
        <v>35</v>
      </c>
      <c r="F328" s="170" t="s">
        <v>35</v>
      </c>
      <c r="G328" s="170" t="s">
        <v>35</v>
      </c>
      <c r="H328" s="170" t="s">
        <v>35</v>
      </c>
      <c r="I328" s="170" t="s">
        <v>35</v>
      </c>
      <c r="J328" s="170" t="s">
        <v>35</v>
      </c>
      <c r="K328" s="170"/>
      <c r="L328" s="170"/>
      <c r="M328" s="170"/>
      <c r="N328" s="170"/>
      <c r="O328" s="170"/>
      <c r="P328" s="170" t="s">
        <v>35</v>
      </c>
      <c r="Q328" s="170" t="s">
        <v>35</v>
      </c>
      <c r="R328" s="170" t="s">
        <v>35</v>
      </c>
      <c r="S328" s="170"/>
      <c r="T328" s="170" t="s">
        <v>35</v>
      </c>
      <c r="U328" s="170"/>
      <c r="V328" s="170" t="s">
        <v>35</v>
      </c>
      <c r="W328" s="170" t="s">
        <v>35</v>
      </c>
      <c r="X328" s="170" t="s">
        <v>35</v>
      </c>
      <c r="Y328" s="170"/>
      <c r="Z328" s="170"/>
      <c r="AA328" s="170" t="s">
        <v>35</v>
      </c>
      <c r="AB328" s="170" t="s">
        <v>35</v>
      </c>
      <c r="AC328" s="170" t="s">
        <v>35</v>
      </c>
      <c r="AD328" s="170"/>
      <c r="AE328" s="170"/>
      <c r="AF328" s="170" t="s">
        <v>35</v>
      </c>
      <c r="AG328" s="170" t="s">
        <v>35</v>
      </c>
      <c r="AH328" s="170" t="s">
        <v>35</v>
      </c>
      <c r="AI328" s="170"/>
      <c r="AJ328" s="170"/>
      <c r="AK328" s="35"/>
    </row>
    <row r="329" spans="1:37" x14ac:dyDescent="0.2">
      <c r="A329" s="35"/>
      <c r="B329" s="168">
        <v>313</v>
      </c>
      <c r="C329" s="169" t="s">
        <v>441</v>
      </c>
      <c r="D329" s="170"/>
      <c r="E329" s="170" t="s">
        <v>35</v>
      </c>
      <c r="F329" s="170" t="s">
        <v>35</v>
      </c>
      <c r="G329" s="170" t="s">
        <v>35</v>
      </c>
      <c r="H329" s="170" t="s">
        <v>35</v>
      </c>
      <c r="I329" s="170" t="s">
        <v>35</v>
      </c>
      <c r="J329" s="170" t="s">
        <v>35</v>
      </c>
      <c r="K329" s="170"/>
      <c r="L329" s="170"/>
      <c r="M329" s="170"/>
      <c r="N329" s="170"/>
      <c r="O329" s="170"/>
      <c r="P329" s="170" t="s">
        <v>35</v>
      </c>
      <c r="Q329" s="170" t="s">
        <v>35</v>
      </c>
      <c r="R329" s="170" t="s">
        <v>35</v>
      </c>
      <c r="S329" s="170"/>
      <c r="T329" s="170" t="s">
        <v>35</v>
      </c>
      <c r="U329" s="170"/>
      <c r="V329" s="170" t="s">
        <v>35</v>
      </c>
      <c r="W329" s="170" t="s">
        <v>35</v>
      </c>
      <c r="X329" s="170" t="s">
        <v>35</v>
      </c>
      <c r="Y329" s="170"/>
      <c r="Z329" s="170"/>
      <c r="AA329" s="170" t="s">
        <v>35</v>
      </c>
      <c r="AB329" s="170" t="s">
        <v>35</v>
      </c>
      <c r="AC329" s="170" t="s">
        <v>35</v>
      </c>
      <c r="AD329" s="170"/>
      <c r="AE329" s="170"/>
      <c r="AF329" s="170" t="s">
        <v>35</v>
      </c>
      <c r="AG329" s="170" t="s">
        <v>35</v>
      </c>
      <c r="AH329" s="170" t="s">
        <v>35</v>
      </c>
      <c r="AI329" s="170"/>
      <c r="AJ329" s="170"/>
      <c r="AK329" s="35"/>
    </row>
    <row r="330" spans="1:37" x14ac:dyDescent="0.2">
      <c r="A330" s="35"/>
      <c r="B330" s="168">
        <v>314</v>
      </c>
      <c r="C330" s="169" t="s">
        <v>442</v>
      </c>
      <c r="D330" s="170"/>
      <c r="E330" s="170" t="s">
        <v>35</v>
      </c>
      <c r="F330" s="170" t="s">
        <v>35</v>
      </c>
      <c r="G330" s="170" t="s">
        <v>35</v>
      </c>
      <c r="H330" s="170" t="s">
        <v>35</v>
      </c>
      <c r="I330" s="170" t="s">
        <v>35</v>
      </c>
      <c r="J330" s="170" t="s">
        <v>35</v>
      </c>
      <c r="K330" s="170"/>
      <c r="L330" s="170"/>
      <c r="M330" s="170"/>
      <c r="N330" s="170"/>
      <c r="O330" s="170"/>
      <c r="P330" s="170" t="s">
        <v>35</v>
      </c>
      <c r="Q330" s="170" t="s">
        <v>35</v>
      </c>
      <c r="R330" s="170" t="s">
        <v>35</v>
      </c>
      <c r="S330" s="170"/>
      <c r="T330" s="170" t="s">
        <v>35</v>
      </c>
      <c r="U330" s="170"/>
      <c r="V330" s="170" t="s">
        <v>35</v>
      </c>
      <c r="W330" s="170" t="s">
        <v>35</v>
      </c>
      <c r="X330" s="170" t="s">
        <v>35</v>
      </c>
      <c r="Y330" s="170"/>
      <c r="Z330" s="170"/>
      <c r="AA330" s="170" t="s">
        <v>35</v>
      </c>
      <c r="AB330" s="170" t="s">
        <v>35</v>
      </c>
      <c r="AC330" s="170" t="s">
        <v>35</v>
      </c>
      <c r="AD330" s="170"/>
      <c r="AE330" s="170"/>
      <c r="AF330" s="170" t="s">
        <v>35</v>
      </c>
      <c r="AG330" s="170" t="s">
        <v>35</v>
      </c>
      <c r="AH330" s="170" t="s">
        <v>35</v>
      </c>
      <c r="AI330" s="170"/>
      <c r="AJ330" s="170"/>
      <c r="AK330" s="35"/>
    </row>
    <row r="331" spans="1:37" x14ac:dyDescent="0.2">
      <c r="A331" s="35"/>
      <c r="B331" s="168">
        <v>315</v>
      </c>
      <c r="C331" s="169" t="s">
        <v>443</v>
      </c>
      <c r="D331" s="170"/>
      <c r="E331" s="170" t="s">
        <v>35</v>
      </c>
      <c r="F331" s="170" t="s">
        <v>35</v>
      </c>
      <c r="G331" s="170" t="s">
        <v>35</v>
      </c>
      <c r="H331" s="170" t="s">
        <v>35</v>
      </c>
      <c r="I331" s="170" t="s">
        <v>35</v>
      </c>
      <c r="J331" s="170" t="s">
        <v>35</v>
      </c>
      <c r="K331" s="170"/>
      <c r="L331" s="170"/>
      <c r="M331" s="170"/>
      <c r="N331" s="170"/>
      <c r="O331" s="170"/>
      <c r="P331" s="170" t="s">
        <v>35</v>
      </c>
      <c r="Q331" s="170" t="s">
        <v>35</v>
      </c>
      <c r="R331" s="170" t="s">
        <v>35</v>
      </c>
      <c r="S331" s="170"/>
      <c r="T331" s="170" t="s">
        <v>35</v>
      </c>
      <c r="U331" s="170"/>
      <c r="V331" s="170" t="s">
        <v>35</v>
      </c>
      <c r="W331" s="170" t="s">
        <v>35</v>
      </c>
      <c r="X331" s="170" t="s">
        <v>35</v>
      </c>
      <c r="Y331" s="170"/>
      <c r="Z331" s="170"/>
      <c r="AA331" s="170" t="s">
        <v>35</v>
      </c>
      <c r="AB331" s="170" t="s">
        <v>35</v>
      </c>
      <c r="AC331" s="170" t="s">
        <v>35</v>
      </c>
      <c r="AD331" s="170"/>
      <c r="AE331" s="170"/>
      <c r="AF331" s="170" t="s">
        <v>35</v>
      </c>
      <c r="AG331" s="170" t="s">
        <v>35</v>
      </c>
      <c r="AH331" s="170" t="s">
        <v>35</v>
      </c>
      <c r="AI331" s="170"/>
      <c r="AJ331" s="170"/>
      <c r="AK331" s="35"/>
    </row>
    <row r="332" spans="1:37" x14ac:dyDescent="0.2">
      <c r="A332" s="35"/>
      <c r="B332" s="168">
        <v>316</v>
      </c>
      <c r="C332" s="169" t="s">
        <v>444</v>
      </c>
      <c r="D332" s="170"/>
      <c r="E332" s="170" t="s">
        <v>35</v>
      </c>
      <c r="F332" s="170" t="s">
        <v>35</v>
      </c>
      <c r="G332" s="170" t="s">
        <v>35</v>
      </c>
      <c r="H332" s="170" t="s">
        <v>35</v>
      </c>
      <c r="I332" s="170" t="s">
        <v>35</v>
      </c>
      <c r="J332" s="170" t="s">
        <v>35</v>
      </c>
      <c r="K332" s="170"/>
      <c r="L332" s="170"/>
      <c r="M332" s="170"/>
      <c r="N332" s="170"/>
      <c r="O332" s="170"/>
      <c r="P332" s="170" t="s">
        <v>35</v>
      </c>
      <c r="Q332" s="170" t="s">
        <v>35</v>
      </c>
      <c r="R332" s="170" t="s">
        <v>35</v>
      </c>
      <c r="S332" s="170"/>
      <c r="T332" s="170" t="s">
        <v>35</v>
      </c>
      <c r="U332" s="170"/>
      <c r="V332" s="170" t="s">
        <v>35</v>
      </c>
      <c r="W332" s="170" t="s">
        <v>35</v>
      </c>
      <c r="X332" s="170" t="s">
        <v>35</v>
      </c>
      <c r="Y332" s="170"/>
      <c r="Z332" s="170"/>
      <c r="AA332" s="170" t="s">
        <v>35</v>
      </c>
      <c r="AB332" s="170" t="s">
        <v>35</v>
      </c>
      <c r="AC332" s="170" t="s">
        <v>35</v>
      </c>
      <c r="AD332" s="170"/>
      <c r="AE332" s="170"/>
      <c r="AF332" s="170" t="s">
        <v>35</v>
      </c>
      <c r="AG332" s="170" t="s">
        <v>35</v>
      </c>
      <c r="AH332" s="170" t="s">
        <v>35</v>
      </c>
      <c r="AI332" s="170"/>
      <c r="AJ332" s="170"/>
      <c r="AK332" s="35"/>
    </row>
    <row r="333" spans="1:37" x14ac:dyDescent="0.2">
      <c r="A333" s="35"/>
      <c r="B333" s="168">
        <v>317</v>
      </c>
      <c r="C333" s="169" t="s">
        <v>445</v>
      </c>
      <c r="D333" s="170"/>
      <c r="E333" s="170" t="s">
        <v>35</v>
      </c>
      <c r="F333" s="170" t="s">
        <v>35</v>
      </c>
      <c r="G333" s="170" t="s">
        <v>35</v>
      </c>
      <c r="H333" s="170" t="s">
        <v>35</v>
      </c>
      <c r="I333" s="170" t="s">
        <v>35</v>
      </c>
      <c r="J333" s="170" t="s">
        <v>35</v>
      </c>
      <c r="K333" s="170"/>
      <c r="L333" s="170"/>
      <c r="M333" s="170"/>
      <c r="N333" s="170"/>
      <c r="O333" s="170"/>
      <c r="P333" s="170" t="s">
        <v>35</v>
      </c>
      <c r="Q333" s="170" t="s">
        <v>35</v>
      </c>
      <c r="R333" s="170" t="s">
        <v>35</v>
      </c>
      <c r="S333" s="170"/>
      <c r="T333" s="170" t="s">
        <v>35</v>
      </c>
      <c r="U333" s="170"/>
      <c r="V333" s="170" t="s">
        <v>35</v>
      </c>
      <c r="W333" s="170" t="s">
        <v>35</v>
      </c>
      <c r="X333" s="170" t="s">
        <v>35</v>
      </c>
      <c r="Y333" s="170"/>
      <c r="Z333" s="170"/>
      <c r="AA333" s="170" t="s">
        <v>35</v>
      </c>
      <c r="AB333" s="170" t="s">
        <v>35</v>
      </c>
      <c r="AC333" s="170" t="s">
        <v>35</v>
      </c>
      <c r="AD333" s="170"/>
      <c r="AE333" s="170"/>
      <c r="AF333" s="170" t="s">
        <v>35</v>
      </c>
      <c r="AG333" s="170" t="s">
        <v>35</v>
      </c>
      <c r="AH333" s="170" t="s">
        <v>35</v>
      </c>
      <c r="AI333" s="170"/>
      <c r="AJ333" s="170"/>
      <c r="AK333" s="35"/>
    </row>
    <row r="334" spans="1:37" x14ac:dyDescent="0.2">
      <c r="A334" s="35"/>
      <c r="B334" s="168">
        <v>318</v>
      </c>
      <c r="C334" s="169" t="s">
        <v>446</v>
      </c>
      <c r="D334" s="170"/>
      <c r="E334" s="170" t="s">
        <v>35</v>
      </c>
      <c r="F334" s="170" t="s">
        <v>35</v>
      </c>
      <c r="G334" s="170" t="s">
        <v>35</v>
      </c>
      <c r="H334" s="170" t="s">
        <v>35</v>
      </c>
      <c r="I334" s="170" t="s">
        <v>35</v>
      </c>
      <c r="J334" s="170" t="s">
        <v>35</v>
      </c>
      <c r="K334" s="170"/>
      <c r="L334" s="170"/>
      <c r="M334" s="170"/>
      <c r="N334" s="170"/>
      <c r="O334" s="170"/>
      <c r="P334" s="170" t="s">
        <v>35</v>
      </c>
      <c r="Q334" s="170" t="s">
        <v>35</v>
      </c>
      <c r="R334" s="170" t="s">
        <v>35</v>
      </c>
      <c r="S334" s="170"/>
      <c r="T334" s="170" t="s">
        <v>35</v>
      </c>
      <c r="U334" s="170"/>
      <c r="V334" s="170" t="s">
        <v>35</v>
      </c>
      <c r="W334" s="170" t="s">
        <v>35</v>
      </c>
      <c r="X334" s="170" t="s">
        <v>35</v>
      </c>
      <c r="Y334" s="170"/>
      <c r="Z334" s="170"/>
      <c r="AA334" s="170" t="s">
        <v>35</v>
      </c>
      <c r="AB334" s="170" t="s">
        <v>35</v>
      </c>
      <c r="AC334" s="170" t="s">
        <v>35</v>
      </c>
      <c r="AD334" s="170"/>
      <c r="AE334" s="170"/>
      <c r="AF334" s="170" t="s">
        <v>35</v>
      </c>
      <c r="AG334" s="170" t="s">
        <v>35</v>
      </c>
      <c r="AH334" s="170" t="s">
        <v>35</v>
      </c>
      <c r="AI334" s="170"/>
      <c r="AJ334" s="170"/>
      <c r="AK334" s="35"/>
    </row>
    <row r="335" spans="1:37" x14ac:dyDescent="0.2">
      <c r="A335" s="35"/>
      <c r="B335" s="168">
        <v>319</v>
      </c>
      <c r="C335" s="169" t="s">
        <v>447</v>
      </c>
      <c r="D335" s="170"/>
      <c r="E335" s="170" t="s">
        <v>35</v>
      </c>
      <c r="F335" s="170" t="s">
        <v>35</v>
      </c>
      <c r="G335" s="170" t="s">
        <v>35</v>
      </c>
      <c r="H335" s="170" t="s">
        <v>35</v>
      </c>
      <c r="I335" s="170" t="s">
        <v>35</v>
      </c>
      <c r="J335" s="170" t="s">
        <v>35</v>
      </c>
      <c r="K335" s="170"/>
      <c r="L335" s="170"/>
      <c r="M335" s="170"/>
      <c r="N335" s="170"/>
      <c r="O335" s="170"/>
      <c r="P335" s="170" t="s">
        <v>35</v>
      </c>
      <c r="Q335" s="170" t="s">
        <v>35</v>
      </c>
      <c r="R335" s="170" t="s">
        <v>35</v>
      </c>
      <c r="S335" s="170"/>
      <c r="T335" s="170" t="s">
        <v>35</v>
      </c>
      <c r="U335" s="170"/>
      <c r="V335" s="170" t="s">
        <v>35</v>
      </c>
      <c r="W335" s="170" t="s">
        <v>35</v>
      </c>
      <c r="X335" s="170" t="s">
        <v>35</v>
      </c>
      <c r="Y335" s="170"/>
      <c r="Z335" s="170"/>
      <c r="AA335" s="170" t="s">
        <v>35</v>
      </c>
      <c r="AB335" s="170" t="s">
        <v>35</v>
      </c>
      <c r="AC335" s="170" t="s">
        <v>35</v>
      </c>
      <c r="AD335" s="170"/>
      <c r="AE335" s="170"/>
      <c r="AF335" s="170" t="s">
        <v>35</v>
      </c>
      <c r="AG335" s="170" t="s">
        <v>35</v>
      </c>
      <c r="AH335" s="170" t="s">
        <v>35</v>
      </c>
      <c r="AI335" s="170"/>
      <c r="AJ335" s="170"/>
      <c r="AK335" s="35"/>
    </row>
    <row r="336" spans="1:37" x14ac:dyDescent="0.2">
      <c r="A336" s="35"/>
      <c r="B336" s="168">
        <v>320</v>
      </c>
      <c r="C336" s="169" t="s">
        <v>448</v>
      </c>
      <c r="D336" s="170"/>
      <c r="E336" s="170" t="s">
        <v>35</v>
      </c>
      <c r="F336" s="170" t="s">
        <v>35</v>
      </c>
      <c r="G336" s="170" t="s">
        <v>35</v>
      </c>
      <c r="H336" s="170" t="s">
        <v>35</v>
      </c>
      <c r="I336" s="170" t="s">
        <v>35</v>
      </c>
      <c r="J336" s="170" t="s">
        <v>35</v>
      </c>
      <c r="K336" s="170"/>
      <c r="L336" s="170"/>
      <c r="M336" s="170"/>
      <c r="N336" s="170"/>
      <c r="O336" s="170"/>
      <c r="P336" s="170" t="s">
        <v>35</v>
      </c>
      <c r="Q336" s="170" t="s">
        <v>35</v>
      </c>
      <c r="R336" s="170" t="s">
        <v>35</v>
      </c>
      <c r="S336" s="170"/>
      <c r="T336" s="170" t="s">
        <v>35</v>
      </c>
      <c r="U336" s="170"/>
      <c r="V336" s="170" t="s">
        <v>35</v>
      </c>
      <c r="W336" s="170" t="s">
        <v>35</v>
      </c>
      <c r="X336" s="170" t="s">
        <v>35</v>
      </c>
      <c r="Y336" s="170"/>
      <c r="Z336" s="170"/>
      <c r="AA336" s="170" t="s">
        <v>35</v>
      </c>
      <c r="AB336" s="170" t="s">
        <v>35</v>
      </c>
      <c r="AC336" s="170" t="s">
        <v>35</v>
      </c>
      <c r="AD336" s="170"/>
      <c r="AE336" s="170"/>
      <c r="AF336" s="170" t="s">
        <v>35</v>
      </c>
      <c r="AG336" s="170" t="s">
        <v>35</v>
      </c>
      <c r="AH336" s="170" t="s">
        <v>35</v>
      </c>
      <c r="AI336" s="170"/>
      <c r="AJ336" s="170"/>
      <c r="AK336" s="35"/>
    </row>
    <row r="337" spans="1:37" x14ac:dyDescent="0.2">
      <c r="A337" s="35"/>
      <c r="B337" s="168">
        <v>321</v>
      </c>
      <c r="C337" s="169" t="s">
        <v>449</v>
      </c>
      <c r="D337" s="170"/>
      <c r="E337" s="170" t="s">
        <v>35</v>
      </c>
      <c r="F337" s="170" t="s">
        <v>35</v>
      </c>
      <c r="G337" s="170" t="s">
        <v>35</v>
      </c>
      <c r="H337" s="170" t="s">
        <v>35</v>
      </c>
      <c r="I337" s="170" t="s">
        <v>35</v>
      </c>
      <c r="J337" s="170" t="s">
        <v>35</v>
      </c>
      <c r="K337" s="170"/>
      <c r="L337" s="170"/>
      <c r="M337" s="170"/>
      <c r="N337" s="170"/>
      <c r="O337" s="170"/>
      <c r="P337" s="170" t="s">
        <v>35</v>
      </c>
      <c r="Q337" s="170" t="s">
        <v>35</v>
      </c>
      <c r="R337" s="170" t="s">
        <v>35</v>
      </c>
      <c r="S337" s="170"/>
      <c r="T337" s="170" t="s">
        <v>35</v>
      </c>
      <c r="U337" s="170"/>
      <c r="V337" s="170" t="s">
        <v>35</v>
      </c>
      <c r="W337" s="170" t="s">
        <v>35</v>
      </c>
      <c r="X337" s="170" t="s">
        <v>35</v>
      </c>
      <c r="Y337" s="170"/>
      <c r="Z337" s="170"/>
      <c r="AA337" s="170" t="s">
        <v>35</v>
      </c>
      <c r="AB337" s="170" t="s">
        <v>35</v>
      </c>
      <c r="AC337" s="170" t="s">
        <v>35</v>
      </c>
      <c r="AD337" s="170"/>
      <c r="AE337" s="170"/>
      <c r="AF337" s="170" t="s">
        <v>35</v>
      </c>
      <c r="AG337" s="170" t="s">
        <v>35</v>
      </c>
      <c r="AH337" s="170" t="s">
        <v>35</v>
      </c>
      <c r="AI337" s="170"/>
      <c r="AJ337" s="170"/>
      <c r="AK337" s="35"/>
    </row>
    <row r="338" spans="1:37" x14ac:dyDescent="0.2">
      <c r="A338" s="35"/>
      <c r="B338" s="168">
        <v>322</v>
      </c>
      <c r="C338" s="169" t="s">
        <v>450</v>
      </c>
      <c r="D338" s="170"/>
      <c r="E338" s="170" t="s">
        <v>35</v>
      </c>
      <c r="F338" s="170" t="s">
        <v>35</v>
      </c>
      <c r="G338" s="170" t="s">
        <v>35</v>
      </c>
      <c r="H338" s="170" t="s">
        <v>35</v>
      </c>
      <c r="I338" s="170" t="s">
        <v>35</v>
      </c>
      <c r="J338" s="170" t="s">
        <v>35</v>
      </c>
      <c r="K338" s="170"/>
      <c r="L338" s="170"/>
      <c r="M338" s="170"/>
      <c r="N338" s="170"/>
      <c r="O338" s="170"/>
      <c r="P338" s="170" t="s">
        <v>35</v>
      </c>
      <c r="Q338" s="170" t="s">
        <v>35</v>
      </c>
      <c r="R338" s="170" t="s">
        <v>35</v>
      </c>
      <c r="S338" s="170"/>
      <c r="T338" s="170" t="s">
        <v>35</v>
      </c>
      <c r="U338" s="170"/>
      <c r="V338" s="170" t="s">
        <v>35</v>
      </c>
      <c r="W338" s="170" t="s">
        <v>35</v>
      </c>
      <c r="X338" s="170" t="s">
        <v>35</v>
      </c>
      <c r="Y338" s="170"/>
      <c r="Z338" s="170"/>
      <c r="AA338" s="170" t="s">
        <v>35</v>
      </c>
      <c r="AB338" s="170" t="s">
        <v>35</v>
      </c>
      <c r="AC338" s="170" t="s">
        <v>35</v>
      </c>
      <c r="AD338" s="170"/>
      <c r="AE338" s="170"/>
      <c r="AF338" s="170" t="s">
        <v>35</v>
      </c>
      <c r="AG338" s="170" t="s">
        <v>35</v>
      </c>
      <c r="AH338" s="170" t="s">
        <v>35</v>
      </c>
      <c r="AI338" s="170"/>
      <c r="AJ338" s="170"/>
      <c r="AK338" s="35"/>
    </row>
    <row r="339" spans="1:37" x14ac:dyDescent="0.2">
      <c r="A339" s="35"/>
      <c r="B339" s="168">
        <v>323</v>
      </c>
      <c r="C339" s="169" t="s">
        <v>451</v>
      </c>
      <c r="D339" s="170"/>
      <c r="E339" s="170" t="s">
        <v>35</v>
      </c>
      <c r="F339" s="170" t="s">
        <v>35</v>
      </c>
      <c r="G339" s="170" t="s">
        <v>35</v>
      </c>
      <c r="H339" s="170" t="s">
        <v>35</v>
      </c>
      <c r="I339" s="170" t="s">
        <v>35</v>
      </c>
      <c r="J339" s="170" t="s">
        <v>35</v>
      </c>
      <c r="K339" s="170"/>
      <c r="L339" s="170"/>
      <c r="M339" s="170"/>
      <c r="N339" s="170"/>
      <c r="O339" s="170"/>
      <c r="P339" s="170" t="s">
        <v>35</v>
      </c>
      <c r="Q339" s="170" t="s">
        <v>35</v>
      </c>
      <c r="R339" s="170" t="s">
        <v>35</v>
      </c>
      <c r="S339" s="170"/>
      <c r="T339" s="170" t="s">
        <v>35</v>
      </c>
      <c r="U339" s="170"/>
      <c r="V339" s="170" t="s">
        <v>35</v>
      </c>
      <c r="W339" s="170" t="s">
        <v>35</v>
      </c>
      <c r="X339" s="170" t="s">
        <v>35</v>
      </c>
      <c r="Y339" s="170"/>
      <c r="Z339" s="170"/>
      <c r="AA339" s="170" t="s">
        <v>35</v>
      </c>
      <c r="AB339" s="170" t="s">
        <v>35</v>
      </c>
      <c r="AC339" s="170" t="s">
        <v>35</v>
      </c>
      <c r="AD339" s="170"/>
      <c r="AE339" s="170"/>
      <c r="AF339" s="170" t="s">
        <v>35</v>
      </c>
      <c r="AG339" s="170" t="s">
        <v>35</v>
      </c>
      <c r="AH339" s="170" t="s">
        <v>35</v>
      </c>
      <c r="AI339" s="170"/>
      <c r="AJ339" s="170"/>
      <c r="AK339" s="35"/>
    </row>
    <row r="340" spans="1:37" x14ac:dyDescent="0.2">
      <c r="A340" s="35"/>
      <c r="B340" s="168">
        <v>324</v>
      </c>
      <c r="C340" s="169" t="s">
        <v>452</v>
      </c>
      <c r="D340" s="170"/>
      <c r="E340" s="170" t="s">
        <v>35</v>
      </c>
      <c r="F340" s="170" t="s">
        <v>35</v>
      </c>
      <c r="G340" s="170" t="s">
        <v>35</v>
      </c>
      <c r="H340" s="170" t="s">
        <v>35</v>
      </c>
      <c r="I340" s="170" t="s">
        <v>35</v>
      </c>
      <c r="J340" s="170" t="s">
        <v>35</v>
      </c>
      <c r="K340" s="170"/>
      <c r="L340" s="170"/>
      <c r="M340" s="170"/>
      <c r="N340" s="170"/>
      <c r="O340" s="170"/>
      <c r="P340" s="170" t="s">
        <v>35</v>
      </c>
      <c r="Q340" s="170" t="s">
        <v>35</v>
      </c>
      <c r="R340" s="170" t="s">
        <v>35</v>
      </c>
      <c r="S340" s="170"/>
      <c r="T340" s="170" t="s">
        <v>35</v>
      </c>
      <c r="U340" s="170"/>
      <c r="V340" s="170" t="s">
        <v>35</v>
      </c>
      <c r="W340" s="170" t="s">
        <v>35</v>
      </c>
      <c r="X340" s="170" t="s">
        <v>35</v>
      </c>
      <c r="Y340" s="170"/>
      <c r="Z340" s="170"/>
      <c r="AA340" s="170" t="s">
        <v>35</v>
      </c>
      <c r="AB340" s="170" t="s">
        <v>35</v>
      </c>
      <c r="AC340" s="170" t="s">
        <v>35</v>
      </c>
      <c r="AD340" s="170"/>
      <c r="AE340" s="170"/>
      <c r="AF340" s="170" t="s">
        <v>35</v>
      </c>
      <c r="AG340" s="170" t="s">
        <v>35</v>
      </c>
      <c r="AH340" s="170" t="s">
        <v>35</v>
      </c>
      <c r="AI340" s="170"/>
      <c r="AJ340" s="170"/>
      <c r="AK340" s="35"/>
    </row>
    <row r="341" spans="1:37" x14ac:dyDescent="0.2">
      <c r="A341" s="35"/>
      <c r="B341" s="168">
        <v>325</v>
      </c>
      <c r="C341" s="169" t="s">
        <v>453</v>
      </c>
      <c r="D341" s="170"/>
      <c r="E341" s="170" t="s">
        <v>35</v>
      </c>
      <c r="F341" s="170" t="s">
        <v>35</v>
      </c>
      <c r="G341" s="170" t="s">
        <v>35</v>
      </c>
      <c r="H341" s="170" t="s">
        <v>35</v>
      </c>
      <c r="I341" s="170" t="s">
        <v>35</v>
      </c>
      <c r="J341" s="170" t="s">
        <v>35</v>
      </c>
      <c r="K341" s="170"/>
      <c r="L341" s="170"/>
      <c r="M341" s="170"/>
      <c r="N341" s="170"/>
      <c r="O341" s="170"/>
      <c r="P341" s="170" t="s">
        <v>35</v>
      </c>
      <c r="Q341" s="170" t="s">
        <v>35</v>
      </c>
      <c r="R341" s="170" t="s">
        <v>35</v>
      </c>
      <c r="S341" s="170"/>
      <c r="T341" s="170" t="s">
        <v>35</v>
      </c>
      <c r="U341" s="170"/>
      <c r="V341" s="170" t="s">
        <v>35</v>
      </c>
      <c r="W341" s="170" t="s">
        <v>35</v>
      </c>
      <c r="X341" s="170" t="s">
        <v>35</v>
      </c>
      <c r="Y341" s="170"/>
      <c r="Z341" s="170"/>
      <c r="AA341" s="170" t="s">
        <v>35</v>
      </c>
      <c r="AB341" s="170" t="s">
        <v>35</v>
      </c>
      <c r="AC341" s="170" t="s">
        <v>35</v>
      </c>
      <c r="AD341" s="170"/>
      <c r="AE341" s="170"/>
      <c r="AF341" s="170" t="s">
        <v>35</v>
      </c>
      <c r="AG341" s="170" t="s">
        <v>35</v>
      </c>
      <c r="AH341" s="170" t="s">
        <v>35</v>
      </c>
      <c r="AI341" s="170"/>
      <c r="AJ341" s="170"/>
      <c r="AK341" s="35"/>
    </row>
    <row r="342" spans="1:37" x14ac:dyDescent="0.2">
      <c r="A342" s="35"/>
      <c r="B342" s="168">
        <v>326</v>
      </c>
      <c r="C342" s="169" t="s">
        <v>454</v>
      </c>
      <c r="D342" s="170"/>
      <c r="E342" s="170" t="s">
        <v>35</v>
      </c>
      <c r="F342" s="170" t="s">
        <v>35</v>
      </c>
      <c r="G342" s="170" t="s">
        <v>35</v>
      </c>
      <c r="H342" s="170" t="s">
        <v>35</v>
      </c>
      <c r="I342" s="170" t="s">
        <v>35</v>
      </c>
      <c r="J342" s="170" t="s">
        <v>35</v>
      </c>
      <c r="K342" s="170"/>
      <c r="L342" s="170"/>
      <c r="M342" s="170"/>
      <c r="N342" s="170"/>
      <c r="O342" s="170"/>
      <c r="P342" s="170" t="s">
        <v>35</v>
      </c>
      <c r="Q342" s="170" t="s">
        <v>35</v>
      </c>
      <c r="R342" s="170" t="s">
        <v>35</v>
      </c>
      <c r="S342" s="170"/>
      <c r="T342" s="170" t="s">
        <v>35</v>
      </c>
      <c r="U342" s="170"/>
      <c r="V342" s="170" t="s">
        <v>35</v>
      </c>
      <c r="W342" s="170" t="s">
        <v>35</v>
      </c>
      <c r="X342" s="170" t="s">
        <v>35</v>
      </c>
      <c r="Y342" s="170"/>
      <c r="Z342" s="170"/>
      <c r="AA342" s="170" t="s">
        <v>35</v>
      </c>
      <c r="AB342" s="170" t="s">
        <v>35</v>
      </c>
      <c r="AC342" s="170" t="s">
        <v>35</v>
      </c>
      <c r="AD342" s="170"/>
      <c r="AE342" s="170"/>
      <c r="AF342" s="170" t="s">
        <v>35</v>
      </c>
      <c r="AG342" s="170" t="s">
        <v>35</v>
      </c>
      <c r="AH342" s="170" t="s">
        <v>35</v>
      </c>
      <c r="AI342" s="170"/>
      <c r="AJ342" s="170"/>
      <c r="AK342" s="35"/>
    </row>
    <row r="343" spans="1:37" x14ac:dyDescent="0.2">
      <c r="A343" s="35"/>
      <c r="B343" s="168">
        <v>327</v>
      </c>
      <c r="C343" s="169" t="s">
        <v>455</v>
      </c>
      <c r="D343" s="170"/>
      <c r="E343" s="170" t="s">
        <v>35</v>
      </c>
      <c r="F343" s="170" t="s">
        <v>35</v>
      </c>
      <c r="G343" s="170" t="s">
        <v>35</v>
      </c>
      <c r="H343" s="170" t="s">
        <v>35</v>
      </c>
      <c r="I343" s="170" t="s">
        <v>35</v>
      </c>
      <c r="J343" s="170" t="s">
        <v>35</v>
      </c>
      <c r="K343" s="170"/>
      <c r="L343" s="170"/>
      <c r="M343" s="170"/>
      <c r="N343" s="170"/>
      <c r="O343" s="170"/>
      <c r="P343" s="170" t="s">
        <v>35</v>
      </c>
      <c r="Q343" s="170" t="s">
        <v>35</v>
      </c>
      <c r="R343" s="170" t="s">
        <v>35</v>
      </c>
      <c r="S343" s="170"/>
      <c r="T343" s="170" t="s">
        <v>35</v>
      </c>
      <c r="U343" s="170"/>
      <c r="V343" s="170" t="s">
        <v>35</v>
      </c>
      <c r="W343" s="170" t="s">
        <v>35</v>
      </c>
      <c r="X343" s="170" t="s">
        <v>35</v>
      </c>
      <c r="Y343" s="170"/>
      <c r="Z343" s="170"/>
      <c r="AA343" s="170" t="s">
        <v>35</v>
      </c>
      <c r="AB343" s="170" t="s">
        <v>35</v>
      </c>
      <c r="AC343" s="170" t="s">
        <v>35</v>
      </c>
      <c r="AD343" s="170"/>
      <c r="AE343" s="170"/>
      <c r="AF343" s="170" t="s">
        <v>35</v>
      </c>
      <c r="AG343" s="170" t="s">
        <v>35</v>
      </c>
      <c r="AH343" s="170" t="s">
        <v>35</v>
      </c>
      <c r="AI343" s="170"/>
      <c r="AJ343" s="170"/>
      <c r="AK343" s="35"/>
    </row>
    <row r="344" spans="1:37" x14ac:dyDescent="0.2">
      <c r="A344" s="35"/>
      <c r="B344" s="168">
        <v>328</v>
      </c>
      <c r="C344" s="169" t="s">
        <v>456</v>
      </c>
      <c r="D344" s="170"/>
      <c r="E344" s="170" t="s">
        <v>35</v>
      </c>
      <c r="F344" s="170" t="s">
        <v>35</v>
      </c>
      <c r="G344" s="170" t="s">
        <v>35</v>
      </c>
      <c r="H344" s="170" t="s">
        <v>35</v>
      </c>
      <c r="I344" s="170" t="s">
        <v>35</v>
      </c>
      <c r="J344" s="170" t="s">
        <v>35</v>
      </c>
      <c r="K344" s="170"/>
      <c r="L344" s="170"/>
      <c r="M344" s="170"/>
      <c r="N344" s="170"/>
      <c r="O344" s="170"/>
      <c r="P344" s="170" t="s">
        <v>35</v>
      </c>
      <c r="Q344" s="170" t="s">
        <v>35</v>
      </c>
      <c r="R344" s="170" t="s">
        <v>35</v>
      </c>
      <c r="S344" s="170"/>
      <c r="T344" s="170" t="s">
        <v>35</v>
      </c>
      <c r="U344" s="170"/>
      <c r="V344" s="170" t="s">
        <v>35</v>
      </c>
      <c r="W344" s="170" t="s">
        <v>35</v>
      </c>
      <c r="X344" s="170" t="s">
        <v>35</v>
      </c>
      <c r="Y344" s="170"/>
      <c r="Z344" s="170"/>
      <c r="AA344" s="170" t="s">
        <v>35</v>
      </c>
      <c r="AB344" s="170" t="s">
        <v>35</v>
      </c>
      <c r="AC344" s="170" t="s">
        <v>35</v>
      </c>
      <c r="AD344" s="170"/>
      <c r="AE344" s="170"/>
      <c r="AF344" s="170" t="s">
        <v>35</v>
      </c>
      <c r="AG344" s="170" t="s">
        <v>35</v>
      </c>
      <c r="AH344" s="170" t="s">
        <v>35</v>
      </c>
      <c r="AI344" s="170"/>
      <c r="AJ344" s="170"/>
      <c r="AK344" s="35"/>
    </row>
    <row r="345" spans="1:37" x14ac:dyDescent="0.2">
      <c r="A345" s="35"/>
      <c r="B345" s="168">
        <v>329</v>
      </c>
      <c r="C345" s="169" t="s">
        <v>457</v>
      </c>
      <c r="D345" s="170"/>
      <c r="E345" s="170" t="s">
        <v>35</v>
      </c>
      <c r="F345" s="170" t="s">
        <v>35</v>
      </c>
      <c r="G345" s="170" t="s">
        <v>35</v>
      </c>
      <c r="H345" s="170" t="s">
        <v>35</v>
      </c>
      <c r="I345" s="170" t="s">
        <v>35</v>
      </c>
      <c r="J345" s="170" t="s">
        <v>35</v>
      </c>
      <c r="K345" s="170"/>
      <c r="L345" s="170"/>
      <c r="M345" s="170"/>
      <c r="N345" s="170"/>
      <c r="O345" s="170"/>
      <c r="P345" s="170" t="s">
        <v>35</v>
      </c>
      <c r="Q345" s="170" t="s">
        <v>35</v>
      </c>
      <c r="R345" s="170" t="s">
        <v>35</v>
      </c>
      <c r="S345" s="170"/>
      <c r="T345" s="170" t="s">
        <v>35</v>
      </c>
      <c r="U345" s="170"/>
      <c r="V345" s="170" t="s">
        <v>35</v>
      </c>
      <c r="W345" s="170" t="s">
        <v>35</v>
      </c>
      <c r="X345" s="170" t="s">
        <v>35</v>
      </c>
      <c r="Y345" s="170"/>
      <c r="Z345" s="170"/>
      <c r="AA345" s="170" t="s">
        <v>35</v>
      </c>
      <c r="AB345" s="170" t="s">
        <v>35</v>
      </c>
      <c r="AC345" s="170" t="s">
        <v>35</v>
      </c>
      <c r="AD345" s="170"/>
      <c r="AE345" s="170"/>
      <c r="AF345" s="170" t="s">
        <v>35</v>
      </c>
      <c r="AG345" s="170" t="s">
        <v>35</v>
      </c>
      <c r="AH345" s="170" t="s">
        <v>35</v>
      </c>
      <c r="AI345" s="170"/>
      <c r="AJ345" s="170"/>
      <c r="AK345" s="35"/>
    </row>
    <row r="346" spans="1:37" x14ac:dyDescent="0.2">
      <c r="A346" s="35"/>
      <c r="B346" s="168">
        <v>330</v>
      </c>
      <c r="C346" s="169" t="s">
        <v>458</v>
      </c>
      <c r="D346" s="170"/>
      <c r="E346" s="170" t="s">
        <v>35</v>
      </c>
      <c r="F346" s="170" t="s">
        <v>35</v>
      </c>
      <c r="G346" s="170" t="s">
        <v>35</v>
      </c>
      <c r="H346" s="170" t="s">
        <v>35</v>
      </c>
      <c r="I346" s="170" t="s">
        <v>35</v>
      </c>
      <c r="J346" s="170" t="s">
        <v>35</v>
      </c>
      <c r="K346" s="170"/>
      <c r="L346" s="170"/>
      <c r="M346" s="170"/>
      <c r="N346" s="170"/>
      <c r="O346" s="170"/>
      <c r="P346" s="170" t="s">
        <v>35</v>
      </c>
      <c r="Q346" s="170" t="s">
        <v>35</v>
      </c>
      <c r="R346" s="170" t="s">
        <v>35</v>
      </c>
      <c r="S346" s="170"/>
      <c r="T346" s="170" t="s">
        <v>35</v>
      </c>
      <c r="U346" s="170"/>
      <c r="V346" s="170" t="s">
        <v>35</v>
      </c>
      <c r="W346" s="170" t="s">
        <v>35</v>
      </c>
      <c r="X346" s="170" t="s">
        <v>35</v>
      </c>
      <c r="Y346" s="170"/>
      <c r="Z346" s="170"/>
      <c r="AA346" s="170" t="s">
        <v>35</v>
      </c>
      <c r="AB346" s="170" t="s">
        <v>35</v>
      </c>
      <c r="AC346" s="170" t="s">
        <v>35</v>
      </c>
      <c r="AD346" s="170"/>
      <c r="AE346" s="170"/>
      <c r="AF346" s="170" t="s">
        <v>35</v>
      </c>
      <c r="AG346" s="170" t="s">
        <v>35</v>
      </c>
      <c r="AH346" s="170" t="s">
        <v>35</v>
      </c>
      <c r="AI346" s="170"/>
      <c r="AJ346" s="170"/>
      <c r="AK346" s="35"/>
    </row>
    <row r="347" spans="1:37" x14ac:dyDescent="0.2">
      <c r="A347" s="35"/>
      <c r="B347" s="168">
        <v>331</v>
      </c>
      <c r="C347" s="169" t="s">
        <v>459</v>
      </c>
      <c r="D347" s="170"/>
      <c r="E347" s="170" t="s">
        <v>35</v>
      </c>
      <c r="F347" s="170" t="s">
        <v>35</v>
      </c>
      <c r="G347" s="170" t="s">
        <v>35</v>
      </c>
      <c r="H347" s="170" t="s">
        <v>35</v>
      </c>
      <c r="I347" s="170" t="s">
        <v>35</v>
      </c>
      <c r="J347" s="170" t="s">
        <v>35</v>
      </c>
      <c r="K347" s="170"/>
      <c r="L347" s="170"/>
      <c r="M347" s="170"/>
      <c r="N347" s="170"/>
      <c r="O347" s="170"/>
      <c r="P347" s="170" t="s">
        <v>35</v>
      </c>
      <c r="Q347" s="170" t="s">
        <v>35</v>
      </c>
      <c r="R347" s="170" t="s">
        <v>35</v>
      </c>
      <c r="S347" s="170"/>
      <c r="T347" s="170" t="s">
        <v>35</v>
      </c>
      <c r="U347" s="170"/>
      <c r="V347" s="170" t="s">
        <v>35</v>
      </c>
      <c r="W347" s="170" t="s">
        <v>35</v>
      </c>
      <c r="X347" s="170" t="s">
        <v>35</v>
      </c>
      <c r="Y347" s="170"/>
      <c r="Z347" s="170"/>
      <c r="AA347" s="170" t="s">
        <v>35</v>
      </c>
      <c r="AB347" s="170" t="s">
        <v>35</v>
      </c>
      <c r="AC347" s="170" t="s">
        <v>35</v>
      </c>
      <c r="AD347" s="170"/>
      <c r="AE347" s="170"/>
      <c r="AF347" s="170" t="s">
        <v>35</v>
      </c>
      <c r="AG347" s="170" t="s">
        <v>35</v>
      </c>
      <c r="AH347" s="170" t="s">
        <v>35</v>
      </c>
      <c r="AI347" s="170"/>
      <c r="AJ347" s="170"/>
      <c r="AK347" s="35"/>
    </row>
    <row r="348" spans="1:37" x14ac:dyDescent="0.2">
      <c r="A348" s="35"/>
      <c r="B348" s="168">
        <v>332</v>
      </c>
      <c r="C348" s="169" t="s">
        <v>460</v>
      </c>
      <c r="D348" s="170"/>
      <c r="E348" s="170" t="s">
        <v>35</v>
      </c>
      <c r="F348" s="170" t="s">
        <v>35</v>
      </c>
      <c r="G348" s="170" t="s">
        <v>35</v>
      </c>
      <c r="H348" s="170" t="s">
        <v>35</v>
      </c>
      <c r="I348" s="170" t="s">
        <v>35</v>
      </c>
      <c r="J348" s="170" t="s">
        <v>35</v>
      </c>
      <c r="K348" s="170"/>
      <c r="L348" s="170"/>
      <c r="M348" s="170"/>
      <c r="N348" s="170"/>
      <c r="O348" s="170"/>
      <c r="P348" s="170" t="s">
        <v>35</v>
      </c>
      <c r="Q348" s="170" t="s">
        <v>35</v>
      </c>
      <c r="R348" s="170" t="s">
        <v>35</v>
      </c>
      <c r="S348" s="170"/>
      <c r="T348" s="170" t="s">
        <v>35</v>
      </c>
      <c r="U348" s="170"/>
      <c r="V348" s="170" t="s">
        <v>35</v>
      </c>
      <c r="W348" s="170" t="s">
        <v>35</v>
      </c>
      <c r="X348" s="170" t="s">
        <v>35</v>
      </c>
      <c r="Y348" s="170"/>
      <c r="Z348" s="170"/>
      <c r="AA348" s="170" t="s">
        <v>35</v>
      </c>
      <c r="AB348" s="170" t="s">
        <v>35</v>
      </c>
      <c r="AC348" s="170" t="s">
        <v>35</v>
      </c>
      <c r="AD348" s="170"/>
      <c r="AE348" s="170"/>
      <c r="AF348" s="170" t="s">
        <v>35</v>
      </c>
      <c r="AG348" s="170" t="s">
        <v>35</v>
      </c>
      <c r="AH348" s="170" t="s">
        <v>35</v>
      </c>
      <c r="AI348" s="170"/>
      <c r="AJ348" s="170"/>
      <c r="AK348" s="35"/>
    </row>
    <row r="349" spans="1:37" x14ac:dyDescent="0.2">
      <c r="A349" s="35"/>
      <c r="B349" s="168">
        <v>333</v>
      </c>
      <c r="C349" s="169" t="s">
        <v>461</v>
      </c>
      <c r="D349" s="170"/>
      <c r="E349" s="170" t="s">
        <v>35</v>
      </c>
      <c r="F349" s="170" t="s">
        <v>35</v>
      </c>
      <c r="G349" s="170" t="s">
        <v>35</v>
      </c>
      <c r="H349" s="170" t="s">
        <v>35</v>
      </c>
      <c r="I349" s="170" t="s">
        <v>35</v>
      </c>
      <c r="J349" s="170" t="s">
        <v>35</v>
      </c>
      <c r="K349" s="170"/>
      <c r="L349" s="170"/>
      <c r="M349" s="170"/>
      <c r="N349" s="170"/>
      <c r="O349" s="170"/>
      <c r="P349" s="170" t="s">
        <v>35</v>
      </c>
      <c r="Q349" s="170" t="s">
        <v>35</v>
      </c>
      <c r="R349" s="170" t="s">
        <v>35</v>
      </c>
      <c r="S349" s="170"/>
      <c r="T349" s="170" t="s">
        <v>35</v>
      </c>
      <c r="U349" s="170"/>
      <c r="V349" s="170" t="s">
        <v>35</v>
      </c>
      <c r="W349" s="170" t="s">
        <v>35</v>
      </c>
      <c r="X349" s="170" t="s">
        <v>35</v>
      </c>
      <c r="Y349" s="170"/>
      <c r="Z349" s="170"/>
      <c r="AA349" s="170" t="s">
        <v>35</v>
      </c>
      <c r="AB349" s="170" t="s">
        <v>35</v>
      </c>
      <c r="AC349" s="170" t="s">
        <v>35</v>
      </c>
      <c r="AD349" s="170"/>
      <c r="AE349" s="170"/>
      <c r="AF349" s="170" t="s">
        <v>35</v>
      </c>
      <c r="AG349" s="170" t="s">
        <v>35</v>
      </c>
      <c r="AH349" s="170" t="s">
        <v>35</v>
      </c>
      <c r="AI349" s="170"/>
      <c r="AJ349" s="170"/>
      <c r="AK349" s="35"/>
    </row>
    <row r="350" spans="1:37" x14ac:dyDescent="0.2">
      <c r="A350" s="35"/>
      <c r="B350" s="168">
        <v>334</v>
      </c>
      <c r="C350" s="169" t="s">
        <v>462</v>
      </c>
      <c r="D350" s="170"/>
      <c r="E350" s="170" t="s">
        <v>35</v>
      </c>
      <c r="F350" s="170" t="s">
        <v>35</v>
      </c>
      <c r="G350" s="170" t="s">
        <v>35</v>
      </c>
      <c r="H350" s="170" t="s">
        <v>35</v>
      </c>
      <c r="I350" s="170" t="s">
        <v>35</v>
      </c>
      <c r="J350" s="170" t="s">
        <v>35</v>
      </c>
      <c r="K350" s="170"/>
      <c r="L350" s="170"/>
      <c r="M350" s="170"/>
      <c r="N350" s="170"/>
      <c r="O350" s="170"/>
      <c r="P350" s="170" t="s">
        <v>35</v>
      </c>
      <c r="Q350" s="170" t="s">
        <v>35</v>
      </c>
      <c r="R350" s="170" t="s">
        <v>35</v>
      </c>
      <c r="S350" s="170"/>
      <c r="T350" s="170" t="s">
        <v>35</v>
      </c>
      <c r="U350" s="170"/>
      <c r="V350" s="170" t="s">
        <v>35</v>
      </c>
      <c r="W350" s="170" t="s">
        <v>35</v>
      </c>
      <c r="X350" s="170" t="s">
        <v>35</v>
      </c>
      <c r="Y350" s="170"/>
      <c r="Z350" s="170"/>
      <c r="AA350" s="170" t="s">
        <v>35</v>
      </c>
      <c r="AB350" s="170" t="s">
        <v>35</v>
      </c>
      <c r="AC350" s="170" t="s">
        <v>35</v>
      </c>
      <c r="AD350" s="170"/>
      <c r="AE350" s="170"/>
      <c r="AF350" s="170" t="s">
        <v>35</v>
      </c>
      <c r="AG350" s="170" t="s">
        <v>35</v>
      </c>
      <c r="AH350" s="170" t="s">
        <v>35</v>
      </c>
      <c r="AI350" s="170"/>
      <c r="AJ350" s="170"/>
      <c r="AK350" s="35"/>
    </row>
    <row r="351" spans="1:37" x14ac:dyDescent="0.2">
      <c r="A351" s="35"/>
      <c r="B351" s="168">
        <v>335</v>
      </c>
      <c r="C351" s="169" t="s">
        <v>463</v>
      </c>
      <c r="D351" s="170"/>
      <c r="E351" s="170" t="s">
        <v>35</v>
      </c>
      <c r="F351" s="170" t="s">
        <v>35</v>
      </c>
      <c r="G351" s="170" t="s">
        <v>35</v>
      </c>
      <c r="H351" s="170" t="s">
        <v>35</v>
      </c>
      <c r="I351" s="170" t="s">
        <v>35</v>
      </c>
      <c r="J351" s="170" t="s">
        <v>35</v>
      </c>
      <c r="K351" s="170"/>
      <c r="L351" s="170"/>
      <c r="M351" s="170"/>
      <c r="N351" s="170"/>
      <c r="O351" s="170"/>
      <c r="P351" s="170" t="s">
        <v>35</v>
      </c>
      <c r="Q351" s="170" t="s">
        <v>35</v>
      </c>
      <c r="R351" s="170" t="s">
        <v>35</v>
      </c>
      <c r="S351" s="170"/>
      <c r="T351" s="170" t="s">
        <v>35</v>
      </c>
      <c r="U351" s="170"/>
      <c r="V351" s="170" t="s">
        <v>35</v>
      </c>
      <c r="W351" s="170" t="s">
        <v>35</v>
      </c>
      <c r="X351" s="170" t="s">
        <v>35</v>
      </c>
      <c r="Y351" s="170"/>
      <c r="Z351" s="170"/>
      <c r="AA351" s="170" t="s">
        <v>35</v>
      </c>
      <c r="AB351" s="170" t="s">
        <v>35</v>
      </c>
      <c r="AC351" s="170" t="s">
        <v>35</v>
      </c>
      <c r="AD351" s="170"/>
      <c r="AE351" s="170"/>
      <c r="AF351" s="170" t="s">
        <v>35</v>
      </c>
      <c r="AG351" s="170" t="s">
        <v>35</v>
      </c>
      <c r="AH351" s="170" t="s">
        <v>35</v>
      </c>
      <c r="AI351" s="170"/>
      <c r="AJ351" s="170"/>
      <c r="AK351" s="35"/>
    </row>
    <row r="352" spans="1:37" x14ac:dyDescent="0.2">
      <c r="A352" s="35"/>
      <c r="B352" s="168">
        <v>336</v>
      </c>
      <c r="C352" s="169" t="s">
        <v>464</v>
      </c>
      <c r="D352" s="170"/>
      <c r="E352" s="170" t="s">
        <v>35</v>
      </c>
      <c r="F352" s="170" t="s">
        <v>35</v>
      </c>
      <c r="G352" s="170" t="s">
        <v>35</v>
      </c>
      <c r="H352" s="170" t="s">
        <v>35</v>
      </c>
      <c r="I352" s="170" t="s">
        <v>35</v>
      </c>
      <c r="J352" s="170" t="s">
        <v>35</v>
      </c>
      <c r="K352" s="170"/>
      <c r="L352" s="170"/>
      <c r="M352" s="170"/>
      <c r="N352" s="170"/>
      <c r="O352" s="170"/>
      <c r="P352" s="170" t="s">
        <v>35</v>
      </c>
      <c r="Q352" s="170" t="s">
        <v>35</v>
      </c>
      <c r="R352" s="170" t="s">
        <v>35</v>
      </c>
      <c r="S352" s="170"/>
      <c r="T352" s="170" t="s">
        <v>35</v>
      </c>
      <c r="U352" s="170"/>
      <c r="V352" s="170" t="s">
        <v>35</v>
      </c>
      <c r="W352" s="170" t="s">
        <v>35</v>
      </c>
      <c r="X352" s="170" t="s">
        <v>35</v>
      </c>
      <c r="Y352" s="170"/>
      <c r="Z352" s="170"/>
      <c r="AA352" s="170" t="s">
        <v>35</v>
      </c>
      <c r="AB352" s="170" t="s">
        <v>35</v>
      </c>
      <c r="AC352" s="170" t="s">
        <v>35</v>
      </c>
      <c r="AD352" s="170"/>
      <c r="AE352" s="170"/>
      <c r="AF352" s="170" t="s">
        <v>35</v>
      </c>
      <c r="AG352" s="170" t="s">
        <v>35</v>
      </c>
      <c r="AH352" s="170" t="s">
        <v>35</v>
      </c>
      <c r="AI352" s="170"/>
      <c r="AJ352" s="170"/>
      <c r="AK352" s="35"/>
    </row>
    <row r="353" spans="1:37" x14ac:dyDescent="0.2">
      <c r="A353" s="35"/>
      <c r="B353" s="168">
        <v>337</v>
      </c>
      <c r="C353" s="169" t="s">
        <v>465</v>
      </c>
      <c r="D353" s="170"/>
      <c r="E353" s="170" t="s">
        <v>35</v>
      </c>
      <c r="F353" s="170" t="s">
        <v>35</v>
      </c>
      <c r="G353" s="170" t="s">
        <v>35</v>
      </c>
      <c r="H353" s="170" t="s">
        <v>35</v>
      </c>
      <c r="I353" s="170" t="s">
        <v>35</v>
      </c>
      <c r="J353" s="170" t="s">
        <v>35</v>
      </c>
      <c r="K353" s="170"/>
      <c r="L353" s="170"/>
      <c r="M353" s="170"/>
      <c r="N353" s="170"/>
      <c r="O353" s="170"/>
      <c r="P353" s="170" t="s">
        <v>35</v>
      </c>
      <c r="Q353" s="170" t="s">
        <v>35</v>
      </c>
      <c r="R353" s="170" t="s">
        <v>35</v>
      </c>
      <c r="S353" s="170"/>
      <c r="T353" s="170" t="s">
        <v>35</v>
      </c>
      <c r="U353" s="170"/>
      <c r="V353" s="170" t="s">
        <v>35</v>
      </c>
      <c r="W353" s="170" t="s">
        <v>35</v>
      </c>
      <c r="X353" s="170" t="s">
        <v>35</v>
      </c>
      <c r="Y353" s="170"/>
      <c r="Z353" s="170"/>
      <c r="AA353" s="170" t="s">
        <v>35</v>
      </c>
      <c r="AB353" s="170" t="s">
        <v>35</v>
      </c>
      <c r="AC353" s="170" t="s">
        <v>35</v>
      </c>
      <c r="AD353" s="170"/>
      <c r="AE353" s="170"/>
      <c r="AF353" s="170" t="s">
        <v>35</v>
      </c>
      <c r="AG353" s="170" t="s">
        <v>35</v>
      </c>
      <c r="AH353" s="170" t="s">
        <v>35</v>
      </c>
      <c r="AI353" s="170"/>
      <c r="AJ353" s="170"/>
      <c r="AK353" s="35"/>
    </row>
    <row r="354" spans="1:37" x14ac:dyDescent="0.2">
      <c r="A354" s="35"/>
      <c r="B354" s="168">
        <v>338</v>
      </c>
      <c r="C354" s="169" t="s">
        <v>466</v>
      </c>
      <c r="D354" s="170"/>
      <c r="E354" s="170" t="s">
        <v>35</v>
      </c>
      <c r="F354" s="170" t="s">
        <v>35</v>
      </c>
      <c r="G354" s="170" t="s">
        <v>35</v>
      </c>
      <c r="H354" s="170" t="s">
        <v>35</v>
      </c>
      <c r="I354" s="170" t="s">
        <v>35</v>
      </c>
      <c r="J354" s="170" t="s">
        <v>35</v>
      </c>
      <c r="K354" s="170"/>
      <c r="L354" s="170"/>
      <c r="M354" s="170"/>
      <c r="N354" s="170"/>
      <c r="O354" s="170"/>
      <c r="P354" s="170" t="s">
        <v>35</v>
      </c>
      <c r="Q354" s="170" t="s">
        <v>35</v>
      </c>
      <c r="R354" s="170" t="s">
        <v>35</v>
      </c>
      <c r="S354" s="170"/>
      <c r="T354" s="170" t="s">
        <v>35</v>
      </c>
      <c r="U354" s="170"/>
      <c r="V354" s="170" t="s">
        <v>35</v>
      </c>
      <c r="W354" s="170" t="s">
        <v>35</v>
      </c>
      <c r="X354" s="170" t="s">
        <v>35</v>
      </c>
      <c r="Y354" s="170"/>
      <c r="Z354" s="170"/>
      <c r="AA354" s="170" t="s">
        <v>35</v>
      </c>
      <c r="AB354" s="170" t="s">
        <v>35</v>
      </c>
      <c r="AC354" s="170" t="s">
        <v>35</v>
      </c>
      <c r="AD354" s="170"/>
      <c r="AE354" s="170"/>
      <c r="AF354" s="170" t="s">
        <v>35</v>
      </c>
      <c r="AG354" s="170" t="s">
        <v>35</v>
      </c>
      <c r="AH354" s="170" t="s">
        <v>35</v>
      </c>
      <c r="AI354" s="170"/>
      <c r="AJ354" s="170"/>
      <c r="AK354" s="35"/>
    </row>
    <row r="355" spans="1:37" x14ac:dyDescent="0.2">
      <c r="A355" s="35"/>
      <c r="B355" s="168">
        <v>339</v>
      </c>
      <c r="C355" s="169" t="s">
        <v>467</v>
      </c>
      <c r="D355" s="170"/>
      <c r="E355" s="170" t="s">
        <v>35</v>
      </c>
      <c r="F355" s="170" t="s">
        <v>35</v>
      </c>
      <c r="G355" s="170" t="s">
        <v>35</v>
      </c>
      <c r="H355" s="170" t="s">
        <v>35</v>
      </c>
      <c r="I355" s="170" t="s">
        <v>35</v>
      </c>
      <c r="J355" s="170" t="s">
        <v>35</v>
      </c>
      <c r="K355" s="170"/>
      <c r="L355" s="170"/>
      <c r="M355" s="170"/>
      <c r="N355" s="170"/>
      <c r="O355" s="170"/>
      <c r="P355" s="170" t="s">
        <v>35</v>
      </c>
      <c r="Q355" s="170" t="s">
        <v>35</v>
      </c>
      <c r="R355" s="170" t="s">
        <v>35</v>
      </c>
      <c r="S355" s="170"/>
      <c r="T355" s="170" t="s">
        <v>35</v>
      </c>
      <c r="U355" s="170"/>
      <c r="V355" s="170" t="s">
        <v>35</v>
      </c>
      <c r="W355" s="170" t="s">
        <v>35</v>
      </c>
      <c r="X355" s="170" t="s">
        <v>35</v>
      </c>
      <c r="Y355" s="170"/>
      <c r="Z355" s="170"/>
      <c r="AA355" s="170" t="s">
        <v>35</v>
      </c>
      <c r="AB355" s="170" t="s">
        <v>35</v>
      </c>
      <c r="AC355" s="170" t="s">
        <v>35</v>
      </c>
      <c r="AD355" s="170"/>
      <c r="AE355" s="170"/>
      <c r="AF355" s="170" t="s">
        <v>35</v>
      </c>
      <c r="AG355" s="170" t="s">
        <v>35</v>
      </c>
      <c r="AH355" s="170" t="s">
        <v>35</v>
      </c>
      <c r="AI355" s="170"/>
      <c r="AJ355" s="170"/>
      <c r="AK355" s="35"/>
    </row>
    <row r="356" spans="1:37" x14ac:dyDescent="0.2">
      <c r="A356" s="35"/>
      <c r="B356" s="168">
        <v>340</v>
      </c>
      <c r="C356" s="169" t="s">
        <v>468</v>
      </c>
      <c r="D356" s="170"/>
      <c r="E356" s="170" t="s">
        <v>35</v>
      </c>
      <c r="F356" s="170" t="s">
        <v>35</v>
      </c>
      <c r="G356" s="170" t="s">
        <v>35</v>
      </c>
      <c r="H356" s="170" t="s">
        <v>35</v>
      </c>
      <c r="I356" s="170" t="s">
        <v>35</v>
      </c>
      <c r="J356" s="170" t="s">
        <v>35</v>
      </c>
      <c r="K356" s="170"/>
      <c r="L356" s="170"/>
      <c r="M356" s="170"/>
      <c r="N356" s="170"/>
      <c r="O356" s="170"/>
      <c r="P356" s="170" t="s">
        <v>35</v>
      </c>
      <c r="Q356" s="170" t="s">
        <v>35</v>
      </c>
      <c r="R356" s="170" t="s">
        <v>35</v>
      </c>
      <c r="S356" s="170"/>
      <c r="T356" s="170" t="s">
        <v>35</v>
      </c>
      <c r="U356" s="170"/>
      <c r="V356" s="170" t="s">
        <v>35</v>
      </c>
      <c r="W356" s="170" t="s">
        <v>35</v>
      </c>
      <c r="X356" s="170" t="s">
        <v>35</v>
      </c>
      <c r="Y356" s="170"/>
      <c r="Z356" s="170"/>
      <c r="AA356" s="170" t="s">
        <v>35</v>
      </c>
      <c r="AB356" s="170" t="s">
        <v>35</v>
      </c>
      <c r="AC356" s="170" t="s">
        <v>35</v>
      </c>
      <c r="AD356" s="170"/>
      <c r="AE356" s="170"/>
      <c r="AF356" s="170" t="s">
        <v>35</v>
      </c>
      <c r="AG356" s="170" t="s">
        <v>35</v>
      </c>
      <c r="AH356" s="170" t="s">
        <v>35</v>
      </c>
      <c r="AI356" s="170"/>
      <c r="AJ356" s="170"/>
      <c r="AK356" s="35"/>
    </row>
    <row r="357" spans="1:37" x14ac:dyDescent="0.2">
      <c r="A357" s="35"/>
      <c r="B357" s="168">
        <v>341</v>
      </c>
      <c r="C357" s="169" t="s">
        <v>469</v>
      </c>
      <c r="D357" s="170"/>
      <c r="E357" s="170" t="s">
        <v>35</v>
      </c>
      <c r="F357" s="170" t="s">
        <v>35</v>
      </c>
      <c r="G357" s="170" t="s">
        <v>35</v>
      </c>
      <c r="H357" s="170" t="s">
        <v>35</v>
      </c>
      <c r="I357" s="170" t="s">
        <v>35</v>
      </c>
      <c r="J357" s="170" t="s">
        <v>35</v>
      </c>
      <c r="K357" s="170"/>
      <c r="L357" s="170"/>
      <c r="M357" s="170"/>
      <c r="N357" s="170"/>
      <c r="O357" s="170"/>
      <c r="P357" s="170" t="s">
        <v>35</v>
      </c>
      <c r="Q357" s="170" t="s">
        <v>35</v>
      </c>
      <c r="R357" s="170" t="s">
        <v>35</v>
      </c>
      <c r="S357" s="170"/>
      <c r="T357" s="170" t="s">
        <v>35</v>
      </c>
      <c r="U357" s="170"/>
      <c r="V357" s="170" t="s">
        <v>35</v>
      </c>
      <c r="W357" s="170" t="s">
        <v>35</v>
      </c>
      <c r="X357" s="170" t="s">
        <v>35</v>
      </c>
      <c r="Y357" s="170"/>
      <c r="Z357" s="170"/>
      <c r="AA357" s="170" t="s">
        <v>35</v>
      </c>
      <c r="AB357" s="170" t="s">
        <v>35</v>
      </c>
      <c r="AC357" s="170" t="s">
        <v>35</v>
      </c>
      <c r="AD357" s="170"/>
      <c r="AE357" s="170"/>
      <c r="AF357" s="170" t="s">
        <v>35</v>
      </c>
      <c r="AG357" s="170" t="s">
        <v>35</v>
      </c>
      <c r="AH357" s="170" t="s">
        <v>35</v>
      </c>
      <c r="AI357" s="170"/>
      <c r="AJ357" s="170"/>
      <c r="AK357" s="35"/>
    </row>
    <row r="358" spans="1:37" x14ac:dyDescent="0.2">
      <c r="A358" s="35"/>
      <c r="B358" s="168">
        <v>342</v>
      </c>
      <c r="C358" s="169" t="s">
        <v>470</v>
      </c>
      <c r="D358" s="170"/>
      <c r="E358" s="170" t="s">
        <v>35</v>
      </c>
      <c r="F358" s="170" t="s">
        <v>35</v>
      </c>
      <c r="G358" s="170" t="s">
        <v>35</v>
      </c>
      <c r="H358" s="170" t="s">
        <v>35</v>
      </c>
      <c r="I358" s="170" t="s">
        <v>35</v>
      </c>
      <c r="J358" s="170" t="s">
        <v>35</v>
      </c>
      <c r="K358" s="170"/>
      <c r="L358" s="170"/>
      <c r="M358" s="170"/>
      <c r="N358" s="170"/>
      <c r="O358" s="170"/>
      <c r="P358" s="170" t="s">
        <v>35</v>
      </c>
      <c r="Q358" s="170" t="s">
        <v>35</v>
      </c>
      <c r="R358" s="170" t="s">
        <v>35</v>
      </c>
      <c r="S358" s="170"/>
      <c r="T358" s="170" t="s">
        <v>35</v>
      </c>
      <c r="U358" s="170"/>
      <c r="V358" s="170" t="s">
        <v>35</v>
      </c>
      <c r="W358" s="170" t="s">
        <v>35</v>
      </c>
      <c r="X358" s="170" t="s">
        <v>35</v>
      </c>
      <c r="Y358" s="170"/>
      <c r="Z358" s="170"/>
      <c r="AA358" s="170" t="s">
        <v>35</v>
      </c>
      <c r="AB358" s="170" t="s">
        <v>35</v>
      </c>
      <c r="AC358" s="170" t="s">
        <v>35</v>
      </c>
      <c r="AD358" s="170"/>
      <c r="AE358" s="170"/>
      <c r="AF358" s="170" t="s">
        <v>35</v>
      </c>
      <c r="AG358" s="170" t="s">
        <v>35</v>
      </c>
      <c r="AH358" s="170" t="s">
        <v>35</v>
      </c>
      <c r="AI358" s="170"/>
      <c r="AJ358" s="170"/>
      <c r="AK358" s="35"/>
    </row>
    <row r="359" spans="1:37" x14ac:dyDescent="0.2">
      <c r="A359" s="35"/>
      <c r="B359" s="168">
        <v>343</v>
      </c>
      <c r="C359" s="169" t="s">
        <v>471</v>
      </c>
      <c r="D359" s="170"/>
      <c r="E359" s="170" t="s">
        <v>35</v>
      </c>
      <c r="F359" s="170" t="s">
        <v>35</v>
      </c>
      <c r="G359" s="170" t="s">
        <v>35</v>
      </c>
      <c r="H359" s="170" t="s">
        <v>35</v>
      </c>
      <c r="I359" s="170" t="s">
        <v>35</v>
      </c>
      <c r="J359" s="170" t="s">
        <v>35</v>
      </c>
      <c r="K359" s="170"/>
      <c r="L359" s="170"/>
      <c r="M359" s="170"/>
      <c r="N359" s="170"/>
      <c r="O359" s="170"/>
      <c r="P359" s="170" t="s">
        <v>35</v>
      </c>
      <c r="Q359" s="170" t="s">
        <v>35</v>
      </c>
      <c r="R359" s="170" t="s">
        <v>35</v>
      </c>
      <c r="S359" s="170"/>
      <c r="T359" s="170" t="s">
        <v>35</v>
      </c>
      <c r="U359" s="170"/>
      <c r="V359" s="170" t="s">
        <v>35</v>
      </c>
      <c r="W359" s="170" t="s">
        <v>35</v>
      </c>
      <c r="X359" s="170" t="s">
        <v>35</v>
      </c>
      <c r="Y359" s="170"/>
      <c r="Z359" s="170"/>
      <c r="AA359" s="170" t="s">
        <v>35</v>
      </c>
      <c r="AB359" s="170" t="s">
        <v>35</v>
      </c>
      <c r="AC359" s="170" t="s">
        <v>35</v>
      </c>
      <c r="AD359" s="170"/>
      <c r="AE359" s="170"/>
      <c r="AF359" s="170" t="s">
        <v>35</v>
      </c>
      <c r="AG359" s="170" t="s">
        <v>35</v>
      </c>
      <c r="AH359" s="170" t="s">
        <v>35</v>
      </c>
      <c r="AI359" s="170"/>
      <c r="AJ359" s="170"/>
      <c r="AK359" s="35"/>
    </row>
    <row r="360" spans="1:37" x14ac:dyDescent="0.2">
      <c r="A360" s="35"/>
      <c r="B360" s="168">
        <v>344</v>
      </c>
      <c r="C360" s="169" t="s">
        <v>472</v>
      </c>
      <c r="D360" s="170"/>
      <c r="E360" s="170" t="s">
        <v>35</v>
      </c>
      <c r="F360" s="170" t="s">
        <v>35</v>
      </c>
      <c r="G360" s="170" t="s">
        <v>35</v>
      </c>
      <c r="H360" s="170" t="s">
        <v>35</v>
      </c>
      <c r="I360" s="170" t="s">
        <v>35</v>
      </c>
      <c r="J360" s="170" t="s">
        <v>35</v>
      </c>
      <c r="K360" s="170"/>
      <c r="L360" s="170"/>
      <c r="M360" s="170"/>
      <c r="N360" s="170"/>
      <c r="O360" s="170"/>
      <c r="P360" s="170" t="s">
        <v>35</v>
      </c>
      <c r="Q360" s="170" t="s">
        <v>35</v>
      </c>
      <c r="R360" s="170" t="s">
        <v>35</v>
      </c>
      <c r="S360" s="170"/>
      <c r="T360" s="170" t="s">
        <v>35</v>
      </c>
      <c r="U360" s="170"/>
      <c r="V360" s="170" t="s">
        <v>35</v>
      </c>
      <c r="W360" s="170" t="s">
        <v>35</v>
      </c>
      <c r="X360" s="170" t="s">
        <v>35</v>
      </c>
      <c r="Y360" s="170"/>
      <c r="Z360" s="170"/>
      <c r="AA360" s="170" t="s">
        <v>35</v>
      </c>
      <c r="AB360" s="170" t="s">
        <v>35</v>
      </c>
      <c r="AC360" s="170" t="s">
        <v>35</v>
      </c>
      <c r="AD360" s="170"/>
      <c r="AE360" s="170"/>
      <c r="AF360" s="170" t="s">
        <v>35</v>
      </c>
      <c r="AG360" s="170" t="s">
        <v>35</v>
      </c>
      <c r="AH360" s="170" t="s">
        <v>35</v>
      </c>
      <c r="AI360" s="170"/>
      <c r="AJ360" s="170"/>
      <c r="AK360" s="35"/>
    </row>
    <row r="361" spans="1:37" x14ac:dyDescent="0.2">
      <c r="A361" s="35"/>
      <c r="B361" s="168">
        <v>345</v>
      </c>
      <c r="C361" s="169" t="s">
        <v>473</v>
      </c>
      <c r="D361" s="170"/>
      <c r="E361" s="170" t="s">
        <v>35</v>
      </c>
      <c r="F361" s="170" t="s">
        <v>35</v>
      </c>
      <c r="G361" s="170" t="s">
        <v>35</v>
      </c>
      <c r="H361" s="170" t="s">
        <v>35</v>
      </c>
      <c r="I361" s="170" t="s">
        <v>35</v>
      </c>
      <c r="J361" s="170" t="s">
        <v>35</v>
      </c>
      <c r="K361" s="170"/>
      <c r="L361" s="170"/>
      <c r="M361" s="170"/>
      <c r="N361" s="170"/>
      <c r="O361" s="170"/>
      <c r="P361" s="170" t="s">
        <v>35</v>
      </c>
      <c r="Q361" s="170" t="s">
        <v>35</v>
      </c>
      <c r="R361" s="170" t="s">
        <v>35</v>
      </c>
      <c r="S361" s="170"/>
      <c r="T361" s="170" t="s">
        <v>35</v>
      </c>
      <c r="U361" s="170"/>
      <c r="V361" s="170" t="s">
        <v>35</v>
      </c>
      <c r="W361" s="170" t="s">
        <v>35</v>
      </c>
      <c r="X361" s="170" t="s">
        <v>35</v>
      </c>
      <c r="Y361" s="170"/>
      <c r="Z361" s="170"/>
      <c r="AA361" s="170" t="s">
        <v>35</v>
      </c>
      <c r="AB361" s="170" t="s">
        <v>35</v>
      </c>
      <c r="AC361" s="170" t="s">
        <v>35</v>
      </c>
      <c r="AD361" s="170"/>
      <c r="AE361" s="170"/>
      <c r="AF361" s="170" t="s">
        <v>35</v>
      </c>
      <c r="AG361" s="170" t="s">
        <v>35</v>
      </c>
      <c r="AH361" s="170" t="s">
        <v>35</v>
      </c>
      <c r="AI361" s="170"/>
      <c r="AJ361" s="170"/>
      <c r="AK361" s="35"/>
    </row>
    <row r="362" spans="1:37" x14ac:dyDescent="0.2">
      <c r="A362" s="35"/>
      <c r="B362" s="168">
        <v>346</v>
      </c>
      <c r="C362" s="169" t="s">
        <v>474</v>
      </c>
      <c r="D362" s="170"/>
      <c r="E362" s="170" t="s">
        <v>35</v>
      </c>
      <c r="F362" s="170" t="s">
        <v>35</v>
      </c>
      <c r="G362" s="170" t="s">
        <v>35</v>
      </c>
      <c r="H362" s="170" t="s">
        <v>35</v>
      </c>
      <c r="I362" s="170" t="s">
        <v>35</v>
      </c>
      <c r="J362" s="170" t="s">
        <v>35</v>
      </c>
      <c r="K362" s="170"/>
      <c r="L362" s="170"/>
      <c r="M362" s="170"/>
      <c r="N362" s="170"/>
      <c r="O362" s="170"/>
      <c r="P362" s="170" t="s">
        <v>35</v>
      </c>
      <c r="Q362" s="170" t="s">
        <v>35</v>
      </c>
      <c r="R362" s="170" t="s">
        <v>35</v>
      </c>
      <c r="S362" s="170"/>
      <c r="T362" s="170" t="s">
        <v>35</v>
      </c>
      <c r="U362" s="170"/>
      <c r="V362" s="170" t="s">
        <v>35</v>
      </c>
      <c r="W362" s="170" t="s">
        <v>35</v>
      </c>
      <c r="X362" s="170" t="s">
        <v>35</v>
      </c>
      <c r="Y362" s="170"/>
      <c r="Z362" s="170"/>
      <c r="AA362" s="170" t="s">
        <v>35</v>
      </c>
      <c r="AB362" s="170" t="s">
        <v>35</v>
      </c>
      <c r="AC362" s="170" t="s">
        <v>35</v>
      </c>
      <c r="AD362" s="170"/>
      <c r="AE362" s="170"/>
      <c r="AF362" s="170" t="s">
        <v>35</v>
      </c>
      <c r="AG362" s="170" t="s">
        <v>35</v>
      </c>
      <c r="AH362" s="170" t="s">
        <v>35</v>
      </c>
      <c r="AI362" s="170"/>
      <c r="AJ362" s="170"/>
      <c r="AK362" s="35"/>
    </row>
    <row r="363" spans="1:37" x14ac:dyDescent="0.2">
      <c r="A363" s="35"/>
      <c r="B363" s="168">
        <v>347</v>
      </c>
      <c r="C363" s="169" t="s">
        <v>475</v>
      </c>
      <c r="D363" s="170"/>
      <c r="E363" s="170" t="s">
        <v>35</v>
      </c>
      <c r="F363" s="170" t="s">
        <v>35</v>
      </c>
      <c r="G363" s="170" t="s">
        <v>35</v>
      </c>
      <c r="H363" s="170" t="s">
        <v>35</v>
      </c>
      <c r="I363" s="170" t="s">
        <v>35</v>
      </c>
      <c r="J363" s="170" t="s">
        <v>35</v>
      </c>
      <c r="K363" s="170"/>
      <c r="L363" s="170"/>
      <c r="M363" s="170"/>
      <c r="N363" s="170"/>
      <c r="O363" s="170"/>
      <c r="P363" s="170" t="s">
        <v>35</v>
      </c>
      <c r="Q363" s="170" t="s">
        <v>35</v>
      </c>
      <c r="R363" s="170" t="s">
        <v>35</v>
      </c>
      <c r="S363" s="170"/>
      <c r="T363" s="170" t="s">
        <v>35</v>
      </c>
      <c r="U363" s="170"/>
      <c r="V363" s="170" t="s">
        <v>35</v>
      </c>
      <c r="W363" s="170" t="s">
        <v>35</v>
      </c>
      <c r="X363" s="170" t="s">
        <v>35</v>
      </c>
      <c r="Y363" s="170"/>
      <c r="Z363" s="170"/>
      <c r="AA363" s="170" t="s">
        <v>35</v>
      </c>
      <c r="AB363" s="170" t="s">
        <v>35</v>
      </c>
      <c r="AC363" s="170" t="s">
        <v>35</v>
      </c>
      <c r="AD363" s="170"/>
      <c r="AE363" s="170"/>
      <c r="AF363" s="170" t="s">
        <v>35</v>
      </c>
      <c r="AG363" s="170" t="s">
        <v>35</v>
      </c>
      <c r="AH363" s="170" t="s">
        <v>35</v>
      </c>
      <c r="AI363" s="170"/>
      <c r="AJ363" s="170"/>
      <c r="AK363" s="35"/>
    </row>
    <row r="364" spans="1:37" x14ac:dyDescent="0.2">
      <c r="A364" s="35"/>
      <c r="B364" s="168">
        <v>348</v>
      </c>
      <c r="C364" s="169" t="s">
        <v>476</v>
      </c>
      <c r="D364" s="170"/>
      <c r="E364" s="170" t="s">
        <v>35</v>
      </c>
      <c r="F364" s="170" t="s">
        <v>35</v>
      </c>
      <c r="G364" s="170" t="s">
        <v>35</v>
      </c>
      <c r="H364" s="170" t="s">
        <v>35</v>
      </c>
      <c r="I364" s="170" t="s">
        <v>35</v>
      </c>
      <c r="J364" s="170" t="s">
        <v>35</v>
      </c>
      <c r="K364" s="170"/>
      <c r="L364" s="170"/>
      <c r="M364" s="170"/>
      <c r="N364" s="170"/>
      <c r="O364" s="170"/>
      <c r="P364" s="170" t="s">
        <v>35</v>
      </c>
      <c r="Q364" s="170" t="s">
        <v>35</v>
      </c>
      <c r="R364" s="170" t="s">
        <v>35</v>
      </c>
      <c r="S364" s="170"/>
      <c r="T364" s="170" t="s">
        <v>35</v>
      </c>
      <c r="U364" s="170"/>
      <c r="V364" s="170" t="s">
        <v>35</v>
      </c>
      <c r="W364" s="170" t="s">
        <v>35</v>
      </c>
      <c r="X364" s="170" t="s">
        <v>35</v>
      </c>
      <c r="Y364" s="170"/>
      <c r="Z364" s="170"/>
      <c r="AA364" s="170" t="s">
        <v>35</v>
      </c>
      <c r="AB364" s="170" t="s">
        <v>35</v>
      </c>
      <c r="AC364" s="170" t="s">
        <v>35</v>
      </c>
      <c r="AD364" s="170"/>
      <c r="AE364" s="170"/>
      <c r="AF364" s="170" t="s">
        <v>35</v>
      </c>
      <c r="AG364" s="170" t="s">
        <v>35</v>
      </c>
      <c r="AH364" s="170" t="s">
        <v>35</v>
      </c>
      <c r="AI364" s="170"/>
      <c r="AJ364" s="170"/>
      <c r="AK364" s="35"/>
    </row>
    <row r="365" spans="1:37" x14ac:dyDescent="0.2">
      <c r="A365" s="35"/>
      <c r="B365" s="168">
        <v>349</v>
      </c>
      <c r="C365" s="169" t="s">
        <v>477</v>
      </c>
      <c r="D365" s="170"/>
      <c r="E365" s="170" t="s">
        <v>35</v>
      </c>
      <c r="F365" s="170" t="s">
        <v>35</v>
      </c>
      <c r="G365" s="170" t="s">
        <v>35</v>
      </c>
      <c r="H365" s="170" t="s">
        <v>35</v>
      </c>
      <c r="I365" s="170" t="s">
        <v>35</v>
      </c>
      <c r="J365" s="170" t="s">
        <v>35</v>
      </c>
      <c r="K365" s="170"/>
      <c r="L365" s="170"/>
      <c r="M365" s="170"/>
      <c r="N365" s="170"/>
      <c r="O365" s="170"/>
      <c r="P365" s="170" t="s">
        <v>35</v>
      </c>
      <c r="Q365" s="170" t="s">
        <v>35</v>
      </c>
      <c r="R365" s="170" t="s">
        <v>35</v>
      </c>
      <c r="S365" s="170"/>
      <c r="T365" s="170" t="s">
        <v>35</v>
      </c>
      <c r="U365" s="170"/>
      <c r="V365" s="170" t="s">
        <v>35</v>
      </c>
      <c r="W365" s="170" t="s">
        <v>35</v>
      </c>
      <c r="X365" s="170" t="s">
        <v>35</v>
      </c>
      <c r="Y365" s="170"/>
      <c r="Z365" s="170"/>
      <c r="AA365" s="170" t="s">
        <v>35</v>
      </c>
      <c r="AB365" s="170" t="s">
        <v>35</v>
      </c>
      <c r="AC365" s="170" t="s">
        <v>35</v>
      </c>
      <c r="AD365" s="170"/>
      <c r="AE365" s="170"/>
      <c r="AF365" s="170" t="s">
        <v>35</v>
      </c>
      <c r="AG365" s="170" t="s">
        <v>35</v>
      </c>
      <c r="AH365" s="170" t="s">
        <v>35</v>
      </c>
      <c r="AI365" s="170"/>
      <c r="AJ365" s="170"/>
      <c r="AK365" s="35"/>
    </row>
    <row r="366" spans="1:37" x14ac:dyDescent="0.2">
      <c r="A366" s="35"/>
      <c r="B366" s="168">
        <v>350</v>
      </c>
      <c r="C366" s="169" t="s">
        <v>478</v>
      </c>
      <c r="D366" s="170"/>
      <c r="E366" s="170" t="s">
        <v>35</v>
      </c>
      <c r="F366" s="170" t="s">
        <v>35</v>
      </c>
      <c r="G366" s="170" t="s">
        <v>35</v>
      </c>
      <c r="H366" s="170" t="s">
        <v>35</v>
      </c>
      <c r="I366" s="170" t="s">
        <v>35</v>
      </c>
      <c r="J366" s="170" t="s">
        <v>35</v>
      </c>
      <c r="K366" s="170"/>
      <c r="L366" s="170"/>
      <c r="M366" s="170"/>
      <c r="N366" s="170"/>
      <c r="O366" s="170"/>
      <c r="P366" s="170" t="s">
        <v>35</v>
      </c>
      <c r="Q366" s="170" t="s">
        <v>35</v>
      </c>
      <c r="R366" s="170" t="s">
        <v>35</v>
      </c>
      <c r="S366" s="170"/>
      <c r="T366" s="170" t="s">
        <v>35</v>
      </c>
      <c r="U366" s="170"/>
      <c r="V366" s="170" t="s">
        <v>35</v>
      </c>
      <c r="W366" s="170" t="s">
        <v>35</v>
      </c>
      <c r="X366" s="170" t="s">
        <v>35</v>
      </c>
      <c r="Y366" s="170"/>
      <c r="Z366" s="170"/>
      <c r="AA366" s="170" t="s">
        <v>35</v>
      </c>
      <c r="AB366" s="170" t="s">
        <v>35</v>
      </c>
      <c r="AC366" s="170" t="s">
        <v>35</v>
      </c>
      <c r="AD366" s="170"/>
      <c r="AE366" s="170"/>
      <c r="AF366" s="170" t="s">
        <v>35</v>
      </c>
      <c r="AG366" s="170" t="s">
        <v>35</v>
      </c>
      <c r="AH366" s="170" t="s">
        <v>35</v>
      </c>
      <c r="AI366" s="170"/>
      <c r="AJ366" s="170"/>
      <c r="AK366" s="35"/>
    </row>
    <row r="367" spans="1:37" x14ac:dyDescent="0.2">
      <c r="A367" s="35"/>
      <c r="B367" s="168">
        <v>351</v>
      </c>
      <c r="C367" s="169" t="s">
        <v>479</v>
      </c>
      <c r="D367" s="170"/>
      <c r="E367" s="170" t="s">
        <v>35</v>
      </c>
      <c r="F367" s="170" t="s">
        <v>35</v>
      </c>
      <c r="G367" s="170" t="s">
        <v>35</v>
      </c>
      <c r="H367" s="170" t="s">
        <v>35</v>
      </c>
      <c r="I367" s="170" t="s">
        <v>35</v>
      </c>
      <c r="J367" s="170" t="s">
        <v>35</v>
      </c>
      <c r="K367" s="170"/>
      <c r="L367" s="170"/>
      <c r="M367" s="170"/>
      <c r="N367" s="170"/>
      <c r="O367" s="170"/>
      <c r="P367" s="170" t="s">
        <v>35</v>
      </c>
      <c r="Q367" s="170" t="s">
        <v>35</v>
      </c>
      <c r="R367" s="170" t="s">
        <v>35</v>
      </c>
      <c r="S367" s="170"/>
      <c r="T367" s="170" t="s">
        <v>35</v>
      </c>
      <c r="U367" s="170"/>
      <c r="V367" s="170" t="s">
        <v>35</v>
      </c>
      <c r="W367" s="170" t="s">
        <v>35</v>
      </c>
      <c r="X367" s="170" t="s">
        <v>35</v>
      </c>
      <c r="Y367" s="170"/>
      <c r="Z367" s="170"/>
      <c r="AA367" s="170" t="s">
        <v>35</v>
      </c>
      <c r="AB367" s="170" t="s">
        <v>35</v>
      </c>
      <c r="AC367" s="170" t="s">
        <v>35</v>
      </c>
      <c r="AD367" s="170"/>
      <c r="AE367" s="170"/>
      <c r="AF367" s="170" t="s">
        <v>35</v>
      </c>
      <c r="AG367" s="170" t="s">
        <v>35</v>
      </c>
      <c r="AH367" s="170" t="s">
        <v>35</v>
      </c>
      <c r="AI367" s="170"/>
      <c r="AJ367" s="170"/>
      <c r="AK367" s="35"/>
    </row>
    <row r="368" spans="1:37" x14ac:dyDescent="0.2">
      <c r="A368" s="35"/>
      <c r="B368" s="168">
        <v>352</v>
      </c>
      <c r="C368" s="169" t="s">
        <v>480</v>
      </c>
      <c r="D368" s="170"/>
      <c r="E368" s="170" t="s">
        <v>35</v>
      </c>
      <c r="F368" s="170" t="s">
        <v>35</v>
      </c>
      <c r="G368" s="170" t="s">
        <v>35</v>
      </c>
      <c r="H368" s="170" t="s">
        <v>35</v>
      </c>
      <c r="I368" s="170" t="s">
        <v>35</v>
      </c>
      <c r="J368" s="170" t="s">
        <v>35</v>
      </c>
      <c r="K368" s="170"/>
      <c r="L368" s="170"/>
      <c r="M368" s="170"/>
      <c r="N368" s="170"/>
      <c r="O368" s="170"/>
      <c r="P368" s="170" t="s">
        <v>35</v>
      </c>
      <c r="Q368" s="170" t="s">
        <v>35</v>
      </c>
      <c r="R368" s="170" t="s">
        <v>35</v>
      </c>
      <c r="S368" s="170"/>
      <c r="T368" s="170" t="s">
        <v>35</v>
      </c>
      <c r="U368" s="170"/>
      <c r="V368" s="170" t="s">
        <v>35</v>
      </c>
      <c r="W368" s="170" t="s">
        <v>35</v>
      </c>
      <c r="X368" s="170" t="s">
        <v>35</v>
      </c>
      <c r="Y368" s="170"/>
      <c r="Z368" s="170"/>
      <c r="AA368" s="170" t="s">
        <v>35</v>
      </c>
      <c r="AB368" s="170" t="s">
        <v>35</v>
      </c>
      <c r="AC368" s="170" t="s">
        <v>35</v>
      </c>
      <c r="AD368" s="170"/>
      <c r="AE368" s="170"/>
      <c r="AF368" s="170" t="s">
        <v>35</v>
      </c>
      <c r="AG368" s="170" t="s">
        <v>35</v>
      </c>
      <c r="AH368" s="170" t="s">
        <v>35</v>
      </c>
      <c r="AI368" s="170"/>
      <c r="AJ368" s="170"/>
      <c r="AK368" s="35"/>
    </row>
    <row r="369" spans="1:37" x14ac:dyDescent="0.2">
      <c r="A369" s="35"/>
      <c r="B369" s="168">
        <v>353</v>
      </c>
      <c r="C369" s="169" t="s">
        <v>481</v>
      </c>
      <c r="D369" s="170"/>
      <c r="E369" s="170" t="s">
        <v>35</v>
      </c>
      <c r="F369" s="170" t="s">
        <v>35</v>
      </c>
      <c r="G369" s="170" t="s">
        <v>35</v>
      </c>
      <c r="H369" s="170" t="s">
        <v>35</v>
      </c>
      <c r="I369" s="170" t="s">
        <v>35</v>
      </c>
      <c r="J369" s="170" t="s">
        <v>35</v>
      </c>
      <c r="K369" s="170"/>
      <c r="L369" s="170"/>
      <c r="M369" s="170"/>
      <c r="N369" s="170"/>
      <c r="O369" s="170"/>
      <c r="P369" s="170" t="s">
        <v>35</v>
      </c>
      <c r="Q369" s="170" t="s">
        <v>35</v>
      </c>
      <c r="R369" s="170" t="s">
        <v>35</v>
      </c>
      <c r="S369" s="170"/>
      <c r="T369" s="170" t="s">
        <v>35</v>
      </c>
      <c r="U369" s="170"/>
      <c r="V369" s="170" t="s">
        <v>35</v>
      </c>
      <c r="W369" s="170" t="s">
        <v>35</v>
      </c>
      <c r="X369" s="170" t="s">
        <v>35</v>
      </c>
      <c r="Y369" s="170"/>
      <c r="Z369" s="170"/>
      <c r="AA369" s="170" t="s">
        <v>35</v>
      </c>
      <c r="AB369" s="170" t="s">
        <v>35</v>
      </c>
      <c r="AC369" s="170" t="s">
        <v>35</v>
      </c>
      <c r="AD369" s="170"/>
      <c r="AE369" s="170"/>
      <c r="AF369" s="170" t="s">
        <v>35</v>
      </c>
      <c r="AG369" s="170" t="s">
        <v>35</v>
      </c>
      <c r="AH369" s="170" t="s">
        <v>35</v>
      </c>
      <c r="AI369" s="170"/>
      <c r="AJ369" s="170"/>
      <c r="AK369" s="35"/>
    </row>
    <row r="370" spans="1:37" x14ac:dyDescent="0.2">
      <c r="A370" s="35"/>
      <c r="B370" s="168">
        <v>354</v>
      </c>
      <c r="C370" s="169" t="s">
        <v>482</v>
      </c>
      <c r="D370" s="170"/>
      <c r="E370" s="170" t="s">
        <v>35</v>
      </c>
      <c r="F370" s="170" t="s">
        <v>35</v>
      </c>
      <c r="G370" s="170" t="s">
        <v>35</v>
      </c>
      <c r="H370" s="170" t="s">
        <v>35</v>
      </c>
      <c r="I370" s="170" t="s">
        <v>35</v>
      </c>
      <c r="J370" s="170" t="s">
        <v>35</v>
      </c>
      <c r="K370" s="170"/>
      <c r="L370" s="170"/>
      <c r="M370" s="170"/>
      <c r="N370" s="170"/>
      <c r="O370" s="170"/>
      <c r="P370" s="170" t="s">
        <v>35</v>
      </c>
      <c r="Q370" s="170" t="s">
        <v>35</v>
      </c>
      <c r="R370" s="170" t="s">
        <v>35</v>
      </c>
      <c r="S370" s="170"/>
      <c r="T370" s="170" t="s">
        <v>35</v>
      </c>
      <c r="U370" s="170"/>
      <c r="V370" s="170" t="s">
        <v>35</v>
      </c>
      <c r="W370" s="170" t="s">
        <v>35</v>
      </c>
      <c r="X370" s="170" t="s">
        <v>35</v>
      </c>
      <c r="Y370" s="170"/>
      <c r="Z370" s="170"/>
      <c r="AA370" s="170" t="s">
        <v>35</v>
      </c>
      <c r="AB370" s="170" t="s">
        <v>35</v>
      </c>
      <c r="AC370" s="170" t="s">
        <v>35</v>
      </c>
      <c r="AD370" s="170"/>
      <c r="AE370" s="170"/>
      <c r="AF370" s="170" t="s">
        <v>35</v>
      </c>
      <c r="AG370" s="170" t="s">
        <v>35</v>
      </c>
      <c r="AH370" s="170" t="s">
        <v>35</v>
      </c>
      <c r="AI370" s="170"/>
      <c r="AJ370" s="170"/>
      <c r="AK370" s="35"/>
    </row>
    <row r="371" spans="1:37" x14ac:dyDescent="0.2">
      <c r="A371" s="35"/>
      <c r="B371" s="168">
        <v>355</v>
      </c>
      <c r="C371" s="169" t="s">
        <v>483</v>
      </c>
      <c r="D371" s="170"/>
      <c r="E371" s="170" t="s">
        <v>35</v>
      </c>
      <c r="F371" s="170" t="s">
        <v>35</v>
      </c>
      <c r="G371" s="170" t="s">
        <v>35</v>
      </c>
      <c r="H371" s="170" t="s">
        <v>35</v>
      </c>
      <c r="I371" s="170" t="s">
        <v>35</v>
      </c>
      <c r="J371" s="170" t="s">
        <v>35</v>
      </c>
      <c r="K371" s="170"/>
      <c r="L371" s="170"/>
      <c r="M371" s="170"/>
      <c r="N371" s="170"/>
      <c r="O371" s="170"/>
      <c r="P371" s="170" t="s">
        <v>35</v>
      </c>
      <c r="Q371" s="170" t="s">
        <v>35</v>
      </c>
      <c r="R371" s="170" t="s">
        <v>35</v>
      </c>
      <c r="S371" s="170"/>
      <c r="T371" s="170" t="s">
        <v>35</v>
      </c>
      <c r="U371" s="170"/>
      <c r="V371" s="170" t="s">
        <v>35</v>
      </c>
      <c r="W371" s="170" t="s">
        <v>35</v>
      </c>
      <c r="X371" s="170" t="s">
        <v>35</v>
      </c>
      <c r="Y371" s="170"/>
      <c r="Z371" s="170"/>
      <c r="AA371" s="170" t="s">
        <v>35</v>
      </c>
      <c r="AB371" s="170" t="s">
        <v>35</v>
      </c>
      <c r="AC371" s="170" t="s">
        <v>35</v>
      </c>
      <c r="AD371" s="170"/>
      <c r="AE371" s="170"/>
      <c r="AF371" s="170" t="s">
        <v>35</v>
      </c>
      <c r="AG371" s="170" t="s">
        <v>35</v>
      </c>
      <c r="AH371" s="170" t="s">
        <v>35</v>
      </c>
      <c r="AI371" s="170"/>
      <c r="AJ371" s="170"/>
      <c r="AK371" s="35"/>
    </row>
    <row r="372" spans="1:37" x14ac:dyDescent="0.2">
      <c r="A372" s="35"/>
      <c r="B372" s="168">
        <v>356</v>
      </c>
      <c r="C372" s="169" t="s">
        <v>484</v>
      </c>
      <c r="D372" s="170"/>
      <c r="E372" s="170" t="s">
        <v>35</v>
      </c>
      <c r="F372" s="170" t="s">
        <v>35</v>
      </c>
      <c r="G372" s="170" t="s">
        <v>35</v>
      </c>
      <c r="H372" s="170" t="s">
        <v>35</v>
      </c>
      <c r="I372" s="170" t="s">
        <v>35</v>
      </c>
      <c r="J372" s="170" t="s">
        <v>35</v>
      </c>
      <c r="K372" s="170"/>
      <c r="L372" s="170"/>
      <c r="M372" s="170"/>
      <c r="N372" s="170"/>
      <c r="O372" s="170"/>
      <c r="P372" s="170" t="s">
        <v>35</v>
      </c>
      <c r="Q372" s="170" t="s">
        <v>35</v>
      </c>
      <c r="R372" s="170" t="s">
        <v>35</v>
      </c>
      <c r="S372" s="170"/>
      <c r="T372" s="170" t="s">
        <v>35</v>
      </c>
      <c r="U372" s="170"/>
      <c r="V372" s="170" t="s">
        <v>35</v>
      </c>
      <c r="W372" s="170" t="s">
        <v>35</v>
      </c>
      <c r="X372" s="170" t="s">
        <v>35</v>
      </c>
      <c r="Y372" s="170"/>
      <c r="Z372" s="170"/>
      <c r="AA372" s="170" t="s">
        <v>35</v>
      </c>
      <c r="AB372" s="170" t="s">
        <v>35</v>
      </c>
      <c r="AC372" s="170" t="s">
        <v>35</v>
      </c>
      <c r="AD372" s="170"/>
      <c r="AE372" s="170"/>
      <c r="AF372" s="170" t="s">
        <v>35</v>
      </c>
      <c r="AG372" s="170" t="s">
        <v>35</v>
      </c>
      <c r="AH372" s="170" t="s">
        <v>35</v>
      </c>
      <c r="AI372" s="170"/>
      <c r="AJ372" s="170"/>
      <c r="AK372" s="35"/>
    </row>
    <row r="373" spans="1:37" x14ac:dyDescent="0.2">
      <c r="A373" s="35"/>
      <c r="B373" s="168">
        <v>357</v>
      </c>
      <c r="C373" s="169" t="s">
        <v>485</v>
      </c>
      <c r="D373" s="170"/>
      <c r="E373" s="170" t="s">
        <v>35</v>
      </c>
      <c r="F373" s="170" t="s">
        <v>35</v>
      </c>
      <c r="G373" s="170" t="s">
        <v>35</v>
      </c>
      <c r="H373" s="170" t="s">
        <v>35</v>
      </c>
      <c r="I373" s="170" t="s">
        <v>35</v>
      </c>
      <c r="J373" s="170" t="s">
        <v>35</v>
      </c>
      <c r="K373" s="170"/>
      <c r="L373" s="170"/>
      <c r="M373" s="170"/>
      <c r="N373" s="170"/>
      <c r="O373" s="170"/>
      <c r="P373" s="170" t="s">
        <v>35</v>
      </c>
      <c r="Q373" s="170" t="s">
        <v>35</v>
      </c>
      <c r="R373" s="170" t="s">
        <v>35</v>
      </c>
      <c r="S373" s="170"/>
      <c r="T373" s="170" t="s">
        <v>35</v>
      </c>
      <c r="U373" s="170"/>
      <c r="V373" s="170" t="s">
        <v>35</v>
      </c>
      <c r="W373" s="170" t="s">
        <v>35</v>
      </c>
      <c r="X373" s="170" t="s">
        <v>35</v>
      </c>
      <c r="Y373" s="170"/>
      <c r="Z373" s="170"/>
      <c r="AA373" s="170" t="s">
        <v>35</v>
      </c>
      <c r="AB373" s="170" t="s">
        <v>35</v>
      </c>
      <c r="AC373" s="170" t="s">
        <v>35</v>
      </c>
      <c r="AD373" s="170"/>
      <c r="AE373" s="170"/>
      <c r="AF373" s="170" t="s">
        <v>35</v>
      </c>
      <c r="AG373" s="170" t="s">
        <v>35</v>
      </c>
      <c r="AH373" s="170" t="s">
        <v>35</v>
      </c>
      <c r="AI373" s="170"/>
      <c r="AJ373" s="170"/>
      <c r="AK373" s="35"/>
    </row>
    <row r="374" spans="1:37" x14ac:dyDescent="0.2">
      <c r="A374" s="35"/>
      <c r="B374" s="168">
        <v>358</v>
      </c>
      <c r="C374" s="169" t="s">
        <v>486</v>
      </c>
      <c r="D374" s="170"/>
      <c r="E374" s="170" t="s">
        <v>35</v>
      </c>
      <c r="F374" s="170" t="s">
        <v>35</v>
      </c>
      <c r="G374" s="170" t="s">
        <v>35</v>
      </c>
      <c r="H374" s="170" t="s">
        <v>35</v>
      </c>
      <c r="I374" s="170" t="s">
        <v>35</v>
      </c>
      <c r="J374" s="170" t="s">
        <v>35</v>
      </c>
      <c r="K374" s="170"/>
      <c r="L374" s="170"/>
      <c r="M374" s="170"/>
      <c r="N374" s="170"/>
      <c r="O374" s="170"/>
      <c r="P374" s="170" t="s">
        <v>35</v>
      </c>
      <c r="Q374" s="170" t="s">
        <v>35</v>
      </c>
      <c r="R374" s="170" t="s">
        <v>35</v>
      </c>
      <c r="S374" s="170"/>
      <c r="T374" s="170" t="s">
        <v>35</v>
      </c>
      <c r="U374" s="170"/>
      <c r="V374" s="170" t="s">
        <v>35</v>
      </c>
      <c r="W374" s="170" t="s">
        <v>35</v>
      </c>
      <c r="X374" s="170" t="s">
        <v>35</v>
      </c>
      <c r="Y374" s="170"/>
      <c r="Z374" s="170"/>
      <c r="AA374" s="170" t="s">
        <v>35</v>
      </c>
      <c r="AB374" s="170" t="s">
        <v>35</v>
      </c>
      <c r="AC374" s="170" t="s">
        <v>35</v>
      </c>
      <c r="AD374" s="170"/>
      <c r="AE374" s="170"/>
      <c r="AF374" s="170" t="s">
        <v>35</v>
      </c>
      <c r="AG374" s="170" t="s">
        <v>35</v>
      </c>
      <c r="AH374" s="170" t="s">
        <v>35</v>
      </c>
      <c r="AI374" s="170"/>
      <c r="AJ374" s="170"/>
      <c r="AK374" s="35"/>
    </row>
    <row r="375" spans="1:37" x14ac:dyDescent="0.2">
      <c r="A375" s="35"/>
      <c r="B375" s="168">
        <v>359</v>
      </c>
      <c r="C375" s="169" t="s">
        <v>487</v>
      </c>
      <c r="D375" s="170"/>
      <c r="E375" s="170" t="s">
        <v>35</v>
      </c>
      <c r="F375" s="170" t="s">
        <v>35</v>
      </c>
      <c r="G375" s="170" t="s">
        <v>35</v>
      </c>
      <c r="H375" s="170" t="s">
        <v>35</v>
      </c>
      <c r="I375" s="170" t="s">
        <v>35</v>
      </c>
      <c r="J375" s="170" t="s">
        <v>35</v>
      </c>
      <c r="K375" s="170"/>
      <c r="L375" s="170"/>
      <c r="M375" s="170"/>
      <c r="N375" s="170"/>
      <c r="O375" s="170"/>
      <c r="P375" s="170" t="s">
        <v>35</v>
      </c>
      <c r="Q375" s="170" t="s">
        <v>35</v>
      </c>
      <c r="R375" s="170" t="s">
        <v>35</v>
      </c>
      <c r="S375" s="170"/>
      <c r="T375" s="170" t="s">
        <v>35</v>
      </c>
      <c r="U375" s="170"/>
      <c r="V375" s="170" t="s">
        <v>35</v>
      </c>
      <c r="W375" s="170" t="s">
        <v>35</v>
      </c>
      <c r="X375" s="170" t="s">
        <v>35</v>
      </c>
      <c r="Y375" s="170"/>
      <c r="Z375" s="170"/>
      <c r="AA375" s="170" t="s">
        <v>35</v>
      </c>
      <c r="AB375" s="170" t="s">
        <v>35</v>
      </c>
      <c r="AC375" s="170" t="s">
        <v>35</v>
      </c>
      <c r="AD375" s="170"/>
      <c r="AE375" s="170"/>
      <c r="AF375" s="170" t="s">
        <v>35</v>
      </c>
      <c r="AG375" s="170" t="s">
        <v>35</v>
      </c>
      <c r="AH375" s="170" t="s">
        <v>35</v>
      </c>
      <c r="AI375" s="170"/>
      <c r="AJ375" s="170"/>
      <c r="AK375" s="35"/>
    </row>
    <row r="376" spans="1:37" x14ac:dyDescent="0.2">
      <c r="A376" s="35"/>
      <c r="B376" s="168">
        <v>360</v>
      </c>
      <c r="C376" s="169" t="s">
        <v>488</v>
      </c>
      <c r="D376" s="170"/>
      <c r="E376" s="170" t="s">
        <v>35</v>
      </c>
      <c r="F376" s="170" t="s">
        <v>35</v>
      </c>
      <c r="G376" s="170" t="s">
        <v>35</v>
      </c>
      <c r="H376" s="170" t="s">
        <v>35</v>
      </c>
      <c r="I376" s="170" t="s">
        <v>35</v>
      </c>
      <c r="J376" s="170" t="s">
        <v>35</v>
      </c>
      <c r="K376" s="170"/>
      <c r="L376" s="170"/>
      <c r="M376" s="170"/>
      <c r="N376" s="170"/>
      <c r="O376" s="170"/>
      <c r="P376" s="170" t="s">
        <v>35</v>
      </c>
      <c r="Q376" s="170" t="s">
        <v>35</v>
      </c>
      <c r="R376" s="170" t="s">
        <v>35</v>
      </c>
      <c r="S376" s="170"/>
      <c r="T376" s="170" t="s">
        <v>35</v>
      </c>
      <c r="U376" s="170"/>
      <c r="V376" s="170" t="s">
        <v>35</v>
      </c>
      <c r="W376" s="170" t="s">
        <v>35</v>
      </c>
      <c r="X376" s="170" t="s">
        <v>35</v>
      </c>
      <c r="Y376" s="170"/>
      <c r="Z376" s="170"/>
      <c r="AA376" s="170" t="s">
        <v>35</v>
      </c>
      <c r="AB376" s="170" t="s">
        <v>35</v>
      </c>
      <c r="AC376" s="170" t="s">
        <v>35</v>
      </c>
      <c r="AD376" s="170"/>
      <c r="AE376" s="170"/>
      <c r="AF376" s="170" t="s">
        <v>35</v>
      </c>
      <c r="AG376" s="170" t="s">
        <v>35</v>
      </c>
      <c r="AH376" s="170" t="s">
        <v>35</v>
      </c>
      <c r="AI376" s="170"/>
      <c r="AJ376" s="170"/>
      <c r="AK376" s="35"/>
    </row>
    <row r="377" spans="1:37" x14ac:dyDescent="0.2">
      <c r="A377" s="35"/>
      <c r="B377" s="168">
        <v>361</v>
      </c>
      <c r="C377" s="169" t="s">
        <v>489</v>
      </c>
      <c r="D377" s="170"/>
      <c r="E377" s="170" t="s">
        <v>35</v>
      </c>
      <c r="F377" s="170" t="s">
        <v>35</v>
      </c>
      <c r="G377" s="170" t="s">
        <v>35</v>
      </c>
      <c r="H377" s="170" t="s">
        <v>35</v>
      </c>
      <c r="I377" s="170" t="s">
        <v>35</v>
      </c>
      <c r="J377" s="170" t="s">
        <v>35</v>
      </c>
      <c r="K377" s="170"/>
      <c r="L377" s="170"/>
      <c r="M377" s="170"/>
      <c r="N377" s="170"/>
      <c r="O377" s="170"/>
      <c r="P377" s="170" t="s">
        <v>35</v>
      </c>
      <c r="Q377" s="170" t="s">
        <v>35</v>
      </c>
      <c r="R377" s="170" t="s">
        <v>35</v>
      </c>
      <c r="S377" s="170"/>
      <c r="T377" s="170" t="s">
        <v>35</v>
      </c>
      <c r="U377" s="170"/>
      <c r="V377" s="170" t="s">
        <v>35</v>
      </c>
      <c r="W377" s="170" t="s">
        <v>35</v>
      </c>
      <c r="X377" s="170" t="s">
        <v>35</v>
      </c>
      <c r="Y377" s="170"/>
      <c r="Z377" s="170"/>
      <c r="AA377" s="170" t="s">
        <v>35</v>
      </c>
      <c r="AB377" s="170" t="s">
        <v>35</v>
      </c>
      <c r="AC377" s="170" t="s">
        <v>35</v>
      </c>
      <c r="AD377" s="170"/>
      <c r="AE377" s="170"/>
      <c r="AF377" s="170" t="s">
        <v>35</v>
      </c>
      <c r="AG377" s="170" t="s">
        <v>35</v>
      </c>
      <c r="AH377" s="170" t="s">
        <v>35</v>
      </c>
      <c r="AI377" s="170"/>
      <c r="AJ377" s="170"/>
      <c r="AK377" s="35"/>
    </row>
    <row r="378" spans="1:37" x14ac:dyDescent="0.2">
      <c r="A378" s="35"/>
      <c r="B378" s="168">
        <v>362</v>
      </c>
      <c r="C378" s="169" t="s">
        <v>490</v>
      </c>
      <c r="D378" s="170"/>
      <c r="E378" s="170" t="s">
        <v>35</v>
      </c>
      <c r="F378" s="170" t="s">
        <v>35</v>
      </c>
      <c r="G378" s="170" t="s">
        <v>35</v>
      </c>
      <c r="H378" s="170" t="s">
        <v>35</v>
      </c>
      <c r="I378" s="170" t="s">
        <v>35</v>
      </c>
      <c r="J378" s="170" t="s">
        <v>35</v>
      </c>
      <c r="K378" s="170"/>
      <c r="L378" s="170"/>
      <c r="M378" s="170"/>
      <c r="N378" s="170"/>
      <c r="O378" s="170"/>
      <c r="P378" s="170" t="s">
        <v>35</v>
      </c>
      <c r="Q378" s="170" t="s">
        <v>35</v>
      </c>
      <c r="R378" s="170" t="s">
        <v>35</v>
      </c>
      <c r="S378" s="170"/>
      <c r="T378" s="170" t="s">
        <v>35</v>
      </c>
      <c r="U378" s="170"/>
      <c r="V378" s="170" t="s">
        <v>35</v>
      </c>
      <c r="W378" s="170" t="s">
        <v>35</v>
      </c>
      <c r="X378" s="170" t="s">
        <v>35</v>
      </c>
      <c r="Y378" s="170"/>
      <c r="Z378" s="170"/>
      <c r="AA378" s="170" t="s">
        <v>35</v>
      </c>
      <c r="AB378" s="170" t="s">
        <v>35</v>
      </c>
      <c r="AC378" s="170" t="s">
        <v>35</v>
      </c>
      <c r="AD378" s="170"/>
      <c r="AE378" s="170"/>
      <c r="AF378" s="170" t="s">
        <v>35</v>
      </c>
      <c r="AG378" s="170" t="s">
        <v>35</v>
      </c>
      <c r="AH378" s="170" t="s">
        <v>35</v>
      </c>
      <c r="AI378" s="170"/>
      <c r="AJ378" s="170"/>
      <c r="AK378" s="35"/>
    </row>
    <row r="379" spans="1:37" x14ac:dyDescent="0.2">
      <c r="A379" s="35"/>
      <c r="B379" s="168">
        <v>363</v>
      </c>
      <c r="C379" s="169" t="s">
        <v>491</v>
      </c>
      <c r="D379" s="170"/>
      <c r="E379" s="170" t="s">
        <v>35</v>
      </c>
      <c r="F379" s="170" t="s">
        <v>35</v>
      </c>
      <c r="G379" s="170" t="s">
        <v>35</v>
      </c>
      <c r="H379" s="170" t="s">
        <v>35</v>
      </c>
      <c r="I379" s="170" t="s">
        <v>35</v>
      </c>
      <c r="J379" s="170" t="s">
        <v>35</v>
      </c>
      <c r="K379" s="170"/>
      <c r="L379" s="170"/>
      <c r="M379" s="170"/>
      <c r="N379" s="170"/>
      <c r="O379" s="170"/>
      <c r="P379" s="170" t="s">
        <v>35</v>
      </c>
      <c r="Q379" s="170" t="s">
        <v>35</v>
      </c>
      <c r="R379" s="170" t="s">
        <v>35</v>
      </c>
      <c r="S379" s="170"/>
      <c r="T379" s="170" t="s">
        <v>35</v>
      </c>
      <c r="U379" s="170"/>
      <c r="V379" s="170" t="s">
        <v>35</v>
      </c>
      <c r="W379" s="170" t="s">
        <v>35</v>
      </c>
      <c r="X379" s="170" t="s">
        <v>35</v>
      </c>
      <c r="Y379" s="170"/>
      <c r="Z379" s="170"/>
      <c r="AA379" s="170" t="s">
        <v>35</v>
      </c>
      <c r="AB379" s="170" t="s">
        <v>35</v>
      </c>
      <c r="AC379" s="170" t="s">
        <v>35</v>
      </c>
      <c r="AD379" s="170"/>
      <c r="AE379" s="170"/>
      <c r="AF379" s="170" t="s">
        <v>35</v>
      </c>
      <c r="AG379" s="170" t="s">
        <v>35</v>
      </c>
      <c r="AH379" s="170" t="s">
        <v>35</v>
      </c>
      <c r="AI379" s="170"/>
      <c r="AJ379" s="170"/>
      <c r="AK379" s="35"/>
    </row>
    <row r="380" spans="1:37" x14ac:dyDescent="0.2">
      <c r="A380" s="35"/>
      <c r="B380" s="168">
        <v>364</v>
      </c>
      <c r="C380" s="169" t="s">
        <v>492</v>
      </c>
      <c r="D380" s="170"/>
      <c r="E380" s="170" t="s">
        <v>35</v>
      </c>
      <c r="F380" s="170" t="s">
        <v>35</v>
      </c>
      <c r="G380" s="170" t="s">
        <v>35</v>
      </c>
      <c r="H380" s="170" t="s">
        <v>35</v>
      </c>
      <c r="I380" s="170" t="s">
        <v>35</v>
      </c>
      <c r="J380" s="170" t="s">
        <v>35</v>
      </c>
      <c r="K380" s="170"/>
      <c r="L380" s="170"/>
      <c r="M380" s="170"/>
      <c r="N380" s="170"/>
      <c r="O380" s="170"/>
      <c r="P380" s="170" t="s">
        <v>35</v>
      </c>
      <c r="Q380" s="170" t="s">
        <v>35</v>
      </c>
      <c r="R380" s="170" t="s">
        <v>35</v>
      </c>
      <c r="S380" s="170"/>
      <c r="T380" s="170" t="s">
        <v>35</v>
      </c>
      <c r="U380" s="170"/>
      <c r="V380" s="170" t="s">
        <v>35</v>
      </c>
      <c r="W380" s="170" t="s">
        <v>35</v>
      </c>
      <c r="X380" s="170" t="s">
        <v>35</v>
      </c>
      <c r="Y380" s="170"/>
      <c r="Z380" s="170"/>
      <c r="AA380" s="170" t="s">
        <v>35</v>
      </c>
      <c r="AB380" s="170" t="s">
        <v>35</v>
      </c>
      <c r="AC380" s="170" t="s">
        <v>35</v>
      </c>
      <c r="AD380" s="170"/>
      <c r="AE380" s="170"/>
      <c r="AF380" s="170" t="s">
        <v>35</v>
      </c>
      <c r="AG380" s="170" t="s">
        <v>35</v>
      </c>
      <c r="AH380" s="170" t="s">
        <v>35</v>
      </c>
      <c r="AI380" s="170"/>
      <c r="AJ380" s="170"/>
      <c r="AK380" s="35"/>
    </row>
    <row r="381" spans="1:37" x14ac:dyDescent="0.2">
      <c r="A381" s="35"/>
      <c r="B381" s="168">
        <v>365</v>
      </c>
      <c r="C381" s="169" t="s">
        <v>493</v>
      </c>
      <c r="D381" s="170"/>
      <c r="E381" s="170" t="s">
        <v>35</v>
      </c>
      <c r="F381" s="170" t="s">
        <v>35</v>
      </c>
      <c r="G381" s="170" t="s">
        <v>35</v>
      </c>
      <c r="H381" s="170" t="s">
        <v>35</v>
      </c>
      <c r="I381" s="170" t="s">
        <v>35</v>
      </c>
      <c r="J381" s="170" t="s">
        <v>35</v>
      </c>
      <c r="K381" s="170"/>
      <c r="L381" s="170"/>
      <c r="M381" s="170"/>
      <c r="N381" s="170"/>
      <c r="O381" s="170"/>
      <c r="P381" s="170" t="s">
        <v>35</v>
      </c>
      <c r="Q381" s="170" t="s">
        <v>35</v>
      </c>
      <c r="R381" s="170" t="s">
        <v>35</v>
      </c>
      <c r="S381" s="170"/>
      <c r="T381" s="170" t="s">
        <v>35</v>
      </c>
      <c r="U381" s="170"/>
      <c r="V381" s="170" t="s">
        <v>35</v>
      </c>
      <c r="W381" s="170" t="s">
        <v>35</v>
      </c>
      <c r="X381" s="170" t="s">
        <v>35</v>
      </c>
      <c r="Y381" s="170"/>
      <c r="Z381" s="170"/>
      <c r="AA381" s="170" t="s">
        <v>35</v>
      </c>
      <c r="AB381" s="170" t="s">
        <v>35</v>
      </c>
      <c r="AC381" s="170" t="s">
        <v>35</v>
      </c>
      <c r="AD381" s="170"/>
      <c r="AE381" s="170"/>
      <c r="AF381" s="170" t="s">
        <v>35</v>
      </c>
      <c r="AG381" s="170" t="s">
        <v>35</v>
      </c>
      <c r="AH381" s="170" t="s">
        <v>35</v>
      </c>
      <c r="AI381" s="170"/>
      <c r="AJ381" s="170"/>
      <c r="AK381" s="35"/>
    </row>
    <row r="382" spans="1:37" x14ac:dyDescent="0.2">
      <c r="A382" s="35"/>
      <c r="B382" s="168">
        <v>366</v>
      </c>
      <c r="C382" s="169" t="s">
        <v>494</v>
      </c>
      <c r="D382" s="170"/>
      <c r="E382" s="170" t="s">
        <v>35</v>
      </c>
      <c r="F382" s="170" t="s">
        <v>35</v>
      </c>
      <c r="G382" s="170" t="s">
        <v>35</v>
      </c>
      <c r="H382" s="170" t="s">
        <v>35</v>
      </c>
      <c r="I382" s="170" t="s">
        <v>35</v>
      </c>
      <c r="J382" s="170" t="s">
        <v>35</v>
      </c>
      <c r="K382" s="170"/>
      <c r="L382" s="170"/>
      <c r="M382" s="170"/>
      <c r="N382" s="170"/>
      <c r="O382" s="170"/>
      <c r="P382" s="170" t="s">
        <v>35</v>
      </c>
      <c r="Q382" s="170" t="s">
        <v>35</v>
      </c>
      <c r="R382" s="170" t="s">
        <v>35</v>
      </c>
      <c r="S382" s="170"/>
      <c r="T382" s="170" t="s">
        <v>35</v>
      </c>
      <c r="U382" s="170"/>
      <c r="V382" s="170" t="s">
        <v>35</v>
      </c>
      <c r="W382" s="170" t="s">
        <v>35</v>
      </c>
      <c r="X382" s="170" t="s">
        <v>35</v>
      </c>
      <c r="Y382" s="170"/>
      <c r="Z382" s="170"/>
      <c r="AA382" s="170" t="s">
        <v>35</v>
      </c>
      <c r="AB382" s="170" t="s">
        <v>35</v>
      </c>
      <c r="AC382" s="170" t="s">
        <v>35</v>
      </c>
      <c r="AD382" s="170"/>
      <c r="AE382" s="170"/>
      <c r="AF382" s="170" t="s">
        <v>35</v>
      </c>
      <c r="AG382" s="170" t="s">
        <v>35</v>
      </c>
      <c r="AH382" s="170" t="s">
        <v>35</v>
      </c>
      <c r="AI382" s="170"/>
      <c r="AJ382" s="170"/>
      <c r="AK382" s="35"/>
    </row>
    <row r="383" spans="1:37" x14ac:dyDescent="0.2">
      <c r="A383" s="35"/>
      <c r="B383" s="168">
        <v>367</v>
      </c>
      <c r="C383" s="169" t="s">
        <v>495</v>
      </c>
      <c r="D383" s="170"/>
      <c r="E383" s="170" t="s">
        <v>35</v>
      </c>
      <c r="F383" s="170" t="s">
        <v>35</v>
      </c>
      <c r="G383" s="170" t="s">
        <v>35</v>
      </c>
      <c r="H383" s="170" t="s">
        <v>35</v>
      </c>
      <c r="I383" s="170" t="s">
        <v>35</v>
      </c>
      <c r="J383" s="170" t="s">
        <v>35</v>
      </c>
      <c r="K383" s="170"/>
      <c r="L383" s="170"/>
      <c r="M383" s="170"/>
      <c r="N383" s="170"/>
      <c r="O383" s="170"/>
      <c r="P383" s="170" t="s">
        <v>35</v>
      </c>
      <c r="Q383" s="170" t="s">
        <v>35</v>
      </c>
      <c r="R383" s="170" t="s">
        <v>35</v>
      </c>
      <c r="S383" s="170"/>
      <c r="T383" s="170" t="s">
        <v>35</v>
      </c>
      <c r="U383" s="170"/>
      <c r="V383" s="170" t="s">
        <v>35</v>
      </c>
      <c r="W383" s="170" t="s">
        <v>35</v>
      </c>
      <c r="X383" s="170" t="s">
        <v>35</v>
      </c>
      <c r="Y383" s="170"/>
      <c r="Z383" s="170"/>
      <c r="AA383" s="170" t="s">
        <v>35</v>
      </c>
      <c r="AB383" s="170" t="s">
        <v>35</v>
      </c>
      <c r="AC383" s="170" t="s">
        <v>35</v>
      </c>
      <c r="AD383" s="170"/>
      <c r="AE383" s="170"/>
      <c r="AF383" s="170" t="s">
        <v>35</v>
      </c>
      <c r="AG383" s="170" t="s">
        <v>35</v>
      </c>
      <c r="AH383" s="170" t="s">
        <v>35</v>
      </c>
      <c r="AI383" s="170"/>
      <c r="AJ383" s="170"/>
      <c r="AK383" s="35"/>
    </row>
    <row r="384" spans="1:37" x14ac:dyDescent="0.2">
      <c r="A384" s="35"/>
      <c r="B384" s="168">
        <v>368</v>
      </c>
      <c r="C384" s="169" t="s">
        <v>496</v>
      </c>
      <c r="D384" s="170"/>
      <c r="E384" s="170" t="s">
        <v>35</v>
      </c>
      <c r="F384" s="170" t="s">
        <v>35</v>
      </c>
      <c r="G384" s="170" t="s">
        <v>35</v>
      </c>
      <c r="H384" s="170" t="s">
        <v>35</v>
      </c>
      <c r="I384" s="170" t="s">
        <v>35</v>
      </c>
      <c r="J384" s="170" t="s">
        <v>35</v>
      </c>
      <c r="K384" s="170"/>
      <c r="L384" s="170"/>
      <c r="M384" s="170"/>
      <c r="N384" s="170"/>
      <c r="O384" s="170"/>
      <c r="P384" s="170" t="s">
        <v>35</v>
      </c>
      <c r="Q384" s="170" t="s">
        <v>35</v>
      </c>
      <c r="R384" s="170" t="s">
        <v>35</v>
      </c>
      <c r="S384" s="170"/>
      <c r="T384" s="170" t="s">
        <v>35</v>
      </c>
      <c r="U384" s="170"/>
      <c r="V384" s="170" t="s">
        <v>35</v>
      </c>
      <c r="W384" s="170" t="s">
        <v>35</v>
      </c>
      <c r="X384" s="170" t="s">
        <v>35</v>
      </c>
      <c r="Y384" s="170"/>
      <c r="Z384" s="170"/>
      <c r="AA384" s="170" t="s">
        <v>35</v>
      </c>
      <c r="AB384" s="170" t="s">
        <v>35</v>
      </c>
      <c r="AC384" s="170" t="s">
        <v>35</v>
      </c>
      <c r="AD384" s="170"/>
      <c r="AE384" s="170"/>
      <c r="AF384" s="170" t="s">
        <v>35</v>
      </c>
      <c r="AG384" s="170" t="s">
        <v>35</v>
      </c>
      <c r="AH384" s="170" t="s">
        <v>35</v>
      </c>
      <c r="AI384" s="170"/>
      <c r="AJ384" s="170"/>
      <c r="AK384" s="35"/>
    </row>
    <row r="385" spans="1:37" x14ac:dyDescent="0.2">
      <c r="A385" s="35"/>
      <c r="B385" s="168">
        <v>369</v>
      </c>
      <c r="C385" s="169" t="s">
        <v>497</v>
      </c>
      <c r="D385" s="170"/>
      <c r="E385" s="170" t="s">
        <v>35</v>
      </c>
      <c r="F385" s="170" t="s">
        <v>35</v>
      </c>
      <c r="G385" s="170" t="s">
        <v>35</v>
      </c>
      <c r="H385" s="170" t="s">
        <v>35</v>
      </c>
      <c r="I385" s="170" t="s">
        <v>35</v>
      </c>
      <c r="J385" s="170" t="s">
        <v>35</v>
      </c>
      <c r="K385" s="170"/>
      <c r="L385" s="170"/>
      <c r="M385" s="170"/>
      <c r="N385" s="170"/>
      <c r="O385" s="170"/>
      <c r="P385" s="170" t="s">
        <v>35</v>
      </c>
      <c r="Q385" s="170" t="s">
        <v>35</v>
      </c>
      <c r="R385" s="170" t="s">
        <v>35</v>
      </c>
      <c r="S385" s="170"/>
      <c r="T385" s="170" t="s">
        <v>35</v>
      </c>
      <c r="U385" s="170"/>
      <c r="V385" s="170" t="s">
        <v>35</v>
      </c>
      <c r="W385" s="170" t="s">
        <v>35</v>
      </c>
      <c r="X385" s="170" t="s">
        <v>35</v>
      </c>
      <c r="Y385" s="170"/>
      <c r="Z385" s="170"/>
      <c r="AA385" s="170" t="s">
        <v>35</v>
      </c>
      <c r="AB385" s="170" t="s">
        <v>35</v>
      </c>
      <c r="AC385" s="170" t="s">
        <v>35</v>
      </c>
      <c r="AD385" s="170"/>
      <c r="AE385" s="170"/>
      <c r="AF385" s="170" t="s">
        <v>35</v>
      </c>
      <c r="AG385" s="170" t="s">
        <v>35</v>
      </c>
      <c r="AH385" s="170" t="s">
        <v>35</v>
      </c>
      <c r="AI385" s="170"/>
      <c r="AJ385" s="170"/>
      <c r="AK385" s="35"/>
    </row>
    <row r="386" spans="1:37" x14ac:dyDescent="0.2">
      <c r="A386" s="35"/>
      <c r="B386" s="168">
        <v>370</v>
      </c>
      <c r="C386" s="169" t="s">
        <v>498</v>
      </c>
      <c r="D386" s="170"/>
      <c r="E386" s="170" t="s">
        <v>35</v>
      </c>
      <c r="F386" s="170" t="s">
        <v>35</v>
      </c>
      <c r="G386" s="170" t="s">
        <v>35</v>
      </c>
      <c r="H386" s="170" t="s">
        <v>35</v>
      </c>
      <c r="I386" s="170" t="s">
        <v>35</v>
      </c>
      <c r="J386" s="170" t="s">
        <v>35</v>
      </c>
      <c r="K386" s="170"/>
      <c r="L386" s="170"/>
      <c r="M386" s="170"/>
      <c r="N386" s="170"/>
      <c r="O386" s="170"/>
      <c r="P386" s="170" t="s">
        <v>35</v>
      </c>
      <c r="Q386" s="170" t="s">
        <v>35</v>
      </c>
      <c r="R386" s="170" t="s">
        <v>35</v>
      </c>
      <c r="S386" s="170"/>
      <c r="T386" s="170" t="s">
        <v>35</v>
      </c>
      <c r="U386" s="170"/>
      <c r="V386" s="170" t="s">
        <v>35</v>
      </c>
      <c r="W386" s="170" t="s">
        <v>35</v>
      </c>
      <c r="X386" s="170" t="s">
        <v>35</v>
      </c>
      <c r="Y386" s="170"/>
      <c r="Z386" s="170"/>
      <c r="AA386" s="170" t="s">
        <v>35</v>
      </c>
      <c r="AB386" s="170" t="s">
        <v>35</v>
      </c>
      <c r="AC386" s="170" t="s">
        <v>35</v>
      </c>
      <c r="AD386" s="170"/>
      <c r="AE386" s="170"/>
      <c r="AF386" s="170" t="s">
        <v>35</v>
      </c>
      <c r="AG386" s="170" t="s">
        <v>35</v>
      </c>
      <c r="AH386" s="170" t="s">
        <v>35</v>
      </c>
      <c r="AI386" s="170"/>
      <c r="AJ386" s="170"/>
      <c r="AK386" s="35"/>
    </row>
    <row r="387" spans="1:37" x14ac:dyDescent="0.2">
      <c r="A387" s="35"/>
      <c r="B387" s="168">
        <v>371</v>
      </c>
      <c r="C387" s="169" t="s">
        <v>499</v>
      </c>
      <c r="D387" s="170"/>
      <c r="E387" s="170" t="s">
        <v>35</v>
      </c>
      <c r="F387" s="170" t="s">
        <v>35</v>
      </c>
      <c r="G387" s="170" t="s">
        <v>35</v>
      </c>
      <c r="H387" s="170" t="s">
        <v>35</v>
      </c>
      <c r="I387" s="170" t="s">
        <v>35</v>
      </c>
      <c r="J387" s="170" t="s">
        <v>35</v>
      </c>
      <c r="K387" s="170"/>
      <c r="L387" s="170"/>
      <c r="M387" s="170"/>
      <c r="N387" s="170"/>
      <c r="O387" s="170"/>
      <c r="P387" s="170" t="s">
        <v>35</v>
      </c>
      <c r="Q387" s="170" t="s">
        <v>35</v>
      </c>
      <c r="R387" s="170" t="s">
        <v>35</v>
      </c>
      <c r="S387" s="170"/>
      <c r="T387" s="170" t="s">
        <v>35</v>
      </c>
      <c r="U387" s="170"/>
      <c r="V387" s="170" t="s">
        <v>35</v>
      </c>
      <c r="W387" s="170" t="s">
        <v>35</v>
      </c>
      <c r="X387" s="170" t="s">
        <v>35</v>
      </c>
      <c r="Y387" s="170"/>
      <c r="Z387" s="170"/>
      <c r="AA387" s="170" t="s">
        <v>35</v>
      </c>
      <c r="AB387" s="170" t="s">
        <v>35</v>
      </c>
      <c r="AC387" s="170" t="s">
        <v>35</v>
      </c>
      <c r="AD387" s="170"/>
      <c r="AE387" s="170"/>
      <c r="AF387" s="170" t="s">
        <v>35</v>
      </c>
      <c r="AG387" s="170" t="s">
        <v>35</v>
      </c>
      <c r="AH387" s="170" t="s">
        <v>35</v>
      </c>
      <c r="AI387" s="170"/>
      <c r="AJ387" s="170"/>
      <c r="AK387" s="35"/>
    </row>
    <row r="388" spans="1:37" x14ac:dyDescent="0.2">
      <c r="A388" s="35"/>
      <c r="B388" s="168">
        <v>372</v>
      </c>
      <c r="C388" s="169" t="s">
        <v>500</v>
      </c>
      <c r="D388" s="170"/>
      <c r="E388" s="170" t="s">
        <v>35</v>
      </c>
      <c r="F388" s="170" t="s">
        <v>35</v>
      </c>
      <c r="G388" s="170" t="s">
        <v>35</v>
      </c>
      <c r="H388" s="170" t="s">
        <v>35</v>
      </c>
      <c r="I388" s="170" t="s">
        <v>35</v>
      </c>
      <c r="J388" s="170" t="s">
        <v>35</v>
      </c>
      <c r="K388" s="170"/>
      <c r="L388" s="170"/>
      <c r="M388" s="170"/>
      <c r="N388" s="170"/>
      <c r="O388" s="170"/>
      <c r="P388" s="170" t="s">
        <v>35</v>
      </c>
      <c r="Q388" s="170" t="s">
        <v>35</v>
      </c>
      <c r="R388" s="170" t="s">
        <v>35</v>
      </c>
      <c r="S388" s="170"/>
      <c r="T388" s="170" t="s">
        <v>35</v>
      </c>
      <c r="U388" s="170"/>
      <c r="V388" s="170" t="s">
        <v>35</v>
      </c>
      <c r="W388" s="170" t="s">
        <v>35</v>
      </c>
      <c r="X388" s="170" t="s">
        <v>35</v>
      </c>
      <c r="Y388" s="170"/>
      <c r="Z388" s="170"/>
      <c r="AA388" s="170" t="s">
        <v>35</v>
      </c>
      <c r="AB388" s="170" t="s">
        <v>35</v>
      </c>
      <c r="AC388" s="170" t="s">
        <v>35</v>
      </c>
      <c r="AD388" s="170"/>
      <c r="AE388" s="170"/>
      <c r="AF388" s="170" t="s">
        <v>35</v>
      </c>
      <c r="AG388" s="170" t="s">
        <v>35</v>
      </c>
      <c r="AH388" s="170" t="s">
        <v>35</v>
      </c>
      <c r="AI388" s="170"/>
      <c r="AJ388" s="170"/>
      <c r="AK388" s="35"/>
    </row>
    <row r="389" spans="1:37" x14ac:dyDescent="0.2">
      <c r="A389" s="35"/>
      <c r="B389" s="168">
        <v>373</v>
      </c>
      <c r="C389" s="169" t="s">
        <v>501</v>
      </c>
      <c r="D389" s="170"/>
      <c r="E389" s="170" t="s">
        <v>35</v>
      </c>
      <c r="F389" s="170" t="s">
        <v>35</v>
      </c>
      <c r="G389" s="170" t="s">
        <v>35</v>
      </c>
      <c r="H389" s="170" t="s">
        <v>35</v>
      </c>
      <c r="I389" s="170" t="s">
        <v>35</v>
      </c>
      <c r="J389" s="170" t="s">
        <v>35</v>
      </c>
      <c r="K389" s="170"/>
      <c r="L389" s="170"/>
      <c r="M389" s="170"/>
      <c r="N389" s="170"/>
      <c r="O389" s="170"/>
      <c r="P389" s="170" t="s">
        <v>35</v>
      </c>
      <c r="Q389" s="170" t="s">
        <v>35</v>
      </c>
      <c r="R389" s="170" t="s">
        <v>35</v>
      </c>
      <c r="S389" s="170"/>
      <c r="T389" s="170" t="s">
        <v>35</v>
      </c>
      <c r="U389" s="170"/>
      <c r="V389" s="170" t="s">
        <v>35</v>
      </c>
      <c r="W389" s="170" t="s">
        <v>35</v>
      </c>
      <c r="X389" s="170" t="s">
        <v>35</v>
      </c>
      <c r="Y389" s="170"/>
      <c r="Z389" s="170"/>
      <c r="AA389" s="170" t="s">
        <v>35</v>
      </c>
      <c r="AB389" s="170" t="s">
        <v>35</v>
      </c>
      <c r="AC389" s="170" t="s">
        <v>35</v>
      </c>
      <c r="AD389" s="170"/>
      <c r="AE389" s="170"/>
      <c r="AF389" s="170" t="s">
        <v>35</v>
      </c>
      <c r="AG389" s="170" t="s">
        <v>35</v>
      </c>
      <c r="AH389" s="170" t="s">
        <v>35</v>
      </c>
      <c r="AI389" s="170"/>
      <c r="AJ389" s="170"/>
      <c r="AK389" s="35"/>
    </row>
    <row r="390" spans="1:37" x14ac:dyDescent="0.2">
      <c r="A390" s="35"/>
      <c r="B390" s="168">
        <v>374</v>
      </c>
      <c r="C390" s="169" t="s">
        <v>502</v>
      </c>
      <c r="D390" s="170"/>
      <c r="E390" s="170" t="s">
        <v>35</v>
      </c>
      <c r="F390" s="170" t="s">
        <v>35</v>
      </c>
      <c r="G390" s="170" t="s">
        <v>35</v>
      </c>
      <c r="H390" s="170" t="s">
        <v>35</v>
      </c>
      <c r="I390" s="170" t="s">
        <v>35</v>
      </c>
      <c r="J390" s="170" t="s">
        <v>35</v>
      </c>
      <c r="K390" s="170"/>
      <c r="L390" s="170"/>
      <c r="M390" s="170"/>
      <c r="N390" s="170"/>
      <c r="O390" s="170"/>
      <c r="P390" s="170" t="s">
        <v>35</v>
      </c>
      <c r="Q390" s="170" t="s">
        <v>35</v>
      </c>
      <c r="R390" s="170" t="s">
        <v>35</v>
      </c>
      <c r="S390" s="170"/>
      <c r="T390" s="170" t="s">
        <v>35</v>
      </c>
      <c r="U390" s="170"/>
      <c r="V390" s="170" t="s">
        <v>35</v>
      </c>
      <c r="W390" s="170" t="s">
        <v>35</v>
      </c>
      <c r="X390" s="170" t="s">
        <v>35</v>
      </c>
      <c r="Y390" s="170"/>
      <c r="Z390" s="170"/>
      <c r="AA390" s="170" t="s">
        <v>35</v>
      </c>
      <c r="AB390" s="170" t="s">
        <v>35</v>
      </c>
      <c r="AC390" s="170" t="s">
        <v>35</v>
      </c>
      <c r="AD390" s="170"/>
      <c r="AE390" s="170"/>
      <c r="AF390" s="170" t="s">
        <v>35</v>
      </c>
      <c r="AG390" s="170" t="s">
        <v>35</v>
      </c>
      <c r="AH390" s="170" t="s">
        <v>35</v>
      </c>
      <c r="AI390" s="170"/>
      <c r="AJ390" s="170"/>
      <c r="AK390" s="35"/>
    </row>
    <row r="391" spans="1:37" x14ac:dyDescent="0.2">
      <c r="A391" s="35"/>
      <c r="B391" s="168">
        <v>375</v>
      </c>
      <c r="C391" s="169" t="s">
        <v>503</v>
      </c>
      <c r="D391" s="170"/>
      <c r="E391" s="170" t="s">
        <v>35</v>
      </c>
      <c r="F391" s="170" t="s">
        <v>35</v>
      </c>
      <c r="G391" s="170" t="s">
        <v>35</v>
      </c>
      <c r="H391" s="170" t="s">
        <v>35</v>
      </c>
      <c r="I391" s="170" t="s">
        <v>35</v>
      </c>
      <c r="J391" s="170" t="s">
        <v>35</v>
      </c>
      <c r="K391" s="170"/>
      <c r="L391" s="170"/>
      <c r="M391" s="170"/>
      <c r="N391" s="170"/>
      <c r="O391" s="170"/>
      <c r="P391" s="170" t="s">
        <v>35</v>
      </c>
      <c r="Q391" s="170" t="s">
        <v>35</v>
      </c>
      <c r="R391" s="170" t="s">
        <v>35</v>
      </c>
      <c r="S391" s="170"/>
      <c r="T391" s="170" t="s">
        <v>35</v>
      </c>
      <c r="U391" s="170"/>
      <c r="V391" s="170" t="s">
        <v>35</v>
      </c>
      <c r="W391" s="170" t="s">
        <v>35</v>
      </c>
      <c r="X391" s="170" t="s">
        <v>35</v>
      </c>
      <c r="Y391" s="170"/>
      <c r="Z391" s="170"/>
      <c r="AA391" s="170" t="s">
        <v>35</v>
      </c>
      <c r="AB391" s="170" t="s">
        <v>35</v>
      </c>
      <c r="AC391" s="170" t="s">
        <v>35</v>
      </c>
      <c r="AD391" s="170"/>
      <c r="AE391" s="170"/>
      <c r="AF391" s="170" t="s">
        <v>35</v>
      </c>
      <c r="AG391" s="170" t="s">
        <v>35</v>
      </c>
      <c r="AH391" s="170" t="s">
        <v>35</v>
      </c>
      <c r="AI391" s="170"/>
      <c r="AJ391" s="170"/>
      <c r="AK391" s="35"/>
    </row>
    <row r="392" spans="1:37" x14ac:dyDescent="0.2">
      <c r="A392" s="35"/>
      <c r="B392" s="168">
        <v>376</v>
      </c>
      <c r="C392" s="169" t="s">
        <v>504</v>
      </c>
      <c r="D392" s="170"/>
      <c r="E392" s="170" t="s">
        <v>35</v>
      </c>
      <c r="F392" s="170" t="s">
        <v>35</v>
      </c>
      <c r="G392" s="170" t="s">
        <v>35</v>
      </c>
      <c r="H392" s="170" t="s">
        <v>35</v>
      </c>
      <c r="I392" s="170" t="s">
        <v>35</v>
      </c>
      <c r="J392" s="170" t="s">
        <v>35</v>
      </c>
      <c r="K392" s="170"/>
      <c r="L392" s="170"/>
      <c r="M392" s="170"/>
      <c r="N392" s="170"/>
      <c r="O392" s="170"/>
      <c r="P392" s="170" t="s">
        <v>35</v>
      </c>
      <c r="Q392" s="170" t="s">
        <v>35</v>
      </c>
      <c r="R392" s="170" t="s">
        <v>35</v>
      </c>
      <c r="S392" s="170"/>
      <c r="T392" s="170" t="s">
        <v>35</v>
      </c>
      <c r="U392" s="170"/>
      <c r="V392" s="170" t="s">
        <v>35</v>
      </c>
      <c r="W392" s="170" t="s">
        <v>35</v>
      </c>
      <c r="X392" s="170" t="s">
        <v>35</v>
      </c>
      <c r="Y392" s="170"/>
      <c r="Z392" s="170"/>
      <c r="AA392" s="170" t="s">
        <v>35</v>
      </c>
      <c r="AB392" s="170" t="s">
        <v>35</v>
      </c>
      <c r="AC392" s="170" t="s">
        <v>35</v>
      </c>
      <c r="AD392" s="170"/>
      <c r="AE392" s="170"/>
      <c r="AF392" s="170" t="s">
        <v>35</v>
      </c>
      <c r="AG392" s="170" t="s">
        <v>35</v>
      </c>
      <c r="AH392" s="170" t="s">
        <v>35</v>
      </c>
      <c r="AI392" s="170"/>
      <c r="AJ392" s="170"/>
      <c r="AK392" s="35"/>
    </row>
    <row r="393" spans="1:37" x14ac:dyDescent="0.2">
      <c r="A393" s="35"/>
      <c r="B393" s="168">
        <v>377</v>
      </c>
      <c r="C393" s="169" t="s">
        <v>505</v>
      </c>
      <c r="D393" s="170"/>
      <c r="E393" s="170" t="s">
        <v>35</v>
      </c>
      <c r="F393" s="170" t="s">
        <v>35</v>
      </c>
      <c r="G393" s="170" t="s">
        <v>35</v>
      </c>
      <c r="H393" s="170" t="s">
        <v>35</v>
      </c>
      <c r="I393" s="170" t="s">
        <v>35</v>
      </c>
      <c r="J393" s="170" t="s">
        <v>35</v>
      </c>
      <c r="K393" s="170"/>
      <c r="L393" s="170"/>
      <c r="M393" s="170"/>
      <c r="N393" s="170"/>
      <c r="O393" s="170"/>
      <c r="P393" s="170" t="s">
        <v>35</v>
      </c>
      <c r="Q393" s="170" t="s">
        <v>35</v>
      </c>
      <c r="R393" s="170" t="s">
        <v>35</v>
      </c>
      <c r="S393" s="170"/>
      <c r="T393" s="170" t="s">
        <v>35</v>
      </c>
      <c r="U393" s="170"/>
      <c r="V393" s="170" t="s">
        <v>35</v>
      </c>
      <c r="W393" s="170" t="s">
        <v>35</v>
      </c>
      <c r="X393" s="170" t="s">
        <v>35</v>
      </c>
      <c r="Y393" s="170"/>
      <c r="Z393" s="170"/>
      <c r="AA393" s="170" t="s">
        <v>35</v>
      </c>
      <c r="AB393" s="170" t="s">
        <v>35</v>
      </c>
      <c r="AC393" s="170" t="s">
        <v>35</v>
      </c>
      <c r="AD393" s="170"/>
      <c r="AE393" s="170"/>
      <c r="AF393" s="170" t="s">
        <v>35</v>
      </c>
      <c r="AG393" s="170" t="s">
        <v>35</v>
      </c>
      <c r="AH393" s="170" t="s">
        <v>35</v>
      </c>
      <c r="AI393" s="170"/>
      <c r="AJ393" s="170"/>
      <c r="AK393" s="35"/>
    </row>
    <row r="394" spans="1:37" x14ac:dyDescent="0.2">
      <c r="A394" s="35"/>
      <c r="B394" s="168">
        <v>378</v>
      </c>
      <c r="C394" s="169" t="s">
        <v>506</v>
      </c>
      <c r="D394" s="170"/>
      <c r="E394" s="170" t="s">
        <v>35</v>
      </c>
      <c r="F394" s="170" t="s">
        <v>35</v>
      </c>
      <c r="G394" s="170" t="s">
        <v>35</v>
      </c>
      <c r="H394" s="170" t="s">
        <v>35</v>
      </c>
      <c r="I394" s="170" t="s">
        <v>35</v>
      </c>
      <c r="J394" s="170" t="s">
        <v>35</v>
      </c>
      <c r="K394" s="170"/>
      <c r="L394" s="170"/>
      <c r="M394" s="170"/>
      <c r="N394" s="170"/>
      <c r="O394" s="170"/>
      <c r="P394" s="170" t="s">
        <v>35</v>
      </c>
      <c r="Q394" s="170" t="s">
        <v>35</v>
      </c>
      <c r="R394" s="170" t="s">
        <v>35</v>
      </c>
      <c r="S394" s="170"/>
      <c r="T394" s="170" t="s">
        <v>35</v>
      </c>
      <c r="U394" s="170"/>
      <c r="V394" s="170" t="s">
        <v>35</v>
      </c>
      <c r="W394" s="170" t="s">
        <v>35</v>
      </c>
      <c r="X394" s="170" t="s">
        <v>35</v>
      </c>
      <c r="Y394" s="170"/>
      <c r="Z394" s="170"/>
      <c r="AA394" s="170" t="s">
        <v>35</v>
      </c>
      <c r="AB394" s="170" t="s">
        <v>35</v>
      </c>
      <c r="AC394" s="170" t="s">
        <v>35</v>
      </c>
      <c r="AD394" s="170"/>
      <c r="AE394" s="170"/>
      <c r="AF394" s="170" t="s">
        <v>35</v>
      </c>
      <c r="AG394" s="170" t="s">
        <v>35</v>
      </c>
      <c r="AH394" s="170" t="s">
        <v>35</v>
      </c>
      <c r="AI394" s="170"/>
      <c r="AJ394" s="170"/>
      <c r="AK394" s="35"/>
    </row>
    <row r="395" spans="1:37" x14ac:dyDescent="0.2">
      <c r="A395" s="35"/>
      <c r="B395" s="168">
        <v>379</v>
      </c>
      <c r="C395" s="169" t="s">
        <v>507</v>
      </c>
      <c r="D395" s="170"/>
      <c r="E395" s="170" t="s">
        <v>35</v>
      </c>
      <c r="F395" s="170" t="s">
        <v>35</v>
      </c>
      <c r="G395" s="170" t="s">
        <v>35</v>
      </c>
      <c r="H395" s="170" t="s">
        <v>35</v>
      </c>
      <c r="I395" s="170" t="s">
        <v>35</v>
      </c>
      <c r="J395" s="170" t="s">
        <v>35</v>
      </c>
      <c r="K395" s="170"/>
      <c r="L395" s="170"/>
      <c r="M395" s="170"/>
      <c r="N395" s="170"/>
      <c r="O395" s="170"/>
      <c r="P395" s="170" t="s">
        <v>35</v>
      </c>
      <c r="Q395" s="170" t="s">
        <v>35</v>
      </c>
      <c r="R395" s="170" t="s">
        <v>35</v>
      </c>
      <c r="S395" s="170"/>
      <c r="T395" s="170" t="s">
        <v>35</v>
      </c>
      <c r="U395" s="170"/>
      <c r="V395" s="170" t="s">
        <v>35</v>
      </c>
      <c r="W395" s="170" t="s">
        <v>35</v>
      </c>
      <c r="X395" s="170" t="s">
        <v>35</v>
      </c>
      <c r="Y395" s="170"/>
      <c r="Z395" s="170"/>
      <c r="AA395" s="170" t="s">
        <v>35</v>
      </c>
      <c r="AB395" s="170" t="s">
        <v>35</v>
      </c>
      <c r="AC395" s="170" t="s">
        <v>35</v>
      </c>
      <c r="AD395" s="170"/>
      <c r="AE395" s="170"/>
      <c r="AF395" s="170" t="s">
        <v>35</v>
      </c>
      <c r="AG395" s="170" t="s">
        <v>35</v>
      </c>
      <c r="AH395" s="170" t="s">
        <v>35</v>
      </c>
      <c r="AI395" s="170"/>
      <c r="AJ395" s="170"/>
      <c r="AK395" s="35"/>
    </row>
    <row r="396" spans="1:37" x14ac:dyDescent="0.2">
      <c r="A396" s="35"/>
      <c r="B396" s="168">
        <v>380</v>
      </c>
      <c r="C396" s="169" t="s">
        <v>508</v>
      </c>
      <c r="D396" s="170"/>
      <c r="E396" s="170" t="s">
        <v>35</v>
      </c>
      <c r="F396" s="170" t="s">
        <v>35</v>
      </c>
      <c r="G396" s="170" t="s">
        <v>35</v>
      </c>
      <c r="H396" s="170" t="s">
        <v>35</v>
      </c>
      <c r="I396" s="170" t="s">
        <v>35</v>
      </c>
      <c r="J396" s="170" t="s">
        <v>35</v>
      </c>
      <c r="K396" s="170"/>
      <c r="L396" s="170"/>
      <c r="M396" s="170"/>
      <c r="N396" s="170"/>
      <c r="O396" s="170"/>
      <c r="P396" s="170" t="s">
        <v>35</v>
      </c>
      <c r="Q396" s="170" t="s">
        <v>35</v>
      </c>
      <c r="R396" s="170" t="s">
        <v>35</v>
      </c>
      <c r="S396" s="170"/>
      <c r="T396" s="170" t="s">
        <v>35</v>
      </c>
      <c r="U396" s="170"/>
      <c r="V396" s="170" t="s">
        <v>35</v>
      </c>
      <c r="W396" s="170" t="s">
        <v>35</v>
      </c>
      <c r="X396" s="170" t="s">
        <v>35</v>
      </c>
      <c r="Y396" s="170"/>
      <c r="Z396" s="170"/>
      <c r="AA396" s="170" t="s">
        <v>35</v>
      </c>
      <c r="AB396" s="170" t="s">
        <v>35</v>
      </c>
      <c r="AC396" s="170" t="s">
        <v>35</v>
      </c>
      <c r="AD396" s="170"/>
      <c r="AE396" s="170"/>
      <c r="AF396" s="170" t="s">
        <v>35</v>
      </c>
      <c r="AG396" s="170" t="s">
        <v>35</v>
      </c>
      <c r="AH396" s="170" t="s">
        <v>35</v>
      </c>
      <c r="AI396" s="170"/>
      <c r="AJ396" s="170"/>
      <c r="AK396" s="35"/>
    </row>
    <row r="397" spans="1:37" x14ac:dyDescent="0.2">
      <c r="A397" s="35"/>
      <c r="B397" s="168">
        <v>381</v>
      </c>
      <c r="C397" s="169" t="s">
        <v>509</v>
      </c>
      <c r="D397" s="170"/>
      <c r="E397" s="170" t="s">
        <v>35</v>
      </c>
      <c r="F397" s="170" t="s">
        <v>35</v>
      </c>
      <c r="G397" s="170" t="s">
        <v>35</v>
      </c>
      <c r="H397" s="170" t="s">
        <v>35</v>
      </c>
      <c r="I397" s="170" t="s">
        <v>35</v>
      </c>
      <c r="J397" s="170" t="s">
        <v>35</v>
      </c>
      <c r="K397" s="170"/>
      <c r="L397" s="170"/>
      <c r="M397" s="170"/>
      <c r="N397" s="170"/>
      <c r="O397" s="170"/>
      <c r="P397" s="170" t="s">
        <v>35</v>
      </c>
      <c r="Q397" s="170" t="s">
        <v>35</v>
      </c>
      <c r="R397" s="170" t="s">
        <v>35</v>
      </c>
      <c r="S397" s="170"/>
      <c r="T397" s="170" t="s">
        <v>35</v>
      </c>
      <c r="U397" s="170"/>
      <c r="V397" s="170" t="s">
        <v>35</v>
      </c>
      <c r="W397" s="170" t="s">
        <v>35</v>
      </c>
      <c r="X397" s="170" t="s">
        <v>35</v>
      </c>
      <c r="Y397" s="170"/>
      <c r="Z397" s="170"/>
      <c r="AA397" s="170" t="s">
        <v>35</v>
      </c>
      <c r="AB397" s="170" t="s">
        <v>35</v>
      </c>
      <c r="AC397" s="170" t="s">
        <v>35</v>
      </c>
      <c r="AD397" s="170"/>
      <c r="AE397" s="170"/>
      <c r="AF397" s="170" t="s">
        <v>35</v>
      </c>
      <c r="AG397" s="170" t="s">
        <v>35</v>
      </c>
      <c r="AH397" s="170" t="s">
        <v>35</v>
      </c>
      <c r="AI397" s="170"/>
      <c r="AJ397" s="170"/>
      <c r="AK397" s="35"/>
    </row>
    <row r="398" spans="1:37" x14ac:dyDescent="0.2">
      <c r="A398" s="35"/>
      <c r="B398" s="168">
        <v>382</v>
      </c>
      <c r="C398" s="169" t="s">
        <v>510</v>
      </c>
      <c r="D398" s="170"/>
      <c r="E398" s="170" t="s">
        <v>35</v>
      </c>
      <c r="F398" s="170" t="s">
        <v>35</v>
      </c>
      <c r="G398" s="170" t="s">
        <v>35</v>
      </c>
      <c r="H398" s="170" t="s">
        <v>35</v>
      </c>
      <c r="I398" s="170" t="s">
        <v>35</v>
      </c>
      <c r="J398" s="170" t="s">
        <v>35</v>
      </c>
      <c r="K398" s="170"/>
      <c r="L398" s="170"/>
      <c r="M398" s="170"/>
      <c r="N398" s="170"/>
      <c r="O398" s="170"/>
      <c r="P398" s="170" t="s">
        <v>35</v>
      </c>
      <c r="Q398" s="170" t="s">
        <v>35</v>
      </c>
      <c r="R398" s="170" t="s">
        <v>35</v>
      </c>
      <c r="S398" s="170"/>
      <c r="T398" s="170" t="s">
        <v>35</v>
      </c>
      <c r="U398" s="170"/>
      <c r="V398" s="170" t="s">
        <v>35</v>
      </c>
      <c r="W398" s="170" t="s">
        <v>35</v>
      </c>
      <c r="X398" s="170" t="s">
        <v>35</v>
      </c>
      <c r="Y398" s="170"/>
      <c r="Z398" s="170"/>
      <c r="AA398" s="170" t="s">
        <v>35</v>
      </c>
      <c r="AB398" s="170" t="s">
        <v>35</v>
      </c>
      <c r="AC398" s="170" t="s">
        <v>35</v>
      </c>
      <c r="AD398" s="170"/>
      <c r="AE398" s="170"/>
      <c r="AF398" s="170" t="s">
        <v>35</v>
      </c>
      <c r="AG398" s="170" t="s">
        <v>35</v>
      </c>
      <c r="AH398" s="170" t="s">
        <v>35</v>
      </c>
      <c r="AI398" s="170"/>
      <c r="AJ398" s="170"/>
      <c r="AK398" s="35"/>
    </row>
    <row r="399" spans="1:37" x14ac:dyDescent="0.2">
      <c r="A399" s="35"/>
      <c r="B399" s="168">
        <v>383</v>
      </c>
      <c r="C399" s="169" t="s">
        <v>511</v>
      </c>
      <c r="D399" s="170"/>
      <c r="E399" s="170" t="s">
        <v>35</v>
      </c>
      <c r="F399" s="170" t="s">
        <v>35</v>
      </c>
      <c r="G399" s="170" t="s">
        <v>35</v>
      </c>
      <c r="H399" s="170" t="s">
        <v>35</v>
      </c>
      <c r="I399" s="170" t="s">
        <v>35</v>
      </c>
      <c r="J399" s="170" t="s">
        <v>35</v>
      </c>
      <c r="K399" s="170"/>
      <c r="L399" s="170"/>
      <c r="M399" s="170"/>
      <c r="N399" s="170"/>
      <c r="O399" s="170"/>
      <c r="P399" s="170" t="s">
        <v>35</v>
      </c>
      <c r="Q399" s="170" t="s">
        <v>35</v>
      </c>
      <c r="R399" s="170" t="s">
        <v>35</v>
      </c>
      <c r="S399" s="170"/>
      <c r="T399" s="170" t="s">
        <v>35</v>
      </c>
      <c r="U399" s="170"/>
      <c r="V399" s="170" t="s">
        <v>35</v>
      </c>
      <c r="W399" s="170" t="s">
        <v>35</v>
      </c>
      <c r="X399" s="170" t="s">
        <v>35</v>
      </c>
      <c r="Y399" s="170"/>
      <c r="Z399" s="170"/>
      <c r="AA399" s="170" t="s">
        <v>35</v>
      </c>
      <c r="AB399" s="170" t="s">
        <v>35</v>
      </c>
      <c r="AC399" s="170" t="s">
        <v>35</v>
      </c>
      <c r="AD399" s="170"/>
      <c r="AE399" s="170"/>
      <c r="AF399" s="170" t="s">
        <v>35</v>
      </c>
      <c r="AG399" s="170" t="s">
        <v>35</v>
      </c>
      <c r="AH399" s="170" t="s">
        <v>35</v>
      </c>
      <c r="AI399" s="170"/>
      <c r="AJ399" s="170"/>
      <c r="AK399" s="35"/>
    </row>
    <row r="400" spans="1:37" x14ac:dyDescent="0.2">
      <c r="A400" s="35"/>
      <c r="B400" s="168">
        <v>384</v>
      </c>
      <c r="C400" s="169" t="s">
        <v>512</v>
      </c>
      <c r="D400" s="170"/>
      <c r="E400" s="170" t="s">
        <v>35</v>
      </c>
      <c r="F400" s="170" t="s">
        <v>35</v>
      </c>
      <c r="G400" s="170" t="s">
        <v>35</v>
      </c>
      <c r="H400" s="170" t="s">
        <v>35</v>
      </c>
      <c r="I400" s="170" t="s">
        <v>35</v>
      </c>
      <c r="J400" s="170" t="s">
        <v>35</v>
      </c>
      <c r="K400" s="170"/>
      <c r="L400" s="170"/>
      <c r="M400" s="170"/>
      <c r="N400" s="170"/>
      <c r="O400" s="170"/>
      <c r="P400" s="170" t="s">
        <v>35</v>
      </c>
      <c r="Q400" s="170" t="s">
        <v>35</v>
      </c>
      <c r="R400" s="170" t="s">
        <v>35</v>
      </c>
      <c r="S400" s="170"/>
      <c r="T400" s="170" t="s">
        <v>35</v>
      </c>
      <c r="U400" s="170"/>
      <c r="V400" s="170" t="s">
        <v>35</v>
      </c>
      <c r="W400" s="170" t="s">
        <v>35</v>
      </c>
      <c r="X400" s="170" t="s">
        <v>35</v>
      </c>
      <c r="Y400" s="170"/>
      <c r="Z400" s="170"/>
      <c r="AA400" s="170" t="s">
        <v>35</v>
      </c>
      <c r="AB400" s="170" t="s">
        <v>35</v>
      </c>
      <c r="AC400" s="170" t="s">
        <v>35</v>
      </c>
      <c r="AD400" s="170"/>
      <c r="AE400" s="170"/>
      <c r="AF400" s="170" t="s">
        <v>35</v>
      </c>
      <c r="AG400" s="170" t="s">
        <v>35</v>
      </c>
      <c r="AH400" s="170" t="s">
        <v>35</v>
      </c>
      <c r="AI400" s="170"/>
      <c r="AJ400" s="170"/>
      <c r="AK400" s="35"/>
    </row>
    <row r="401" spans="1:37" x14ac:dyDescent="0.2">
      <c r="A401" s="35"/>
      <c r="B401" s="168">
        <v>385</v>
      </c>
      <c r="C401" s="169" t="s">
        <v>513</v>
      </c>
      <c r="D401" s="170"/>
      <c r="E401" s="170" t="s">
        <v>35</v>
      </c>
      <c r="F401" s="170" t="s">
        <v>35</v>
      </c>
      <c r="G401" s="170" t="s">
        <v>35</v>
      </c>
      <c r="H401" s="170" t="s">
        <v>35</v>
      </c>
      <c r="I401" s="170" t="s">
        <v>35</v>
      </c>
      <c r="J401" s="170" t="s">
        <v>35</v>
      </c>
      <c r="K401" s="170"/>
      <c r="L401" s="170"/>
      <c r="M401" s="170"/>
      <c r="N401" s="170"/>
      <c r="O401" s="170"/>
      <c r="P401" s="170" t="s">
        <v>35</v>
      </c>
      <c r="Q401" s="170" t="s">
        <v>35</v>
      </c>
      <c r="R401" s="170" t="s">
        <v>35</v>
      </c>
      <c r="S401" s="170"/>
      <c r="T401" s="170" t="s">
        <v>35</v>
      </c>
      <c r="U401" s="170"/>
      <c r="V401" s="170" t="s">
        <v>35</v>
      </c>
      <c r="W401" s="170" t="s">
        <v>35</v>
      </c>
      <c r="X401" s="170" t="s">
        <v>35</v>
      </c>
      <c r="Y401" s="170"/>
      <c r="Z401" s="170"/>
      <c r="AA401" s="170" t="s">
        <v>35</v>
      </c>
      <c r="AB401" s="170" t="s">
        <v>35</v>
      </c>
      <c r="AC401" s="170" t="s">
        <v>35</v>
      </c>
      <c r="AD401" s="170"/>
      <c r="AE401" s="170"/>
      <c r="AF401" s="170" t="s">
        <v>35</v>
      </c>
      <c r="AG401" s="170" t="s">
        <v>35</v>
      </c>
      <c r="AH401" s="170" t="s">
        <v>35</v>
      </c>
      <c r="AI401" s="170"/>
      <c r="AJ401" s="170"/>
      <c r="AK401" s="35"/>
    </row>
    <row r="402" spans="1:37" x14ac:dyDescent="0.2">
      <c r="A402" s="35"/>
      <c r="B402" s="168">
        <v>386</v>
      </c>
      <c r="C402" s="169" t="s">
        <v>514</v>
      </c>
      <c r="D402" s="170"/>
      <c r="E402" s="170" t="s">
        <v>35</v>
      </c>
      <c r="F402" s="170" t="s">
        <v>35</v>
      </c>
      <c r="G402" s="170" t="s">
        <v>35</v>
      </c>
      <c r="H402" s="170" t="s">
        <v>35</v>
      </c>
      <c r="I402" s="170" t="s">
        <v>35</v>
      </c>
      <c r="J402" s="170" t="s">
        <v>35</v>
      </c>
      <c r="K402" s="170"/>
      <c r="L402" s="170"/>
      <c r="M402" s="170"/>
      <c r="N402" s="170"/>
      <c r="O402" s="170"/>
      <c r="P402" s="170" t="s">
        <v>35</v>
      </c>
      <c r="Q402" s="170" t="s">
        <v>35</v>
      </c>
      <c r="R402" s="170" t="s">
        <v>35</v>
      </c>
      <c r="S402" s="170"/>
      <c r="T402" s="170" t="s">
        <v>35</v>
      </c>
      <c r="U402" s="170"/>
      <c r="V402" s="170" t="s">
        <v>35</v>
      </c>
      <c r="W402" s="170" t="s">
        <v>35</v>
      </c>
      <c r="X402" s="170" t="s">
        <v>35</v>
      </c>
      <c r="Y402" s="170"/>
      <c r="Z402" s="170"/>
      <c r="AA402" s="170" t="s">
        <v>35</v>
      </c>
      <c r="AB402" s="170" t="s">
        <v>35</v>
      </c>
      <c r="AC402" s="170" t="s">
        <v>35</v>
      </c>
      <c r="AD402" s="170"/>
      <c r="AE402" s="170"/>
      <c r="AF402" s="170" t="s">
        <v>35</v>
      </c>
      <c r="AG402" s="170" t="s">
        <v>35</v>
      </c>
      <c r="AH402" s="170" t="s">
        <v>35</v>
      </c>
      <c r="AI402" s="170"/>
      <c r="AJ402" s="170"/>
      <c r="AK402" s="35"/>
    </row>
    <row r="403" spans="1:37" x14ac:dyDescent="0.2">
      <c r="A403" s="35"/>
      <c r="B403" s="168">
        <v>387</v>
      </c>
      <c r="C403" s="169" t="s">
        <v>515</v>
      </c>
      <c r="D403" s="170"/>
      <c r="E403" s="170" t="s">
        <v>35</v>
      </c>
      <c r="F403" s="170" t="s">
        <v>35</v>
      </c>
      <c r="G403" s="170" t="s">
        <v>35</v>
      </c>
      <c r="H403" s="170" t="s">
        <v>35</v>
      </c>
      <c r="I403" s="170" t="s">
        <v>35</v>
      </c>
      <c r="J403" s="170" t="s">
        <v>35</v>
      </c>
      <c r="K403" s="170"/>
      <c r="L403" s="170"/>
      <c r="M403" s="170"/>
      <c r="N403" s="170"/>
      <c r="O403" s="170"/>
      <c r="P403" s="170" t="s">
        <v>35</v>
      </c>
      <c r="Q403" s="170" t="s">
        <v>35</v>
      </c>
      <c r="R403" s="170" t="s">
        <v>35</v>
      </c>
      <c r="S403" s="170"/>
      <c r="T403" s="170" t="s">
        <v>35</v>
      </c>
      <c r="U403" s="170"/>
      <c r="V403" s="170" t="s">
        <v>35</v>
      </c>
      <c r="W403" s="170" t="s">
        <v>35</v>
      </c>
      <c r="X403" s="170" t="s">
        <v>35</v>
      </c>
      <c r="Y403" s="170"/>
      <c r="Z403" s="170"/>
      <c r="AA403" s="170" t="s">
        <v>35</v>
      </c>
      <c r="AB403" s="170" t="s">
        <v>35</v>
      </c>
      <c r="AC403" s="170" t="s">
        <v>35</v>
      </c>
      <c r="AD403" s="170"/>
      <c r="AE403" s="170"/>
      <c r="AF403" s="170" t="s">
        <v>35</v>
      </c>
      <c r="AG403" s="170" t="s">
        <v>35</v>
      </c>
      <c r="AH403" s="170" t="s">
        <v>35</v>
      </c>
      <c r="AI403" s="170"/>
      <c r="AJ403" s="170"/>
      <c r="AK403" s="35"/>
    </row>
    <row r="404" spans="1:37" x14ac:dyDescent="0.2">
      <c r="A404" s="35"/>
      <c r="B404" s="168">
        <v>388</v>
      </c>
      <c r="C404" s="169" t="s">
        <v>516</v>
      </c>
      <c r="D404" s="170"/>
      <c r="E404" s="170" t="s">
        <v>35</v>
      </c>
      <c r="F404" s="170" t="s">
        <v>35</v>
      </c>
      <c r="G404" s="170" t="s">
        <v>35</v>
      </c>
      <c r="H404" s="170" t="s">
        <v>35</v>
      </c>
      <c r="I404" s="170" t="s">
        <v>35</v>
      </c>
      <c r="J404" s="170" t="s">
        <v>35</v>
      </c>
      <c r="K404" s="170"/>
      <c r="L404" s="170"/>
      <c r="M404" s="170"/>
      <c r="N404" s="170"/>
      <c r="O404" s="170"/>
      <c r="P404" s="170" t="s">
        <v>35</v>
      </c>
      <c r="Q404" s="170" t="s">
        <v>35</v>
      </c>
      <c r="R404" s="170" t="s">
        <v>35</v>
      </c>
      <c r="S404" s="170"/>
      <c r="T404" s="170" t="s">
        <v>35</v>
      </c>
      <c r="U404" s="170"/>
      <c r="V404" s="170" t="s">
        <v>35</v>
      </c>
      <c r="W404" s="170" t="s">
        <v>35</v>
      </c>
      <c r="X404" s="170" t="s">
        <v>35</v>
      </c>
      <c r="Y404" s="170"/>
      <c r="Z404" s="170"/>
      <c r="AA404" s="170" t="s">
        <v>35</v>
      </c>
      <c r="AB404" s="170" t="s">
        <v>35</v>
      </c>
      <c r="AC404" s="170" t="s">
        <v>35</v>
      </c>
      <c r="AD404" s="170"/>
      <c r="AE404" s="170"/>
      <c r="AF404" s="170" t="s">
        <v>35</v>
      </c>
      <c r="AG404" s="170" t="s">
        <v>35</v>
      </c>
      <c r="AH404" s="170" t="s">
        <v>35</v>
      </c>
      <c r="AI404" s="170"/>
      <c r="AJ404" s="170"/>
      <c r="AK404" s="35"/>
    </row>
    <row r="405" spans="1:37" x14ac:dyDescent="0.2">
      <c r="A405" s="35"/>
      <c r="B405" s="168">
        <v>389</v>
      </c>
      <c r="C405" s="169" t="s">
        <v>517</v>
      </c>
      <c r="D405" s="170"/>
      <c r="E405" s="170" t="s">
        <v>35</v>
      </c>
      <c r="F405" s="170" t="s">
        <v>35</v>
      </c>
      <c r="G405" s="170" t="s">
        <v>35</v>
      </c>
      <c r="H405" s="170" t="s">
        <v>35</v>
      </c>
      <c r="I405" s="170" t="s">
        <v>35</v>
      </c>
      <c r="J405" s="170" t="s">
        <v>35</v>
      </c>
      <c r="K405" s="170"/>
      <c r="L405" s="170"/>
      <c r="M405" s="170"/>
      <c r="N405" s="170"/>
      <c r="O405" s="170"/>
      <c r="P405" s="170" t="s">
        <v>35</v>
      </c>
      <c r="Q405" s="170" t="s">
        <v>35</v>
      </c>
      <c r="R405" s="170" t="s">
        <v>35</v>
      </c>
      <c r="S405" s="170"/>
      <c r="T405" s="170" t="s">
        <v>35</v>
      </c>
      <c r="U405" s="170"/>
      <c r="V405" s="170" t="s">
        <v>35</v>
      </c>
      <c r="W405" s="170" t="s">
        <v>35</v>
      </c>
      <c r="X405" s="170" t="s">
        <v>35</v>
      </c>
      <c r="Y405" s="170"/>
      <c r="Z405" s="170"/>
      <c r="AA405" s="170" t="s">
        <v>35</v>
      </c>
      <c r="AB405" s="170" t="s">
        <v>35</v>
      </c>
      <c r="AC405" s="170" t="s">
        <v>35</v>
      </c>
      <c r="AD405" s="170"/>
      <c r="AE405" s="170"/>
      <c r="AF405" s="170" t="s">
        <v>35</v>
      </c>
      <c r="AG405" s="170" t="s">
        <v>35</v>
      </c>
      <c r="AH405" s="170" t="s">
        <v>35</v>
      </c>
      <c r="AI405" s="170"/>
      <c r="AJ405" s="170"/>
      <c r="AK405" s="35"/>
    </row>
    <row r="406" spans="1:37" x14ac:dyDescent="0.2">
      <c r="A406" s="35"/>
      <c r="B406" s="168">
        <v>390</v>
      </c>
      <c r="C406" s="169" t="s">
        <v>518</v>
      </c>
      <c r="D406" s="170"/>
      <c r="E406" s="170" t="s">
        <v>35</v>
      </c>
      <c r="F406" s="170" t="s">
        <v>35</v>
      </c>
      <c r="G406" s="170" t="s">
        <v>35</v>
      </c>
      <c r="H406" s="170" t="s">
        <v>35</v>
      </c>
      <c r="I406" s="170" t="s">
        <v>35</v>
      </c>
      <c r="J406" s="170" t="s">
        <v>35</v>
      </c>
      <c r="K406" s="170"/>
      <c r="L406" s="170"/>
      <c r="M406" s="170"/>
      <c r="N406" s="170"/>
      <c r="O406" s="170"/>
      <c r="P406" s="170" t="s">
        <v>35</v>
      </c>
      <c r="Q406" s="170" t="s">
        <v>35</v>
      </c>
      <c r="R406" s="170" t="s">
        <v>35</v>
      </c>
      <c r="S406" s="170"/>
      <c r="T406" s="170" t="s">
        <v>35</v>
      </c>
      <c r="U406" s="170"/>
      <c r="V406" s="170" t="s">
        <v>35</v>
      </c>
      <c r="W406" s="170" t="s">
        <v>35</v>
      </c>
      <c r="X406" s="170" t="s">
        <v>35</v>
      </c>
      <c r="Y406" s="170"/>
      <c r="Z406" s="170"/>
      <c r="AA406" s="170" t="s">
        <v>35</v>
      </c>
      <c r="AB406" s="170" t="s">
        <v>35</v>
      </c>
      <c r="AC406" s="170" t="s">
        <v>35</v>
      </c>
      <c r="AD406" s="170"/>
      <c r="AE406" s="170"/>
      <c r="AF406" s="170" t="s">
        <v>35</v>
      </c>
      <c r="AG406" s="170" t="s">
        <v>35</v>
      </c>
      <c r="AH406" s="170" t="s">
        <v>35</v>
      </c>
      <c r="AI406" s="170"/>
      <c r="AJ406" s="170"/>
      <c r="AK406" s="35"/>
    </row>
    <row r="407" spans="1:37" x14ac:dyDescent="0.2">
      <c r="A407" s="35"/>
      <c r="B407" s="168">
        <v>391</v>
      </c>
      <c r="C407" s="169" t="s">
        <v>519</v>
      </c>
      <c r="D407" s="170"/>
      <c r="E407" s="170" t="s">
        <v>35</v>
      </c>
      <c r="F407" s="170" t="s">
        <v>35</v>
      </c>
      <c r="G407" s="170" t="s">
        <v>35</v>
      </c>
      <c r="H407" s="170" t="s">
        <v>35</v>
      </c>
      <c r="I407" s="170" t="s">
        <v>35</v>
      </c>
      <c r="J407" s="170" t="s">
        <v>35</v>
      </c>
      <c r="K407" s="170"/>
      <c r="L407" s="170"/>
      <c r="M407" s="170"/>
      <c r="N407" s="170"/>
      <c r="O407" s="170"/>
      <c r="P407" s="170" t="s">
        <v>35</v>
      </c>
      <c r="Q407" s="170" t="s">
        <v>35</v>
      </c>
      <c r="R407" s="170" t="s">
        <v>35</v>
      </c>
      <c r="S407" s="170"/>
      <c r="T407" s="170" t="s">
        <v>35</v>
      </c>
      <c r="U407" s="170"/>
      <c r="V407" s="170" t="s">
        <v>35</v>
      </c>
      <c r="W407" s="170" t="s">
        <v>35</v>
      </c>
      <c r="X407" s="170" t="s">
        <v>35</v>
      </c>
      <c r="Y407" s="170"/>
      <c r="Z407" s="170"/>
      <c r="AA407" s="170" t="s">
        <v>35</v>
      </c>
      <c r="AB407" s="170" t="s">
        <v>35</v>
      </c>
      <c r="AC407" s="170" t="s">
        <v>35</v>
      </c>
      <c r="AD407" s="170"/>
      <c r="AE407" s="170"/>
      <c r="AF407" s="170" t="s">
        <v>35</v>
      </c>
      <c r="AG407" s="170" t="s">
        <v>35</v>
      </c>
      <c r="AH407" s="170" t="s">
        <v>35</v>
      </c>
      <c r="AI407" s="170"/>
      <c r="AJ407" s="170"/>
      <c r="AK407" s="35"/>
    </row>
    <row r="408" spans="1:37" x14ac:dyDescent="0.2">
      <c r="A408" s="35"/>
      <c r="B408" s="168">
        <v>392</v>
      </c>
      <c r="C408" s="169" t="s">
        <v>520</v>
      </c>
      <c r="D408" s="170"/>
      <c r="E408" s="170" t="s">
        <v>35</v>
      </c>
      <c r="F408" s="170" t="s">
        <v>35</v>
      </c>
      <c r="G408" s="170" t="s">
        <v>35</v>
      </c>
      <c r="H408" s="170" t="s">
        <v>35</v>
      </c>
      <c r="I408" s="170" t="s">
        <v>35</v>
      </c>
      <c r="J408" s="170" t="s">
        <v>35</v>
      </c>
      <c r="K408" s="170"/>
      <c r="L408" s="170"/>
      <c r="M408" s="170"/>
      <c r="N408" s="170"/>
      <c r="O408" s="170"/>
      <c r="P408" s="170" t="s">
        <v>35</v>
      </c>
      <c r="Q408" s="170" t="s">
        <v>35</v>
      </c>
      <c r="R408" s="170" t="s">
        <v>35</v>
      </c>
      <c r="S408" s="170"/>
      <c r="T408" s="170" t="s">
        <v>35</v>
      </c>
      <c r="U408" s="170"/>
      <c r="V408" s="170" t="s">
        <v>35</v>
      </c>
      <c r="W408" s="170" t="s">
        <v>35</v>
      </c>
      <c r="X408" s="170" t="s">
        <v>35</v>
      </c>
      <c r="Y408" s="170"/>
      <c r="Z408" s="170"/>
      <c r="AA408" s="170" t="s">
        <v>35</v>
      </c>
      <c r="AB408" s="170" t="s">
        <v>35</v>
      </c>
      <c r="AC408" s="170" t="s">
        <v>35</v>
      </c>
      <c r="AD408" s="170"/>
      <c r="AE408" s="170"/>
      <c r="AF408" s="170" t="s">
        <v>35</v>
      </c>
      <c r="AG408" s="170" t="s">
        <v>35</v>
      </c>
      <c r="AH408" s="170" t="s">
        <v>35</v>
      </c>
      <c r="AI408" s="170"/>
      <c r="AJ408" s="170"/>
      <c r="AK408" s="35"/>
    </row>
    <row r="409" spans="1:37" x14ac:dyDescent="0.2">
      <c r="A409" s="35"/>
      <c r="B409" s="168">
        <v>393</v>
      </c>
      <c r="C409" s="169" t="s">
        <v>521</v>
      </c>
      <c r="D409" s="170"/>
      <c r="E409" s="170" t="s">
        <v>35</v>
      </c>
      <c r="F409" s="170" t="s">
        <v>35</v>
      </c>
      <c r="G409" s="170" t="s">
        <v>35</v>
      </c>
      <c r="H409" s="170" t="s">
        <v>35</v>
      </c>
      <c r="I409" s="170" t="s">
        <v>35</v>
      </c>
      <c r="J409" s="170" t="s">
        <v>35</v>
      </c>
      <c r="K409" s="170"/>
      <c r="L409" s="170"/>
      <c r="M409" s="170"/>
      <c r="N409" s="170"/>
      <c r="O409" s="170"/>
      <c r="P409" s="170" t="s">
        <v>35</v>
      </c>
      <c r="Q409" s="170" t="s">
        <v>35</v>
      </c>
      <c r="R409" s="170" t="s">
        <v>35</v>
      </c>
      <c r="S409" s="170"/>
      <c r="T409" s="170" t="s">
        <v>35</v>
      </c>
      <c r="U409" s="170"/>
      <c r="V409" s="170" t="s">
        <v>35</v>
      </c>
      <c r="W409" s="170" t="s">
        <v>35</v>
      </c>
      <c r="X409" s="170" t="s">
        <v>35</v>
      </c>
      <c r="Y409" s="170"/>
      <c r="Z409" s="170"/>
      <c r="AA409" s="170" t="s">
        <v>35</v>
      </c>
      <c r="AB409" s="170" t="s">
        <v>35</v>
      </c>
      <c r="AC409" s="170" t="s">
        <v>35</v>
      </c>
      <c r="AD409" s="170"/>
      <c r="AE409" s="170"/>
      <c r="AF409" s="170" t="s">
        <v>35</v>
      </c>
      <c r="AG409" s="170" t="s">
        <v>35</v>
      </c>
      <c r="AH409" s="170" t="s">
        <v>35</v>
      </c>
      <c r="AI409" s="170"/>
      <c r="AJ409" s="170"/>
      <c r="AK409" s="35"/>
    </row>
    <row r="410" spans="1:37" x14ac:dyDescent="0.2">
      <c r="A410" s="35"/>
      <c r="B410" s="168">
        <v>394</v>
      </c>
      <c r="C410" s="169" t="s">
        <v>522</v>
      </c>
      <c r="D410" s="170"/>
      <c r="E410" s="170" t="s">
        <v>35</v>
      </c>
      <c r="F410" s="170" t="s">
        <v>35</v>
      </c>
      <c r="G410" s="170" t="s">
        <v>35</v>
      </c>
      <c r="H410" s="170" t="s">
        <v>35</v>
      </c>
      <c r="I410" s="170" t="s">
        <v>35</v>
      </c>
      <c r="J410" s="170" t="s">
        <v>35</v>
      </c>
      <c r="K410" s="170"/>
      <c r="L410" s="170"/>
      <c r="M410" s="170"/>
      <c r="N410" s="170"/>
      <c r="O410" s="170"/>
      <c r="P410" s="170" t="s">
        <v>35</v>
      </c>
      <c r="Q410" s="170" t="s">
        <v>35</v>
      </c>
      <c r="R410" s="170" t="s">
        <v>35</v>
      </c>
      <c r="S410" s="170"/>
      <c r="T410" s="170" t="s">
        <v>35</v>
      </c>
      <c r="U410" s="170"/>
      <c r="V410" s="170" t="s">
        <v>35</v>
      </c>
      <c r="W410" s="170" t="s">
        <v>35</v>
      </c>
      <c r="X410" s="170" t="s">
        <v>35</v>
      </c>
      <c r="Y410" s="170"/>
      <c r="Z410" s="170"/>
      <c r="AA410" s="170" t="s">
        <v>35</v>
      </c>
      <c r="AB410" s="170" t="s">
        <v>35</v>
      </c>
      <c r="AC410" s="170" t="s">
        <v>35</v>
      </c>
      <c r="AD410" s="170"/>
      <c r="AE410" s="170"/>
      <c r="AF410" s="170" t="s">
        <v>35</v>
      </c>
      <c r="AG410" s="170" t="s">
        <v>35</v>
      </c>
      <c r="AH410" s="170" t="s">
        <v>35</v>
      </c>
      <c r="AI410" s="170"/>
      <c r="AJ410" s="170"/>
      <c r="AK410" s="35"/>
    </row>
    <row r="411" spans="1:37" x14ac:dyDescent="0.2">
      <c r="A411" s="35"/>
      <c r="B411" s="168">
        <v>395</v>
      </c>
      <c r="C411" s="169" t="s">
        <v>523</v>
      </c>
      <c r="D411" s="170"/>
      <c r="E411" s="170" t="s">
        <v>35</v>
      </c>
      <c r="F411" s="170" t="s">
        <v>35</v>
      </c>
      <c r="G411" s="170" t="s">
        <v>35</v>
      </c>
      <c r="H411" s="170" t="s">
        <v>35</v>
      </c>
      <c r="I411" s="170" t="s">
        <v>35</v>
      </c>
      <c r="J411" s="170" t="s">
        <v>35</v>
      </c>
      <c r="K411" s="170"/>
      <c r="L411" s="170"/>
      <c r="M411" s="170"/>
      <c r="N411" s="170"/>
      <c r="O411" s="170"/>
      <c r="P411" s="170" t="s">
        <v>35</v>
      </c>
      <c r="Q411" s="170" t="s">
        <v>35</v>
      </c>
      <c r="R411" s="170" t="s">
        <v>35</v>
      </c>
      <c r="S411" s="170"/>
      <c r="T411" s="170" t="s">
        <v>35</v>
      </c>
      <c r="U411" s="170"/>
      <c r="V411" s="170" t="s">
        <v>35</v>
      </c>
      <c r="W411" s="170" t="s">
        <v>35</v>
      </c>
      <c r="X411" s="170" t="s">
        <v>35</v>
      </c>
      <c r="Y411" s="170"/>
      <c r="Z411" s="170"/>
      <c r="AA411" s="170" t="s">
        <v>35</v>
      </c>
      <c r="AB411" s="170" t="s">
        <v>35</v>
      </c>
      <c r="AC411" s="170" t="s">
        <v>35</v>
      </c>
      <c r="AD411" s="170"/>
      <c r="AE411" s="170"/>
      <c r="AF411" s="170" t="s">
        <v>35</v>
      </c>
      <c r="AG411" s="170" t="s">
        <v>35</v>
      </c>
      <c r="AH411" s="170" t="s">
        <v>35</v>
      </c>
      <c r="AI411" s="170"/>
      <c r="AJ411" s="170"/>
      <c r="AK411" s="35"/>
    </row>
    <row r="412" spans="1:37" x14ac:dyDescent="0.2">
      <c r="A412" s="35"/>
      <c r="B412" s="168">
        <v>396</v>
      </c>
      <c r="C412" s="169" t="s">
        <v>524</v>
      </c>
      <c r="D412" s="170"/>
      <c r="E412" s="170" t="s">
        <v>35</v>
      </c>
      <c r="F412" s="170" t="s">
        <v>35</v>
      </c>
      <c r="G412" s="170" t="s">
        <v>35</v>
      </c>
      <c r="H412" s="170" t="s">
        <v>35</v>
      </c>
      <c r="I412" s="170" t="s">
        <v>35</v>
      </c>
      <c r="J412" s="170" t="s">
        <v>35</v>
      </c>
      <c r="K412" s="170"/>
      <c r="L412" s="170"/>
      <c r="M412" s="170"/>
      <c r="N412" s="170"/>
      <c r="O412" s="170"/>
      <c r="P412" s="170" t="s">
        <v>35</v>
      </c>
      <c r="Q412" s="170" t="s">
        <v>35</v>
      </c>
      <c r="R412" s="170" t="s">
        <v>35</v>
      </c>
      <c r="S412" s="170"/>
      <c r="T412" s="170" t="s">
        <v>35</v>
      </c>
      <c r="U412" s="170"/>
      <c r="V412" s="170" t="s">
        <v>35</v>
      </c>
      <c r="W412" s="170" t="s">
        <v>35</v>
      </c>
      <c r="X412" s="170" t="s">
        <v>35</v>
      </c>
      <c r="Y412" s="170"/>
      <c r="Z412" s="170"/>
      <c r="AA412" s="170" t="s">
        <v>35</v>
      </c>
      <c r="AB412" s="170" t="s">
        <v>35</v>
      </c>
      <c r="AC412" s="170" t="s">
        <v>35</v>
      </c>
      <c r="AD412" s="170"/>
      <c r="AE412" s="170"/>
      <c r="AF412" s="170" t="s">
        <v>35</v>
      </c>
      <c r="AG412" s="170" t="s">
        <v>35</v>
      </c>
      <c r="AH412" s="170" t="s">
        <v>35</v>
      </c>
      <c r="AI412" s="170"/>
      <c r="AJ412" s="170"/>
      <c r="AK412" s="35"/>
    </row>
    <row r="413" spans="1:37" x14ac:dyDescent="0.2">
      <c r="A413" s="35"/>
      <c r="B413" s="168">
        <v>397</v>
      </c>
      <c r="C413" s="169" t="s">
        <v>525</v>
      </c>
      <c r="D413" s="170"/>
      <c r="E413" s="170" t="s">
        <v>35</v>
      </c>
      <c r="F413" s="170" t="s">
        <v>35</v>
      </c>
      <c r="G413" s="170" t="s">
        <v>35</v>
      </c>
      <c r="H413" s="170" t="s">
        <v>35</v>
      </c>
      <c r="I413" s="170" t="s">
        <v>35</v>
      </c>
      <c r="J413" s="170" t="s">
        <v>35</v>
      </c>
      <c r="K413" s="170"/>
      <c r="L413" s="170"/>
      <c r="M413" s="170"/>
      <c r="N413" s="170"/>
      <c r="O413" s="170"/>
      <c r="P413" s="170" t="s">
        <v>35</v>
      </c>
      <c r="Q413" s="170" t="s">
        <v>35</v>
      </c>
      <c r="R413" s="170" t="s">
        <v>35</v>
      </c>
      <c r="S413" s="170"/>
      <c r="T413" s="170" t="s">
        <v>35</v>
      </c>
      <c r="U413" s="170"/>
      <c r="V413" s="170" t="s">
        <v>35</v>
      </c>
      <c r="W413" s="170" t="s">
        <v>35</v>
      </c>
      <c r="X413" s="170" t="s">
        <v>35</v>
      </c>
      <c r="Y413" s="170"/>
      <c r="Z413" s="170"/>
      <c r="AA413" s="170" t="s">
        <v>35</v>
      </c>
      <c r="AB413" s="170" t="s">
        <v>35</v>
      </c>
      <c r="AC413" s="170" t="s">
        <v>35</v>
      </c>
      <c r="AD413" s="170"/>
      <c r="AE413" s="170"/>
      <c r="AF413" s="170" t="s">
        <v>35</v>
      </c>
      <c r="AG413" s="170" t="s">
        <v>35</v>
      </c>
      <c r="AH413" s="170" t="s">
        <v>35</v>
      </c>
      <c r="AI413" s="170"/>
      <c r="AJ413" s="170"/>
      <c r="AK413" s="35"/>
    </row>
    <row r="414" spans="1:37" x14ac:dyDescent="0.2">
      <c r="A414" s="35"/>
      <c r="B414" s="168">
        <v>398</v>
      </c>
      <c r="C414" s="169" t="s">
        <v>526</v>
      </c>
      <c r="D414" s="170"/>
      <c r="E414" s="170" t="s">
        <v>35</v>
      </c>
      <c r="F414" s="170" t="s">
        <v>35</v>
      </c>
      <c r="G414" s="170" t="s">
        <v>35</v>
      </c>
      <c r="H414" s="170" t="s">
        <v>35</v>
      </c>
      <c r="I414" s="170" t="s">
        <v>35</v>
      </c>
      <c r="J414" s="170" t="s">
        <v>35</v>
      </c>
      <c r="K414" s="170"/>
      <c r="L414" s="170"/>
      <c r="M414" s="170"/>
      <c r="N414" s="170"/>
      <c r="O414" s="170"/>
      <c r="P414" s="170" t="s">
        <v>35</v>
      </c>
      <c r="Q414" s="170" t="s">
        <v>35</v>
      </c>
      <c r="R414" s="170" t="s">
        <v>35</v>
      </c>
      <c r="S414" s="170"/>
      <c r="T414" s="170" t="s">
        <v>35</v>
      </c>
      <c r="U414" s="170"/>
      <c r="V414" s="170" t="s">
        <v>35</v>
      </c>
      <c r="W414" s="170" t="s">
        <v>35</v>
      </c>
      <c r="X414" s="170" t="s">
        <v>35</v>
      </c>
      <c r="Y414" s="170"/>
      <c r="Z414" s="170"/>
      <c r="AA414" s="170" t="s">
        <v>35</v>
      </c>
      <c r="AB414" s="170" t="s">
        <v>35</v>
      </c>
      <c r="AC414" s="170" t="s">
        <v>35</v>
      </c>
      <c r="AD414" s="170"/>
      <c r="AE414" s="170"/>
      <c r="AF414" s="170" t="s">
        <v>35</v>
      </c>
      <c r="AG414" s="170" t="s">
        <v>35</v>
      </c>
      <c r="AH414" s="170" t="s">
        <v>35</v>
      </c>
      <c r="AI414" s="170"/>
      <c r="AJ414" s="170"/>
      <c r="AK414" s="35"/>
    </row>
    <row r="415" spans="1:37" x14ac:dyDescent="0.2">
      <c r="A415" s="35"/>
      <c r="B415" s="168">
        <v>399</v>
      </c>
      <c r="C415" s="169" t="s">
        <v>527</v>
      </c>
      <c r="D415" s="170"/>
      <c r="E415" s="170" t="s">
        <v>35</v>
      </c>
      <c r="F415" s="170" t="s">
        <v>35</v>
      </c>
      <c r="G415" s="170" t="s">
        <v>35</v>
      </c>
      <c r="H415" s="170" t="s">
        <v>35</v>
      </c>
      <c r="I415" s="170" t="s">
        <v>35</v>
      </c>
      <c r="J415" s="170" t="s">
        <v>35</v>
      </c>
      <c r="K415" s="170"/>
      <c r="L415" s="170"/>
      <c r="M415" s="170"/>
      <c r="N415" s="170"/>
      <c r="O415" s="170"/>
      <c r="P415" s="170" t="s">
        <v>35</v>
      </c>
      <c r="Q415" s="170" t="s">
        <v>35</v>
      </c>
      <c r="R415" s="170" t="s">
        <v>35</v>
      </c>
      <c r="S415" s="170"/>
      <c r="T415" s="170" t="s">
        <v>35</v>
      </c>
      <c r="U415" s="170"/>
      <c r="V415" s="170" t="s">
        <v>35</v>
      </c>
      <c r="W415" s="170" t="s">
        <v>35</v>
      </c>
      <c r="X415" s="170" t="s">
        <v>35</v>
      </c>
      <c r="Y415" s="170"/>
      <c r="Z415" s="170"/>
      <c r="AA415" s="170" t="s">
        <v>35</v>
      </c>
      <c r="AB415" s="170" t="s">
        <v>35</v>
      </c>
      <c r="AC415" s="170" t="s">
        <v>35</v>
      </c>
      <c r="AD415" s="170"/>
      <c r="AE415" s="170"/>
      <c r="AF415" s="170" t="s">
        <v>35</v>
      </c>
      <c r="AG415" s="170" t="s">
        <v>35</v>
      </c>
      <c r="AH415" s="170" t="s">
        <v>35</v>
      </c>
      <c r="AI415" s="170"/>
      <c r="AJ415" s="170"/>
      <c r="AK415" s="35"/>
    </row>
    <row r="416" spans="1:37" x14ac:dyDescent="0.2">
      <c r="A416" s="35"/>
      <c r="B416" s="168">
        <v>400</v>
      </c>
      <c r="C416" s="169" t="s">
        <v>528</v>
      </c>
      <c r="D416" s="170"/>
      <c r="E416" s="170" t="s">
        <v>35</v>
      </c>
      <c r="F416" s="170" t="s">
        <v>35</v>
      </c>
      <c r="G416" s="170" t="s">
        <v>35</v>
      </c>
      <c r="H416" s="170" t="s">
        <v>35</v>
      </c>
      <c r="I416" s="170" t="s">
        <v>35</v>
      </c>
      <c r="J416" s="170" t="s">
        <v>35</v>
      </c>
      <c r="K416" s="170"/>
      <c r="L416" s="170"/>
      <c r="M416" s="170"/>
      <c r="N416" s="170"/>
      <c r="O416" s="170"/>
      <c r="P416" s="170" t="s">
        <v>35</v>
      </c>
      <c r="Q416" s="170" t="s">
        <v>35</v>
      </c>
      <c r="R416" s="170" t="s">
        <v>35</v>
      </c>
      <c r="S416" s="170"/>
      <c r="T416" s="170" t="s">
        <v>35</v>
      </c>
      <c r="U416" s="170"/>
      <c r="V416" s="170" t="s">
        <v>35</v>
      </c>
      <c r="W416" s="170" t="s">
        <v>35</v>
      </c>
      <c r="X416" s="170" t="s">
        <v>35</v>
      </c>
      <c r="Y416" s="170"/>
      <c r="Z416" s="170"/>
      <c r="AA416" s="170" t="s">
        <v>35</v>
      </c>
      <c r="AB416" s="170" t="s">
        <v>35</v>
      </c>
      <c r="AC416" s="170" t="s">
        <v>35</v>
      </c>
      <c r="AD416" s="170"/>
      <c r="AE416" s="170"/>
      <c r="AF416" s="170" t="s">
        <v>35</v>
      </c>
      <c r="AG416" s="170" t="s">
        <v>35</v>
      </c>
      <c r="AH416" s="170" t="s">
        <v>35</v>
      </c>
      <c r="AI416" s="170"/>
      <c r="AJ416" s="170"/>
      <c r="AK416" s="35"/>
    </row>
    <row r="417" spans="1:37" x14ac:dyDescent="0.2">
      <c r="A417" s="35"/>
      <c r="B417" s="168">
        <v>401</v>
      </c>
      <c r="C417" s="169" t="s">
        <v>529</v>
      </c>
      <c r="D417" s="170"/>
      <c r="E417" s="170" t="s">
        <v>35</v>
      </c>
      <c r="F417" s="170" t="s">
        <v>35</v>
      </c>
      <c r="G417" s="170" t="s">
        <v>35</v>
      </c>
      <c r="H417" s="170" t="s">
        <v>35</v>
      </c>
      <c r="I417" s="170" t="s">
        <v>35</v>
      </c>
      <c r="J417" s="170" t="s">
        <v>35</v>
      </c>
      <c r="K417" s="170"/>
      <c r="L417" s="170"/>
      <c r="M417" s="170"/>
      <c r="N417" s="170"/>
      <c r="O417" s="170"/>
      <c r="P417" s="170" t="s">
        <v>35</v>
      </c>
      <c r="Q417" s="170" t="s">
        <v>35</v>
      </c>
      <c r="R417" s="170" t="s">
        <v>35</v>
      </c>
      <c r="S417" s="170"/>
      <c r="T417" s="170" t="s">
        <v>35</v>
      </c>
      <c r="U417" s="170"/>
      <c r="V417" s="170" t="s">
        <v>35</v>
      </c>
      <c r="W417" s="170" t="s">
        <v>35</v>
      </c>
      <c r="X417" s="170" t="s">
        <v>35</v>
      </c>
      <c r="Y417" s="170"/>
      <c r="Z417" s="170"/>
      <c r="AA417" s="170" t="s">
        <v>35</v>
      </c>
      <c r="AB417" s="170" t="s">
        <v>35</v>
      </c>
      <c r="AC417" s="170" t="s">
        <v>35</v>
      </c>
      <c r="AD417" s="170"/>
      <c r="AE417" s="170"/>
      <c r="AF417" s="170" t="s">
        <v>35</v>
      </c>
      <c r="AG417" s="170" t="s">
        <v>35</v>
      </c>
      <c r="AH417" s="170" t="s">
        <v>35</v>
      </c>
      <c r="AI417" s="170"/>
      <c r="AJ417" s="170"/>
      <c r="AK417" s="35"/>
    </row>
    <row r="418" spans="1:37" x14ac:dyDescent="0.2">
      <c r="A418" s="35"/>
      <c r="B418" s="168">
        <v>402</v>
      </c>
      <c r="C418" s="169" t="s">
        <v>530</v>
      </c>
      <c r="D418" s="170"/>
      <c r="E418" s="170" t="s">
        <v>35</v>
      </c>
      <c r="F418" s="170" t="s">
        <v>35</v>
      </c>
      <c r="G418" s="170" t="s">
        <v>35</v>
      </c>
      <c r="H418" s="170" t="s">
        <v>35</v>
      </c>
      <c r="I418" s="170" t="s">
        <v>35</v>
      </c>
      <c r="J418" s="170" t="s">
        <v>35</v>
      </c>
      <c r="K418" s="170"/>
      <c r="L418" s="170"/>
      <c r="M418" s="170"/>
      <c r="N418" s="170"/>
      <c r="O418" s="170"/>
      <c r="P418" s="170" t="s">
        <v>35</v>
      </c>
      <c r="Q418" s="170" t="s">
        <v>35</v>
      </c>
      <c r="R418" s="170" t="s">
        <v>35</v>
      </c>
      <c r="S418" s="170"/>
      <c r="T418" s="170" t="s">
        <v>35</v>
      </c>
      <c r="U418" s="170"/>
      <c r="V418" s="170" t="s">
        <v>35</v>
      </c>
      <c r="W418" s="170" t="s">
        <v>35</v>
      </c>
      <c r="X418" s="170" t="s">
        <v>35</v>
      </c>
      <c r="Y418" s="170"/>
      <c r="Z418" s="170"/>
      <c r="AA418" s="170" t="s">
        <v>35</v>
      </c>
      <c r="AB418" s="170" t="s">
        <v>35</v>
      </c>
      <c r="AC418" s="170" t="s">
        <v>35</v>
      </c>
      <c r="AD418" s="170"/>
      <c r="AE418" s="170"/>
      <c r="AF418" s="170" t="s">
        <v>35</v>
      </c>
      <c r="AG418" s="170" t="s">
        <v>35</v>
      </c>
      <c r="AH418" s="170" t="s">
        <v>35</v>
      </c>
      <c r="AI418" s="170"/>
      <c r="AJ418" s="170"/>
      <c r="AK418" s="35"/>
    </row>
    <row r="419" spans="1:37" x14ac:dyDescent="0.2">
      <c r="A419" s="35"/>
      <c r="B419" s="168">
        <v>403</v>
      </c>
      <c r="C419" s="169" t="s">
        <v>531</v>
      </c>
      <c r="D419" s="170"/>
      <c r="E419" s="170" t="s">
        <v>35</v>
      </c>
      <c r="F419" s="170" t="s">
        <v>35</v>
      </c>
      <c r="G419" s="170" t="s">
        <v>35</v>
      </c>
      <c r="H419" s="170" t="s">
        <v>35</v>
      </c>
      <c r="I419" s="170" t="s">
        <v>35</v>
      </c>
      <c r="J419" s="170" t="s">
        <v>35</v>
      </c>
      <c r="K419" s="170"/>
      <c r="L419" s="170"/>
      <c r="M419" s="170"/>
      <c r="N419" s="170"/>
      <c r="O419" s="170"/>
      <c r="P419" s="170" t="s">
        <v>35</v>
      </c>
      <c r="Q419" s="170" t="s">
        <v>35</v>
      </c>
      <c r="R419" s="170" t="s">
        <v>35</v>
      </c>
      <c r="S419" s="170"/>
      <c r="T419" s="170" t="s">
        <v>35</v>
      </c>
      <c r="U419" s="170"/>
      <c r="V419" s="170" t="s">
        <v>35</v>
      </c>
      <c r="W419" s="170" t="s">
        <v>35</v>
      </c>
      <c r="X419" s="170" t="s">
        <v>35</v>
      </c>
      <c r="Y419" s="170"/>
      <c r="Z419" s="170"/>
      <c r="AA419" s="170" t="s">
        <v>35</v>
      </c>
      <c r="AB419" s="170" t="s">
        <v>35</v>
      </c>
      <c r="AC419" s="170" t="s">
        <v>35</v>
      </c>
      <c r="AD419" s="170"/>
      <c r="AE419" s="170"/>
      <c r="AF419" s="170" t="s">
        <v>35</v>
      </c>
      <c r="AG419" s="170" t="s">
        <v>35</v>
      </c>
      <c r="AH419" s="170" t="s">
        <v>35</v>
      </c>
      <c r="AI419" s="170"/>
      <c r="AJ419" s="170"/>
      <c r="AK419" s="35"/>
    </row>
    <row r="420" spans="1:37" x14ac:dyDescent="0.2">
      <c r="A420" s="35"/>
      <c r="B420" s="168">
        <v>404</v>
      </c>
      <c r="C420" s="169" t="s">
        <v>532</v>
      </c>
      <c r="D420" s="170"/>
      <c r="E420" s="170" t="s">
        <v>35</v>
      </c>
      <c r="F420" s="170" t="s">
        <v>35</v>
      </c>
      <c r="G420" s="170" t="s">
        <v>35</v>
      </c>
      <c r="H420" s="170" t="s">
        <v>35</v>
      </c>
      <c r="I420" s="170" t="s">
        <v>35</v>
      </c>
      <c r="J420" s="170" t="s">
        <v>35</v>
      </c>
      <c r="K420" s="170"/>
      <c r="L420" s="170"/>
      <c r="M420" s="170"/>
      <c r="N420" s="170"/>
      <c r="O420" s="170"/>
      <c r="P420" s="170" t="s">
        <v>35</v>
      </c>
      <c r="Q420" s="170" t="s">
        <v>35</v>
      </c>
      <c r="R420" s="170" t="s">
        <v>35</v>
      </c>
      <c r="S420" s="170"/>
      <c r="T420" s="170" t="s">
        <v>35</v>
      </c>
      <c r="U420" s="170"/>
      <c r="V420" s="170" t="s">
        <v>35</v>
      </c>
      <c r="W420" s="170" t="s">
        <v>35</v>
      </c>
      <c r="X420" s="170" t="s">
        <v>35</v>
      </c>
      <c r="Y420" s="170"/>
      <c r="Z420" s="170"/>
      <c r="AA420" s="170" t="s">
        <v>35</v>
      </c>
      <c r="AB420" s="170" t="s">
        <v>35</v>
      </c>
      <c r="AC420" s="170" t="s">
        <v>35</v>
      </c>
      <c r="AD420" s="170"/>
      <c r="AE420" s="170"/>
      <c r="AF420" s="170" t="s">
        <v>35</v>
      </c>
      <c r="AG420" s="170" t="s">
        <v>35</v>
      </c>
      <c r="AH420" s="170" t="s">
        <v>35</v>
      </c>
      <c r="AI420" s="170"/>
      <c r="AJ420" s="170"/>
      <c r="AK420" s="35"/>
    </row>
    <row r="421" spans="1:37" x14ac:dyDescent="0.2">
      <c r="A421" s="35"/>
      <c r="B421" s="168">
        <v>405</v>
      </c>
      <c r="C421" s="169" t="s">
        <v>533</v>
      </c>
      <c r="D421" s="170"/>
      <c r="E421" s="170" t="s">
        <v>35</v>
      </c>
      <c r="F421" s="170" t="s">
        <v>35</v>
      </c>
      <c r="G421" s="170" t="s">
        <v>35</v>
      </c>
      <c r="H421" s="170" t="s">
        <v>35</v>
      </c>
      <c r="I421" s="170" t="s">
        <v>35</v>
      </c>
      <c r="J421" s="170" t="s">
        <v>35</v>
      </c>
      <c r="K421" s="170"/>
      <c r="L421" s="170"/>
      <c r="M421" s="170"/>
      <c r="N421" s="170"/>
      <c r="O421" s="170"/>
      <c r="P421" s="170" t="s">
        <v>35</v>
      </c>
      <c r="Q421" s="170" t="s">
        <v>35</v>
      </c>
      <c r="R421" s="170" t="s">
        <v>35</v>
      </c>
      <c r="S421" s="170"/>
      <c r="T421" s="170" t="s">
        <v>35</v>
      </c>
      <c r="U421" s="170"/>
      <c r="V421" s="170" t="s">
        <v>35</v>
      </c>
      <c r="W421" s="170" t="s">
        <v>35</v>
      </c>
      <c r="X421" s="170" t="s">
        <v>35</v>
      </c>
      <c r="Y421" s="170"/>
      <c r="Z421" s="170"/>
      <c r="AA421" s="170" t="s">
        <v>35</v>
      </c>
      <c r="AB421" s="170" t="s">
        <v>35</v>
      </c>
      <c r="AC421" s="170" t="s">
        <v>35</v>
      </c>
      <c r="AD421" s="170"/>
      <c r="AE421" s="170"/>
      <c r="AF421" s="170" t="s">
        <v>35</v>
      </c>
      <c r="AG421" s="170" t="s">
        <v>35</v>
      </c>
      <c r="AH421" s="170" t="s">
        <v>35</v>
      </c>
      <c r="AI421" s="170"/>
      <c r="AJ421" s="170"/>
      <c r="AK421" s="35"/>
    </row>
    <row r="422" spans="1:37" x14ac:dyDescent="0.2">
      <c r="A422" s="35"/>
      <c r="B422" s="168">
        <v>406</v>
      </c>
      <c r="C422" s="169" t="s">
        <v>534</v>
      </c>
      <c r="D422" s="170"/>
      <c r="E422" s="170" t="s">
        <v>35</v>
      </c>
      <c r="F422" s="170" t="s">
        <v>35</v>
      </c>
      <c r="G422" s="170" t="s">
        <v>35</v>
      </c>
      <c r="H422" s="170" t="s">
        <v>35</v>
      </c>
      <c r="I422" s="170" t="s">
        <v>35</v>
      </c>
      <c r="J422" s="170" t="s">
        <v>35</v>
      </c>
      <c r="K422" s="170"/>
      <c r="L422" s="170"/>
      <c r="M422" s="170"/>
      <c r="N422" s="170"/>
      <c r="O422" s="170"/>
      <c r="P422" s="170" t="s">
        <v>35</v>
      </c>
      <c r="Q422" s="170" t="s">
        <v>35</v>
      </c>
      <c r="R422" s="170" t="s">
        <v>35</v>
      </c>
      <c r="S422" s="170"/>
      <c r="T422" s="170" t="s">
        <v>35</v>
      </c>
      <c r="U422" s="170"/>
      <c r="V422" s="170" t="s">
        <v>35</v>
      </c>
      <c r="W422" s="170" t="s">
        <v>35</v>
      </c>
      <c r="X422" s="170" t="s">
        <v>35</v>
      </c>
      <c r="Y422" s="170"/>
      <c r="Z422" s="170"/>
      <c r="AA422" s="170" t="s">
        <v>35</v>
      </c>
      <c r="AB422" s="170" t="s">
        <v>35</v>
      </c>
      <c r="AC422" s="170" t="s">
        <v>35</v>
      </c>
      <c r="AD422" s="170"/>
      <c r="AE422" s="170"/>
      <c r="AF422" s="170" t="s">
        <v>35</v>
      </c>
      <c r="AG422" s="170" t="s">
        <v>35</v>
      </c>
      <c r="AH422" s="170" t="s">
        <v>35</v>
      </c>
      <c r="AI422" s="170"/>
      <c r="AJ422" s="170"/>
      <c r="AK422" s="35"/>
    </row>
    <row r="423" spans="1:37" x14ac:dyDescent="0.2">
      <c r="A423" s="35"/>
      <c r="B423" s="168">
        <v>407</v>
      </c>
      <c r="C423" s="169" t="s">
        <v>535</v>
      </c>
      <c r="D423" s="170"/>
      <c r="E423" s="170" t="s">
        <v>35</v>
      </c>
      <c r="F423" s="170" t="s">
        <v>35</v>
      </c>
      <c r="G423" s="170" t="s">
        <v>35</v>
      </c>
      <c r="H423" s="170" t="s">
        <v>35</v>
      </c>
      <c r="I423" s="170" t="s">
        <v>35</v>
      </c>
      <c r="J423" s="170" t="s">
        <v>35</v>
      </c>
      <c r="K423" s="170"/>
      <c r="L423" s="170"/>
      <c r="M423" s="170"/>
      <c r="N423" s="170"/>
      <c r="O423" s="170"/>
      <c r="P423" s="170" t="s">
        <v>35</v>
      </c>
      <c r="Q423" s="170" t="s">
        <v>35</v>
      </c>
      <c r="R423" s="170" t="s">
        <v>35</v>
      </c>
      <c r="S423" s="170"/>
      <c r="T423" s="170" t="s">
        <v>35</v>
      </c>
      <c r="U423" s="170"/>
      <c r="V423" s="170" t="s">
        <v>35</v>
      </c>
      <c r="W423" s="170" t="s">
        <v>35</v>
      </c>
      <c r="X423" s="170" t="s">
        <v>35</v>
      </c>
      <c r="Y423" s="170"/>
      <c r="Z423" s="170"/>
      <c r="AA423" s="170" t="s">
        <v>35</v>
      </c>
      <c r="AB423" s="170" t="s">
        <v>35</v>
      </c>
      <c r="AC423" s="170" t="s">
        <v>35</v>
      </c>
      <c r="AD423" s="170"/>
      <c r="AE423" s="170"/>
      <c r="AF423" s="170" t="s">
        <v>35</v>
      </c>
      <c r="AG423" s="170" t="s">
        <v>35</v>
      </c>
      <c r="AH423" s="170" t="s">
        <v>35</v>
      </c>
      <c r="AI423" s="170"/>
      <c r="AJ423" s="170"/>
      <c r="AK423" s="35"/>
    </row>
    <row r="424" spans="1:37" x14ac:dyDescent="0.2">
      <c r="A424" s="35"/>
      <c r="B424" s="168">
        <v>408</v>
      </c>
      <c r="C424" s="169" t="s">
        <v>536</v>
      </c>
      <c r="D424" s="170"/>
      <c r="E424" s="170" t="s">
        <v>35</v>
      </c>
      <c r="F424" s="170" t="s">
        <v>35</v>
      </c>
      <c r="G424" s="170" t="s">
        <v>35</v>
      </c>
      <c r="H424" s="170" t="s">
        <v>35</v>
      </c>
      <c r="I424" s="170" t="s">
        <v>35</v>
      </c>
      <c r="J424" s="170" t="s">
        <v>35</v>
      </c>
      <c r="K424" s="170"/>
      <c r="L424" s="170"/>
      <c r="M424" s="170"/>
      <c r="N424" s="170"/>
      <c r="O424" s="170"/>
      <c r="P424" s="170" t="s">
        <v>35</v>
      </c>
      <c r="Q424" s="170" t="s">
        <v>35</v>
      </c>
      <c r="R424" s="170" t="s">
        <v>35</v>
      </c>
      <c r="S424" s="170"/>
      <c r="T424" s="170" t="s">
        <v>35</v>
      </c>
      <c r="U424" s="170"/>
      <c r="V424" s="170" t="s">
        <v>35</v>
      </c>
      <c r="W424" s="170" t="s">
        <v>35</v>
      </c>
      <c r="X424" s="170" t="s">
        <v>35</v>
      </c>
      <c r="Y424" s="170"/>
      <c r="Z424" s="170"/>
      <c r="AA424" s="170" t="s">
        <v>35</v>
      </c>
      <c r="AB424" s="170" t="s">
        <v>35</v>
      </c>
      <c r="AC424" s="170" t="s">
        <v>35</v>
      </c>
      <c r="AD424" s="170"/>
      <c r="AE424" s="170"/>
      <c r="AF424" s="170" t="s">
        <v>35</v>
      </c>
      <c r="AG424" s="170" t="s">
        <v>35</v>
      </c>
      <c r="AH424" s="170" t="s">
        <v>35</v>
      </c>
      <c r="AI424" s="170"/>
      <c r="AJ424" s="170"/>
      <c r="AK424" s="35"/>
    </row>
    <row r="425" spans="1:37" x14ac:dyDescent="0.2">
      <c r="A425" s="35"/>
      <c r="B425" s="168">
        <v>409</v>
      </c>
      <c r="C425" s="169" t="s">
        <v>537</v>
      </c>
      <c r="D425" s="170"/>
      <c r="E425" s="170" t="s">
        <v>35</v>
      </c>
      <c r="F425" s="170" t="s">
        <v>35</v>
      </c>
      <c r="G425" s="170" t="s">
        <v>35</v>
      </c>
      <c r="H425" s="170" t="s">
        <v>35</v>
      </c>
      <c r="I425" s="170" t="s">
        <v>35</v>
      </c>
      <c r="J425" s="170" t="s">
        <v>35</v>
      </c>
      <c r="K425" s="170"/>
      <c r="L425" s="170"/>
      <c r="M425" s="170"/>
      <c r="N425" s="170"/>
      <c r="O425" s="170"/>
      <c r="P425" s="170" t="s">
        <v>35</v>
      </c>
      <c r="Q425" s="170" t="s">
        <v>35</v>
      </c>
      <c r="R425" s="170" t="s">
        <v>35</v>
      </c>
      <c r="S425" s="170"/>
      <c r="T425" s="170" t="s">
        <v>35</v>
      </c>
      <c r="U425" s="170"/>
      <c r="V425" s="170" t="s">
        <v>35</v>
      </c>
      <c r="W425" s="170" t="s">
        <v>35</v>
      </c>
      <c r="X425" s="170" t="s">
        <v>35</v>
      </c>
      <c r="Y425" s="170"/>
      <c r="Z425" s="170"/>
      <c r="AA425" s="170" t="s">
        <v>35</v>
      </c>
      <c r="AB425" s="170" t="s">
        <v>35</v>
      </c>
      <c r="AC425" s="170" t="s">
        <v>35</v>
      </c>
      <c r="AD425" s="170"/>
      <c r="AE425" s="170"/>
      <c r="AF425" s="170" t="s">
        <v>35</v>
      </c>
      <c r="AG425" s="170" t="s">
        <v>35</v>
      </c>
      <c r="AH425" s="170" t="s">
        <v>35</v>
      </c>
      <c r="AI425" s="170"/>
      <c r="AJ425" s="170"/>
      <c r="AK425" s="35"/>
    </row>
    <row r="426" spans="1:37" x14ac:dyDescent="0.2">
      <c r="A426" s="35"/>
      <c r="B426" s="168">
        <v>410</v>
      </c>
      <c r="C426" s="169" t="s">
        <v>538</v>
      </c>
      <c r="D426" s="170"/>
      <c r="E426" s="170" t="s">
        <v>35</v>
      </c>
      <c r="F426" s="170" t="s">
        <v>35</v>
      </c>
      <c r="G426" s="170" t="s">
        <v>35</v>
      </c>
      <c r="H426" s="170" t="s">
        <v>35</v>
      </c>
      <c r="I426" s="170" t="s">
        <v>35</v>
      </c>
      <c r="J426" s="170" t="s">
        <v>35</v>
      </c>
      <c r="K426" s="170"/>
      <c r="L426" s="170"/>
      <c r="M426" s="170"/>
      <c r="N426" s="170"/>
      <c r="O426" s="170"/>
      <c r="P426" s="170" t="s">
        <v>35</v>
      </c>
      <c r="Q426" s="170" t="s">
        <v>35</v>
      </c>
      <c r="R426" s="170" t="s">
        <v>35</v>
      </c>
      <c r="S426" s="170"/>
      <c r="T426" s="170" t="s">
        <v>35</v>
      </c>
      <c r="U426" s="170"/>
      <c r="V426" s="170" t="s">
        <v>35</v>
      </c>
      <c r="W426" s="170" t="s">
        <v>35</v>
      </c>
      <c r="X426" s="170" t="s">
        <v>35</v>
      </c>
      <c r="Y426" s="170"/>
      <c r="Z426" s="170"/>
      <c r="AA426" s="170" t="s">
        <v>35</v>
      </c>
      <c r="AB426" s="170" t="s">
        <v>35</v>
      </c>
      <c r="AC426" s="170" t="s">
        <v>35</v>
      </c>
      <c r="AD426" s="170"/>
      <c r="AE426" s="170"/>
      <c r="AF426" s="170" t="s">
        <v>35</v>
      </c>
      <c r="AG426" s="170" t="s">
        <v>35</v>
      </c>
      <c r="AH426" s="170" t="s">
        <v>35</v>
      </c>
      <c r="AI426" s="170"/>
      <c r="AJ426" s="170"/>
      <c r="AK426" s="35"/>
    </row>
    <row r="427" spans="1:37" x14ac:dyDescent="0.2">
      <c r="A427" s="35"/>
      <c r="B427" s="168">
        <v>411</v>
      </c>
      <c r="C427" s="169" t="s">
        <v>539</v>
      </c>
      <c r="D427" s="170"/>
      <c r="E427" s="170" t="s">
        <v>35</v>
      </c>
      <c r="F427" s="170" t="s">
        <v>35</v>
      </c>
      <c r="G427" s="170" t="s">
        <v>35</v>
      </c>
      <c r="H427" s="170" t="s">
        <v>35</v>
      </c>
      <c r="I427" s="170" t="s">
        <v>35</v>
      </c>
      <c r="J427" s="170" t="s">
        <v>35</v>
      </c>
      <c r="K427" s="170"/>
      <c r="L427" s="170"/>
      <c r="M427" s="170"/>
      <c r="N427" s="170"/>
      <c r="O427" s="170"/>
      <c r="P427" s="170" t="s">
        <v>35</v>
      </c>
      <c r="Q427" s="170" t="s">
        <v>35</v>
      </c>
      <c r="R427" s="170" t="s">
        <v>35</v>
      </c>
      <c r="S427" s="170"/>
      <c r="T427" s="170" t="s">
        <v>35</v>
      </c>
      <c r="U427" s="170"/>
      <c r="V427" s="170" t="s">
        <v>35</v>
      </c>
      <c r="W427" s="170" t="s">
        <v>35</v>
      </c>
      <c r="X427" s="170" t="s">
        <v>35</v>
      </c>
      <c r="Y427" s="170"/>
      <c r="Z427" s="170"/>
      <c r="AA427" s="170" t="s">
        <v>35</v>
      </c>
      <c r="AB427" s="170" t="s">
        <v>35</v>
      </c>
      <c r="AC427" s="170" t="s">
        <v>35</v>
      </c>
      <c r="AD427" s="170"/>
      <c r="AE427" s="170"/>
      <c r="AF427" s="170" t="s">
        <v>35</v>
      </c>
      <c r="AG427" s="170" t="s">
        <v>35</v>
      </c>
      <c r="AH427" s="170" t="s">
        <v>35</v>
      </c>
      <c r="AI427" s="170"/>
      <c r="AJ427" s="170"/>
      <c r="AK427" s="35"/>
    </row>
    <row r="428" spans="1:37" x14ac:dyDescent="0.2">
      <c r="A428" s="35"/>
      <c r="B428" s="168">
        <v>412</v>
      </c>
      <c r="C428" s="169" t="s">
        <v>540</v>
      </c>
      <c r="D428" s="170"/>
      <c r="E428" s="170" t="s">
        <v>35</v>
      </c>
      <c r="F428" s="170" t="s">
        <v>35</v>
      </c>
      <c r="G428" s="170" t="s">
        <v>35</v>
      </c>
      <c r="H428" s="170" t="s">
        <v>35</v>
      </c>
      <c r="I428" s="170" t="s">
        <v>35</v>
      </c>
      <c r="J428" s="170" t="s">
        <v>35</v>
      </c>
      <c r="K428" s="170"/>
      <c r="L428" s="170"/>
      <c r="M428" s="170"/>
      <c r="N428" s="170"/>
      <c r="O428" s="170"/>
      <c r="P428" s="170" t="s">
        <v>35</v>
      </c>
      <c r="Q428" s="170" t="s">
        <v>35</v>
      </c>
      <c r="R428" s="170" t="s">
        <v>35</v>
      </c>
      <c r="S428" s="170"/>
      <c r="T428" s="170" t="s">
        <v>35</v>
      </c>
      <c r="U428" s="170"/>
      <c r="V428" s="170" t="s">
        <v>35</v>
      </c>
      <c r="W428" s="170" t="s">
        <v>35</v>
      </c>
      <c r="X428" s="170" t="s">
        <v>35</v>
      </c>
      <c r="Y428" s="170"/>
      <c r="Z428" s="170"/>
      <c r="AA428" s="170" t="s">
        <v>35</v>
      </c>
      <c r="AB428" s="170" t="s">
        <v>35</v>
      </c>
      <c r="AC428" s="170" t="s">
        <v>35</v>
      </c>
      <c r="AD428" s="170"/>
      <c r="AE428" s="170"/>
      <c r="AF428" s="170" t="s">
        <v>35</v>
      </c>
      <c r="AG428" s="170" t="s">
        <v>35</v>
      </c>
      <c r="AH428" s="170" t="s">
        <v>35</v>
      </c>
      <c r="AI428" s="170"/>
      <c r="AJ428" s="170"/>
      <c r="AK428" s="35"/>
    </row>
    <row r="429" spans="1:37" x14ac:dyDescent="0.2">
      <c r="A429" s="35"/>
      <c r="B429" s="168">
        <v>413</v>
      </c>
      <c r="C429" s="169" t="s">
        <v>541</v>
      </c>
      <c r="D429" s="170"/>
      <c r="E429" s="170" t="s">
        <v>35</v>
      </c>
      <c r="F429" s="170" t="s">
        <v>35</v>
      </c>
      <c r="G429" s="170" t="s">
        <v>35</v>
      </c>
      <c r="H429" s="170" t="s">
        <v>35</v>
      </c>
      <c r="I429" s="170" t="s">
        <v>35</v>
      </c>
      <c r="J429" s="170" t="s">
        <v>35</v>
      </c>
      <c r="K429" s="170"/>
      <c r="L429" s="170"/>
      <c r="M429" s="170"/>
      <c r="N429" s="170"/>
      <c r="O429" s="170"/>
      <c r="P429" s="170" t="s">
        <v>35</v>
      </c>
      <c r="Q429" s="170" t="s">
        <v>35</v>
      </c>
      <c r="R429" s="170" t="s">
        <v>35</v>
      </c>
      <c r="S429" s="170"/>
      <c r="T429" s="170" t="s">
        <v>35</v>
      </c>
      <c r="U429" s="170"/>
      <c r="V429" s="170" t="s">
        <v>35</v>
      </c>
      <c r="W429" s="170" t="s">
        <v>35</v>
      </c>
      <c r="X429" s="170" t="s">
        <v>35</v>
      </c>
      <c r="Y429" s="170"/>
      <c r="Z429" s="170"/>
      <c r="AA429" s="170" t="s">
        <v>35</v>
      </c>
      <c r="AB429" s="170" t="s">
        <v>35</v>
      </c>
      <c r="AC429" s="170" t="s">
        <v>35</v>
      </c>
      <c r="AD429" s="170"/>
      <c r="AE429" s="170"/>
      <c r="AF429" s="170" t="s">
        <v>35</v>
      </c>
      <c r="AG429" s="170" t="s">
        <v>35</v>
      </c>
      <c r="AH429" s="170" t="s">
        <v>35</v>
      </c>
      <c r="AI429" s="170"/>
      <c r="AJ429" s="170"/>
      <c r="AK429" s="35"/>
    </row>
    <row r="430" spans="1:37" x14ac:dyDescent="0.2">
      <c r="A430" s="35"/>
      <c r="B430" s="168">
        <v>414</v>
      </c>
      <c r="C430" s="169" t="s">
        <v>542</v>
      </c>
      <c r="D430" s="170"/>
      <c r="E430" s="170" t="s">
        <v>35</v>
      </c>
      <c r="F430" s="170" t="s">
        <v>35</v>
      </c>
      <c r="G430" s="170" t="s">
        <v>35</v>
      </c>
      <c r="H430" s="170" t="s">
        <v>35</v>
      </c>
      <c r="I430" s="170" t="s">
        <v>35</v>
      </c>
      <c r="J430" s="170" t="s">
        <v>35</v>
      </c>
      <c r="K430" s="170"/>
      <c r="L430" s="170"/>
      <c r="M430" s="170"/>
      <c r="N430" s="170"/>
      <c r="O430" s="170"/>
      <c r="P430" s="170" t="s">
        <v>35</v>
      </c>
      <c r="Q430" s="170" t="s">
        <v>35</v>
      </c>
      <c r="R430" s="170" t="s">
        <v>35</v>
      </c>
      <c r="S430" s="170"/>
      <c r="T430" s="170" t="s">
        <v>35</v>
      </c>
      <c r="U430" s="170"/>
      <c r="V430" s="170" t="s">
        <v>35</v>
      </c>
      <c r="W430" s="170" t="s">
        <v>35</v>
      </c>
      <c r="X430" s="170" t="s">
        <v>35</v>
      </c>
      <c r="Y430" s="170"/>
      <c r="Z430" s="170"/>
      <c r="AA430" s="170" t="s">
        <v>35</v>
      </c>
      <c r="AB430" s="170" t="s">
        <v>35</v>
      </c>
      <c r="AC430" s="170" t="s">
        <v>35</v>
      </c>
      <c r="AD430" s="170"/>
      <c r="AE430" s="170"/>
      <c r="AF430" s="170" t="s">
        <v>35</v>
      </c>
      <c r="AG430" s="170" t="s">
        <v>35</v>
      </c>
      <c r="AH430" s="170" t="s">
        <v>35</v>
      </c>
      <c r="AI430" s="170"/>
      <c r="AJ430" s="170"/>
      <c r="AK430" s="35"/>
    </row>
    <row r="431" spans="1:37" x14ac:dyDescent="0.2">
      <c r="A431" s="35"/>
      <c r="B431" s="168">
        <v>415</v>
      </c>
      <c r="C431" s="169" t="s">
        <v>543</v>
      </c>
      <c r="D431" s="170"/>
      <c r="E431" s="170" t="s">
        <v>35</v>
      </c>
      <c r="F431" s="170" t="s">
        <v>35</v>
      </c>
      <c r="G431" s="170" t="s">
        <v>35</v>
      </c>
      <c r="H431" s="170" t="s">
        <v>35</v>
      </c>
      <c r="I431" s="170" t="s">
        <v>35</v>
      </c>
      <c r="J431" s="170" t="s">
        <v>35</v>
      </c>
      <c r="K431" s="170"/>
      <c r="L431" s="170"/>
      <c r="M431" s="170"/>
      <c r="N431" s="170"/>
      <c r="O431" s="170"/>
      <c r="P431" s="170" t="s">
        <v>35</v>
      </c>
      <c r="Q431" s="170" t="s">
        <v>35</v>
      </c>
      <c r="R431" s="170" t="s">
        <v>35</v>
      </c>
      <c r="S431" s="170"/>
      <c r="T431" s="170" t="s">
        <v>35</v>
      </c>
      <c r="U431" s="170"/>
      <c r="V431" s="170" t="s">
        <v>35</v>
      </c>
      <c r="W431" s="170" t="s">
        <v>35</v>
      </c>
      <c r="X431" s="170" t="s">
        <v>35</v>
      </c>
      <c r="Y431" s="170"/>
      <c r="Z431" s="170"/>
      <c r="AA431" s="170" t="s">
        <v>35</v>
      </c>
      <c r="AB431" s="170" t="s">
        <v>35</v>
      </c>
      <c r="AC431" s="170" t="s">
        <v>35</v>
      </c>
      <c r="AD431" s="170"/>
      <c r="AE431" s="170"/>
      <c r="AF431" s="170" t="s">
        <v>35</v>
      </c>
      <c r="AG431" s="170" t="s">
        <v>35</v>
      </c>
      <c r="AH431" s="170" t="s">
        <v>35</v>
      </c>
      <c r="AI431" s="170"/>
      <c r="AJ431" s="170"/>
      <c r="AK431" s="35"/>
    </row>
    <row r="432" spans="1:37" x14ac:dyDescent="0.2">
      <c r="A432" s="35"/>
      <c r="B432" s="168">
        <v>416</v>
      </c>
      <c r="C432" s="169" t="s">
        <v>544</v>
      </c>
      <c r="D432" s="170"/>
      <c r="E432" s="170" t="s">
        <v>35</v>
      </c>
      <c r="F432" s="170" t="s">
        <v>35</v>
      </c>
      <c r="G432" s="170" t="s">
        <v>35</v>
      </c>
      <c r="H432" s="170" t="s">
        <v>35</v>
      </c>
      <c r="I432" s="170" t="s">
        <v>35</v>
      </c>
      <c r="J432" s="170" t="s">
        <v>35</v>
      </c>
      <c r="K432" s="170"/>
      <c r="L432" s="170"/>
      <c r="M432" s="170"/>
      <c r="N432" s="170"/>
      <c r="O432" s="170"/>
      <c r="P432" s="170" t="s">
        <v>35</v>
      </c>
      <c r="Q432" s="170" t="s">
        <v>35</v>
      </c>
      <c r="R432" s="170" t="s">
        <v>35</v>
      </c>
      <c r="S432" s="170"/>
      <c r="T432" s="170" t="s">
        <v>35</v>
      </c>
      <c r="U432" s="170"/>
      <c r="V432" s="170" t="s">
        <v>35</v>
      </c>
      <c r="W432" s="170" t="s">
        <v>35</v>
      </c>
      <c r="X432" s="170" t="s">
        <v>35</v>
      </c>
      <c r="Y432" s="170"/>
      <c r="Z432" s="170"/>
      <c r="AA432" s="170" t="s">
        <v>35</v>
      </c>
      <c r="AB432" s="170" t="s">
        <v>35</v>
      </c>
      <c r="AC432" s="170" t="s">
        <v>35</v>
      </c>
      <c r="AD432" s="170"/>
      <c r="AE432" s="170"/>
      <c r="AF432" s="170" t="s">
        <v>35</v>
      </c>
      <c r="AG432" s="170" t="s">
        <v>35</v>
      </c>
      <c r="AH432" s="170" t="s">
        <v>35</v>
      </c>
      <c r="AI432" s="170"/>
      <c r="AJ432" s="170"/>
      <c r="AK432" s="35"/>
    </row>
    <row r="433" spans="1:37" x14ac:dyDescent="0.2">
      <c r="A433" s="35"/>
      <c r="B433" s="168">
        <v>417</v>
      </c>
      <c r="C433" s="169" t="s">
        <v>545</v>
      </c>
      <c r="D433" s="170"/>
      <c r="E433" s="170" t="s">
        <v>35</v>
      </c>
      <c r="F433" s="170" t="s">
        <v>35</v>
      </c>
      <c r="G433" s="170" t="s">
        <v>35</v>
      </c>
      <c r="H433" s="170" t="s">
        <v>35</v>
      </c>
      <c r="I433" s="170" t="s">
        <v>35</v>
      </c>
      <c r="J433" s="170" t="s">
        <v>35</v>
      </c>
      <c r="K433" s="170"/>
      <c r="L433" s="170"/>
      <c r="M433" s="170"/>
      <c r="N433" s="170"/>
      <c r="O433" s="170"/>
      <c r="P433" s="170" t="s">
        <v>35</v>
      </c>
      <c r="Q433" s="170" t="s">
        <v>35</v>
      </c>
      <c r="R433" s="170" t="s">
        <v>35</v>
      </c>
      <c r="S433" s="170"/>
      <c r="T433" s="170" t="s">
        <v>35</v>
      </c>
      <c r="U433" s="170"/>
      <c r="V433" s="170" t="s">
        <v>35</v>
      </c>
      <c r="W433" s="170" t="s">
        <v>35</v>
      </c>
      <c r="X433" s="170" t="s">
        <v>35</v>
      </c>
      <c r="Y433" s="170"/>
      <c r="Z433" s="170"/>
      <c r="AA433" s="170" t="s">
        <v>35</v>
      </c>
      <c r="AB433" s="170" t="s">
        <v>35</v>
      </c>
      <c r="AC433" s="170" t="s">
        <v>35</v>
      </c>
      <c r="AD433" s="170"/>
      <c r="AE433" s="170"/>
      <c r="AF433" s="170" t="s">
        <v>35</v>
      </c>
      <c r="AG433" s="170" t="s">
        <v>35</v>
      </c>
      <c r="AH433" s="170" t="s">
        <v>35</v>
      </c>
      <c r="AI433" s="170"/>
      <c r="AJ433" s="170"/>
      <c r="AK433" s="35"/>
    </row>
    <row r="434" spans="1:37" x14ac:dyDescent="0.2">
      <c r="A434" s="35"/>
      <c r="B434" s="168">
        <v>418</v>
      </c>
      <c r="C434" s="169" t="s">
        <v>546</v>
      </c>
      <c r="D434" s="170"/>
      <c r="E434" s="170" t="s">
        <v>35</v>
      </c>
      <c r="F434" s="170" t="s">
        <v>35</v>
      </c>
      <c r="G434" s="170" t="s">
        <v>35</v>
      </c>
      <c r="H434" s="170" t="s">
        <v>35</v>
      </c>
      <c r="I434" s="170" t="s">
        <v>35</v>
      </c>
      <c r="J434" s="170" t="s">
        <v>35</v>
      </c>
      <c r="K434" s="170"/>
      <c r="L434" s="170"/>
      <c r="M434" s="170"/>
      <c r="N434" s="170"/>
      <c r="O434" s="170"/>
      <c r="P434" s="170" t="s">
        <v>35</v>
      </c>
      <c r="Q434" s="170" t="s">
        <v>35</v>
      </c>
      <c r="R434" s="170" t="s">
        <v>35</v>
      </c>
      <c r="S434" s="170"/>
      <c r="T434" s="170" t="s">
        <v>35</v>
      </c>
      <c r="U434" s="170"/>
      <c r="V434" s="170" t="s">
        <v>35</v>
      </c>
      <c r="W434" s="170" t="s">
        <v>35</v>
      </c>
      <c r="X434" s="170" t="s">
        <v>35</v>
      </c>
      <c r="Y434" s="170"/>
      <c r="Z434" s="170"/>
      <c r="AA434" s="170" t="s">
        <v>35</v>
      </c>
      <c r="AB434" s="170" t="s">
        <v>35</v>
      </c>
      <c r="AC434" s="170" t="s">
        <v>35</v>
      </c>
      <c r="AD434" s="170"/>
      <c r="AE434" s="170"/>
      <c r="AF434" s="170" t="s">
        <v>35</v>
      </c>
      <c r="AG434" s="170" t="s">
        <v>35</v>
      </c>
      <c r="AH434" s="170" t="s">
        <v>35</v>
      </c>
      <c r="AI434" s="170"/>
      <c r="AJ434" s="170"/>
      <c r="AK434" s="35"/>
    </row>
    <row r="435" spans="1:37" x14ac:dyDescent="0.2">
      <c r="A435" s="35"/>
      <c r="B435" s="168">
        <v>419</v>
      </c>
      <c r="C435" s="169" t="s">
        <v>547</v>
      </c>
      <c r="D435" s="170"/>
      <c r="E435" s="170" t="s">
        <v>35</v>
      </c>
      <c r="F435" s="170" t="s">
        <v>35</v>
      </c>
      <c r="G435" s="170" t="s">
        <v>35</v>
      </c>
      <c r="H435" s="170" t="s">
        <v>35</v>
      </c>
      <c r="I435" s="170" t="s">
        <v>35</v>
      </c>
      <c r="J435" s="170" t="s">
        <v>35</v>
      </c>
      <c r="K435" s="170"/>
      <c r="L435" s="170"/>
      <c r="M435" s="170"/>
      <c r="N435" s="170"/>
      <c r="O435" s="170"/>
      <c r="P435" s="170" t="s">
        <v>35</v>
      </c>
      <c r="Q435" s="170" t="s">
        <v>35</v>
      </c>
      <c r="R435" s="170" t="s">
        <v>35</v>
      </c>
      <c r="S435" s="170"/>
      <c r="T435" s="170" t="s">
        <v>35</v>
      </c>
      <c r="U435" s="170"/>
      <c r="V435" s="170" t="s">
        <v>35</v>
      </c>
      <c r="W435" s="170" t="s">
        <v>35</v>
      </c>
      <c r="X435" s="170" t="s">
        <v>35</v>
      </c>
      <c r="Y435" s="170"/>
      <c r="Z435" s="170"/>
      <c r="AA435" s="170" t="s">
        <v>35</v>
      </c>
      <c r="AB435" s="170" t="s">
        <v>35</v>
      </c>
      <c r="AC435" s="170" t="s">
        <v>35</v>
      </c>
      <c r="AD435" s="170"/>
      <c r="AE435" s="170"/>
      <c r="AF435" s="170" t="s">
        <v>35</v>
      </c>
      <c r="AG435" s="170" t="s">
        <v>35</v>
      </c>
      <c r="AH435" s="170" t="s">
        <v>35</v>
      </c>
      <c r="AI435" s="170"/>
      <c r="AJ435" s="170"/>
      <c r="AK435" s="35"/>
    </row>
    <row r="436" spans="1:37" x14ac:dyDescent="0.2">
      <c r="A436" s="35"/>
      <c r="B436" s="168">
        <v>420</v>
      </c>
      <c r="C436" s="169" t="s">
        <v>548</v>
      </c>
      <c r="D436" s="170"/>
      <c r="E436" s="170" t="s">
        <v>35</v>
      </c>
      <c r="F436" s="170" t="s">
        <v>35</v>
      </c>
      <c r="G436" s="170" t="s">
        <v>35</v>
      </c>
      <c r="H436" s="170" t="s">
        <v>35</v>
      </c>
      <c r="I436" s="170" t="s">
        <v>35</v>
      </c>
      <c r="J436" s="170" t="s">
        <v>35</v>
      </c>
      <c r="K436" s="170"/>
      <c r="L436" s="170"/>
      <c r="M436" s="170"/>
      <c r="N436" s="170"/>
      <c r="O436" s="170"/>
      <c r="P436" s="170" t="s">
        <v>35</v>
      </c>
      <c r="Q436" s="170" t="s">
        <v>35</v>
      </c>
      <c r="R436" s="170" t="s">
        <v>35</v>
      </c>
      <c r="S436" s="170"/>
      <c r="T436" s="170" t="s">
        <v>35</v>
      </c>
      <c r="U436" s="170"/>
      <c r="V436" s="170" t="s">
        <v>35</v>
      </c>
      <c r="W436" s="170" t="s">
        <v>35</v>
      </c>
      <c r="X436" s="170" t="s">
        <v>35</v>
      </c>
      <c r="Y436" s="170"/>
      <c r="Z436" s="170"/>
      <c r="AA436" s="170" t="s">
        <v>35</v>
      </c>
      <c r="AB436" s="170" t="s">
        <v>35</v>
      </c>
      <c r="AC436" s="170" t="s">
        <v>35</v>
      </c>
      <c r="AD436" s="170"/>
      <c r="AE436" s="170"/>
      <c r="AF436" s="170" t="s">
        <v>35</v>
      </c>
      <c r="AG436" s="170" t="s">
        <v>35</v>
      </c>
      <c r="AH436" s="170" t="s">
        <v>35</v>
      </c>
      <c r="AI436" s="170"/>
      <c r="AJ436" s="170"/>
      <c r="AK436" s="35"/>
    </row>
    <row r="437" spans="1:37" x14ac:dyDescent="0.2">
      <c r="A437" s="35"/>
      <c r="B437" s="168">
        <v>421</v>
      </c>
      <c r="C437" s="169" t="s">
        <v>549</v>
      </c>
      <c r="D437" s="170"/>
      <c r="E437" s="170" t="s">
        <v>35</v>
      </c>
      <c r="F437" s="170" t="s">
        <v>35</v>
      </c>
      <c r="G437" s="170" t="s">
        <v>35</v>
      </c>
      <c r="H437" s="170" t="s">
        <v>35</v>
      </c>
      <c r="I437" s="170" t="s">
        <v>35</v>
      </c>
      <c r="J437" s="170" t="s">
        <v>35</v>
      </c>
      <c r="K437" s="170"/>
      <c r="L437" s="170"/>
      <c r="M437" s="170"/>
      <c r="N437" s="170"/>
      <c r="O437" s="170"/>
      <c r="P437" s="170" t="s">
        <v>35</v>
      </c>
      <c r="Q437" s="170" t="s">
        <v>35</v>
      </c>
      <c r="R437" s="170" t="s">
        <v>35</v>
      </c>
      <c r="S437" s="170"/>
      <c r="T437" s="170" t="s">
        <v>35</v>
      </c>
      <c r="U437" s="170"/>
      <c r="V437" s="170" t="s">
        <v>35</v>
      </c>
      <c r="W437" s="170" t="s">
        <v>35</v>
      </c>
      <c r="X437" s="170" t="s">
        <v>35</v>
      </c>
      <c r="Y437" s="170"/>
      <c r="Z437" s="170"/>
      <c r="AA437" s="170" t="s">
        <v>35</v>
      </c>
      <c r="AB437" s="170" t="s">
        <v>35</v>
      </c>
      <c r="AC437" s="170" t="s">
        <v>35</v>
      </c>
      <c r="AD437" s="170"/>
      <c r="AE437" s="170"/>
      <c r="AF437" s="170" t="s">
        <v>35</v>
      </c>
      <c r="AG437" s="170" t="s">
        <v>35</v>
      </c>
      <c r="AH437" s="170" t="s">
        <v>35</v>
      </c>
      <c r="AI437" s="170"/>
      <c r="AJ437" s="170"/>
      <c r="AK437" s="35"/>
    </row>
    <row r="438" spans="1:37" x14ac:dyDescent="0.2">
      <c r="A438" s="35"/>
      <c r="B438" s="168">
        <v>422</v>
      </c>
      <c r="C438" s="169" t="s">
        <v>550</v>
      </c>
      <c r="D438" s="170"/>
      <c r="E438" s="170" t="s">
        <v>35</v>
      </c>
      <c r="F438" s="170" t="s">
        <v>35</v>
      </c>
      <c r="G438" s="170" t="s">
        <v>35</v>
      </c>
      <c r="H438" s="170" t="s">
        <v>35</v>
      </c>
      <c r="I438" s="170" t="s">
        <v>35</v>
      </c>
      <c r="J438" s="170" t="s">
        <v>35</v>
      </c>
      <c r="K438" s="170"/>
      <c r="L438" s="170"/>
      <c r="M438" s="170"/>
      <c r="N438" s="170"/>
      <c r="O438" s="170"/>
      <c r="P438" s="170" t="s">
        <v>35</v>
      </c>
      <c r="Q438" s="170" t="s">
        <v>35</v>
      </c>
      <c r="R438" s="170" t="s">
        <v>35</v>
      </c>
      <c r="S438" s="170"/>
      <c r="T438" s="170" t="s">
        <v>35</v>
      </c>
      <c r="U438" s="170"/>
      <c r="V438" s="170" t="s">
        <v>35</v>
      </c>
      <c r="W438" s="170" t="s">
        <v>35</v>
      </c>
      <c r="X438" s="170" t="s">
        <v>35</v>
      </c>
      <c r="Y438" s="170"/>
      <c r="Z438" s="170"/>
      <c r="AA438" s="170" t="s">
        <v>35</v>
      </c>
      <c r="AB438" s="170" t="s">
        <v>35</v>
      </c>
      <c r="AC438" s="170" t="s">
        <v>35</v>
      </c>
      <c r="AD438" s="170"/>
      <c r="AE438" s="170"/>
      <c r="AF438" s="170" t="s">
        <v>35</v>
      </c>
      <c r="AG438" s="170" t="s">
        <v>35</v>
      </c>
      <c r="AH438" s="170" t="s">
        <v>35</v>
      </c>
      <c r="AI438" s="170"/>
      <c r="AJ438" s="170"/>
      <c r="AK438" s="35"/>
    </row>
    <row r="439" spans="1:37" x14ac:dyDescent="0.2">
      <c r="A439" s="35"/>
      <c r="B439" s="168">
        <v>423</v>
      </c>
      <c r="C439" s="169" t="s">
        <v>551</v>
      </c>
      <c r="D439" s="170"/>
      <c r="E439" s="170" t="s">
        <v>35</v>
      </c>
      <c r="F439" s="170" t="s">
        <v>35</v>
      </c>
      <c r="G439" s="170" t="s">
        <v>35</v>
      </c>
      <c r="H439" s="170" t="s">
        <v>35</v>
      </c>
      <c r="I439" s="170" t="s">
        <v>35</v>
      </c>
      <c r="J439" s="170" t="s">
        <v>35</v>
      </c>
      <c r="K439" s="170"/>
      <c r="L439" s="170"/>
      <c r="M439" s="170"/>
      <c r="N439" s="170"/>
      <c r="O439" s="170"/>
      <c r="P439" s="170" t="s">
        <v>35</v>
      </c>
      <c r="Q439" s="170" t="s">
        <v>35</v>
      </c>
      <c r="R439" s="170" t="s">
        <v>35</v>
      </c>
      <c r="S439" s="170"/>
      <c r="T439" s="170" t="s">
        <v>35</v>
      </c>
      <c r="U439" s="170"/>
      <c r="V439" s="170" t="s">
        <v>35</v>
      </c>
      <c r="W439" s="170" t="s">
        <v>35</v>
      </c>
      <c r="X439" s="170" t="s">
        <v>35</v>
      </c>
      <c r="Y439" s="170"/>
      <c r="Z439" s="170"/>
      <c r="AA439" s="170" t="s">
        <v>35</v>
      </c>
      <c r="AB439" s="170" t="s">
        <v>35</v>
      </c>
      <c r="AC439" s="170" t="s">
        <v>35</v>
      </c>
      <c r="AD439" s="170"/>
      <c r="AE439" s="170"/>
      <c r="AF439" s="170" t="s">
        <v>35</v>
      </c>
      <c r="AG439" s="170" t="s">
        <v>35</v>
      </c>
      <c r="AH439" s="170" t="s">
        <v>35</v>
      </c>
      <c r="AI439" s="170"/>
      <c r="AJ439" s="170"/>
      <c r="AK439" s="35"/>
    </row>
    <row r="440" spans="1:37" x14ac:dyDescent="0.2">
      <c r="A440" s="35"/>
      <c r="B440" s="168">
        <v>424</v>
      </c>
      <c r="C440" s="169" t="s">
        <v>552</v>
      </c>
      <c r="D440" s="170"/>
      <c r="E440" s="170" t="s">
        <v>35</v>
      </c>
      <c r="F440" s="170" t="s">
        <v>35</v>
      </c>
      <c r="G440" s="170" t="s">
        <v>35</v>
      </c>
      <c r="H440" s="170" t="s">
        <v>35</v>
      </c>
      <c r="I440" s="170" t="s">
        <v>35</v>
      </c>
      <c r="J440" s="170" t="s">
        <v>35</v>
      </c>
      <c r="K440" s="170"/>
      <c r="L440" s="170"/>
      <c r="M440" s="170"/>
      <c r="N440" s="170"/>
      <c r="O440" s="170"/>
      <c r="P440" s="170" t="s">
        <v>35</v>
      </c>
      <c r="Q440" s="170" t="s">
        <v>35</v>
      </c>
      <c r="R440" s="170" t="s">
        <v>35</v>
      </c>
      <c r="S440" s="170"/>
      <c r="T440" s="170" t="s">
        <v>35</v>
      </c>
      <c r="U440" s="170"/>
      <c r="V440" s="170" t="s">
        <v>35</v>
      </c>
      <c r="W440" s="170" t="s">
        <v>35</v>
      </c>
      <c r="X440" s="170" t="s">
        <v>35</v>
      </c>
      <c r="Y440" s="170"/>
      <c r="Z440" s="170"/>
      <c r="AA440" s="170" t="s">
        <v>35</v>
      </c>
      <c r="AB440" s="170" t="s">
        <v>35</v>
      </c>
      <c r="AC440" s="170" t="s">
        <v>35</v>
      </c>
      <c r="AD440" s="170"/>
      <c r="AE440" s="170"/>
      <c r="AF440" s="170" t="s">
        <v>35</v>
      </c>
      <c r="AG440" s="170" t="s">
        <v>35</v>
      </c>
      <c r="AH440" s="170" t="s">
        <v>35</v>
      </c>
      <c r="AI440" s="170"/>
      <c r="AJ440" s="170"/>
      <c r="AK440" s="35"/>
    </row>
    <row r="441" spans="1:37" x14ac:dyDescent="0.2">
      <c r="A441" s="35"/>
      <c r="B441" s="168">
        <v>425</v>
      </c>
      <c r="C441" s="169" t="s">
        <v>553</v>
      </c>
      <c r="D441" s="170"/>
      <c r="E441" s="170" t="s">
        <v>35</v>
      </c>
      <c r="F441" s="170" t="s">
        <v>35</v>
      </c>
      <c r="G441" s="170" t="s">
        <v>35</v>
      </c>
      <c r="H441" s="170" t="s">
        <v>35</v>
      </c>
      <c r="I441" s="170" t="s">
        <v>35</v>
      </c>
      <c r="J441" s="170" t="s">
        <v>35</v>
      </c>
      <c r="K441" s="170"/>
      <c r="L441" s="170"/>
      <c r="M441" s="170"/>
      <c r="N441" s="170"/>
      <c r="O441" s="170"/>
      <c r="P441" s="170" t="s">
        <v>35</v>
      </c>
      <c r="Q441" s="170" t="s">
        <v>35</v>
      </c>
      <c r="R441" s="170" t="s">
        <v>35</v>
      </c>
      <c r="S441" s="170"/>
      <c r="T441" s="170" t="s">
        <v>35</v>
      </c>
      <c r="U441" s="170"/>
      <c r="V441" s="170" t="s">
        <v>35</v>
      </c>
      <c r="W441" s="170" t="s">
        <v>35</v>
      </c>
      <c r="X441" s="170" t="s">
        <v>35</v>
      </c>
      <c r="Y441" s="170"/>
      <c r="Z441" s="170"/>
      <c r="AA441" s="170" t="s">
        <v>35</v>
      </c>
      <c r="AB441" s="170" t="s">
        <v>35</v>
      </c>
      <c r="AC441" s="170" t="s">
        <v>35</v>
      </c>
      <c r="AD441" s="170"/>
      <c r="AE441" s="170"/>
      <c r="AF441" s="170" t="s">
        <v>35</v>
      </c>
      <c r="AG441" s="170" t="s">
        <v>35</v>
      </c>
      <c r="AH441" s="170" t="s">
        <v>35</v>
      </c>
      <c r="AI441" s="170"/>
      <c r="AJ441" s="170"/>
      <c r="AK441" s="35"/>
    </row>
    <row r="442" spans="1:37" x14ac:dyDescent="0.2">
      <c r="A442" s="35"/>
      <c r="B442" s="168">
        <v>426</v>
      </c>
      <c r="C442" s="169" t="s">
        <v>554</v>
      </c>
      <c r="D442" s="170"/>
      <c r="E442" s="170" t="s">
        <v>35</v>
      </c>
      <c r="F442" s="170" t="s">
        <v>35</v>
      </c>
      <c r="G442" s="170" t="s">
        <v>35</v>
      </c>
      <c r="H442" s="170" t="s">
        <v>35</v>
      </c>
      <c r="I442" s="170" t="s">
        <v>35</v>
      </c>
      <c r="J442" s="170" t="s">
        <v>35</v>
      </c>
      <c r="K442" s="170"/>
      <c r="L442" s="170"/>
      <c r="M442" s="170"/>
      <c r="N442" s="170"/>
      <c r="O442" s="170"/>
      <c r="P442" s="170" t="s">
        <v>35</v>
      </c>
      <c r="Q442" s="170" t="s">
        <v>35</v>
      </c>
      <c r="R442" s="170" t="s">
        <v>35</v>
      </c>
      <c r="S442" s="170"/>
      <c r="T442" s="170" t="s">
        <v>35</v>
      </c>
      <c r="U442" s="170"/>
      <c r="V442" s="170" t="s">
        <v>35</v>
      </c>
      <c r="W442" s="170" t="s">
        <v>35</v>
      </c>
      <c r="X442" s="170" t="s">
        <v>35</v>
      </c>
      <c r="Y442" s="170"/>
      <c r="Z442" s="170"/>
      <c r="AA442" s="170" t="s">
        <v>35</v>
      </c>
      <c r="AB442" s="170" t="s">
        <v>35</v>
      </c>
      <c r="AC442" s="170" t="s">
        <v>35</v>
      </c>
      <c r="AD442" s="170"/>
      <c r="AE442" s="170"/>
      <c r="AF442" s="170" t="s">
        <v>35</v>
      </c>
      <c r="AG442" s="170" t="s">
        <v>35</v>
      </c>
      <c r="AH442" s="170" t="s">
        <v>35</v>
      </c>
      <c r="AI442" s="170"/>
      <c r="AJ442" s="170"/>
      <c r="AK442" s="35"/>
    </row>
    <row r="443" spans="1:37" x14ac:dyDescent="0.2">
      <c r="A443" s="35"/>
      <c r="B443" s="168">
        <v>427</v>
      </c>
      <c r="C443" s="169" t="s">
        <v>555</v>
      </c>
      <c r="D443" s="170"/>
      <c r="E443" s="170" t="s">
        <v>35</v>
      </c>
      <c r="F443" s="170" t="s">
        <v>35</v>
      </c>
      <c r="G443" s="170" t="s">
        <v>35</v>
      </c>
      <c r="H443" s="170" t="s">
        <v>35</v>
      </c>
      <c r="I443" s="170" t="s">
        <v>35</v>
      </c>
      <c r="J443" s="170" t="s">
        <v>35</v>
      </c>
      <c r="K443" s="170"/>
      <c r="L443" s="170"/>
      <c r="M443" s="170"/>
      <c r="N443" s="170"/>
      <c r="O443" s="170"/>
      <c r="P443" s="170" t="s">
        <v>35</v>
      </c>
      <c r="Q443" s="170" t="s">
        <v>35</v>
      </c>
      <c r="R443" s="170" t="s">
        <v>35</v>
      </c>
      <c r="S443" s="170"/>
      <c r="T443" s="170" t="s">
        <v>35</v>
      </c>
      <c r="U443" s="170"/>
      <c r="V443" s="170" t="s">
        <v>35</v>
      </c>
      <c r="W443" s="170" t="s">
        <v>35</v>
      </c>
      <c r="X443" s="170" t="s">
        <v>35</v>
      </c>
      <c r="Y443" s="170"/>
      <c r="Z443" s="170"/>
      <c r="AA443" s="170" t="s">
        <v>35</v>
      </c>
      <c r="AB443" s="170" t="s">
        <v>35</v>
      </c>
      <c r="AC443" s="170" t="s">
        <v>35</v>
      </c>
      <c r="AD443" s="170"/>
      <c r="AE443" s="170"/>
      <c r="AF443" s="170" t="s">
        <v>35</v>
      </c>
      <c r="AG443" s="170" t="s">
        <v>35</v>
      </c>
      <c r="AH443" s="170" t="s">
        <v>35</v>
      </c>
      <c r="AI443" s="170"/>
      <c r="AJ443" s="170"/>
      <c r="AK443" s="35"/>
    </row>
    <row r="444" spans="1:37" x14ac:dyDescent="0.2">
      <c r="A444" s="35"/>
      <c r="B444" s="168">
        <v>428</v>
      </c>
      <c r="C444" s="169" t="s">
        <v>556</v>
      </c>
      <c r="D444" s="170"/>
      <c r="E444" s="170" t="s">
        <v>35</v>
      </c>
      <c r="F444" s="170" t="s">
        <v>35</v>
      </c>
      <c r="G444" s="170" t="s">
        <v>35</v>
      </c>
      <c r="H444" s="170" t="s">
        <v>35</v>
      </c>
      <c r="I444" s="170" t="s">
        <v>35</v>
      </c>
      <c r="J444" s="170" t="s">
        <v>35</v>
      </c>
      <c r="K444" s="170"/>
      <c r="L444" s="170"/>
      <c r="M444" s="170"/>
      <c r="N444" s="170"/>
      <c r="O444" s="170"/>
      <c r="P444" s="170" t="s">
        <v>35</v>
      </c>
      <c r="Q444" s="170" t="s">
        <v>35</v>
      </c>
      <c r="R444" s="170" t="s">
        <v>35</v>
      </c>
      <c r="S444" s="170"/>
      <c r="T444" s="170" t="s">
        <v>35</v>
      </c>
      <c r="U444" s="170"/>
      <c r="V444" s="170" t="s">
        <v>35</v>
      </c>
      <c r="W444" s="170" t="s">
        <v>35</v>
      </c>
      <c r="X444" s="170" t="s">
        <v>35</v>
      </c>
      <c r="Y444" s="170"/>
      <c r="Z444" s="170"/>
      <c r="AA444" s="170" t="s">
        <v>35</v>
      </c>
      <c r="AB444" s="170" t="s">
        <v>35</v>
      </c>
      <c r="AC444" s="170" t="s">
        <v>35</v>
      </c>
      <c r="AD444" s="170"/>
      <c r="AE444" s="170"/>
      <c r="AF444" s="170" t="s">
        <v>35</v>
      </c>
      <c r="AG444" s="170" t="s">
        <v>35</v>
      </c>
      <c r="AH444" s="170" t="s">
        <v>35</v>
      </c>
      <c r="AI444" s="170"/>
      <c r="AJ444" s="170"/>
      <c r="AK444" s="35"/>
    </row>
    <row r="445" spans="1:37" x14ac:dyDescent="0.2">
      <c r="A445" s="35"/>
      <c r="B445" s="168">
        <v>429</v>
      </c>
      <c r="C445" s="169" t="s">
        <v>557</v>
      </c>
      <c r="D445" s="170"/>
      <c r="E445" s="170" t="s">
        <v>35</v>
      </c>
      <c r="F445" s="170" t="s">
        <v>35</v>
      </c>
      <c r="G445" s="170" t="s">
        <v>35</v>
      </c>
      <c r="H445" s="170" t="s">
        <v>35</v>
      </c>
      <c r="I445" s="170" t="s">
        <v>35</v>
      </c>
      <c r="J445" s="170" t="s">
        <v>35</v>
      </c>
      <c r="K445" s="170"/>
      <c r="L445" s="170"/>
      <c r="M445" s="170"/>
      <c r="N445" s="170"/>
      <c r="O445" s="170"/>
      <c r="P445" s="170" t="s">
        <v>35</v>
      </c>
      <c r="Q445" s="170" t="s">
        <v>35</v>
      </c>
      <c r="R445" s="170" t="s">
        <v>35</v>
      </c>
      <c r="S445" s="170"/>
      <c r="T445" s="170" t="s">
        <v>35</v>
      </c>
      <c r="U445" s="170"/>
      <c r="V445" s="170" t="s">
        <v>35</v>
      </c>
      <c r="W445" s="170" t="s">
        <v>35</v>
      </c>
      <c r="X445" s="170" t="s">
        <v>35</v>
      </c>
      <c r="Y445" s="170"/>
      <c r="Z445" s="170"/>
      <c r="AA445" s="170" t="s">
        <v>35</v>
      </c>
      <c r="AB445" s="170" t="s">
        <v>35</v>
      </c>
      <c r="AC445" s="170" t="s">
        <v>35</v>
      </c>
      <c r="AD445" s="170"/>
      <c r="AE445" s="170"/>
      <c r="AF445" s="170" t="s">
        <v>35</v>
      </c>
      <c r="AG445" s="170" t="s">
        <v>35</v>
      </c>
      <c r="AH445" s="170" t="s">
        <v>35</v>
      </c>
      <c r="AI445" s="170"/>
      <c r="AJ445" s="170"/>
      <c r="AK445" s="35"/>
    </row>
    <row r="446" spans="1:37" x14ac:dyDescent="0.2">
      <c r="A446" s="35"/>
      <c r="B446" s="168">
        <v>430</v>
      </c>
      <c r="C446" s="169" t="s">
        <v>558</v>
      </c>
      <c r="D446" s="170"/>
      <c r="E446" s="170" t="s">
        <v>35</v>
      </c>
      <c r="F446" s="170" t="s">
        <v>35</v>
      </c>
      <c r="G446" s="170" t="s">
        <v>35</v>
      </c>
      <c r="H446" s="170" t="s">
        <v>35</v>
      </c>
      <c r="I446" s="170" t="s">
        <v>35</v>
      </c>
      <c r="J446" s="170" t="s">
        <v>35</v>
      </c>
      <c r="K446" s="170"/>
      <c r="L446" s="170"/>
      <c r="M446" s="170"/>
      <c r="N446" s="170"/>
      <c r="O446" s="170"/>
      <c r="P446" s="170" t="s">
        <v>35</v>
      </c>
      <c r="Q446" s="170" t="s">
        <v>35</v>
      </c>
      <c r="R446" s="170" t="s">
        <v>35</v>
      </c>
      <c r="S446" s="170"/>
      <c r="T446" s="170" t="s">
        <v>35</v>
      </c>
      <c r="U446" s="170"/>
      <c r="V446" s="170" t="s">
        <v>35</v>
      </c>
      <c r="W446" s="170" t="s">
        <v>35</v>
      </c>
      <c r="X446" s="170" t="s">
        <v>35</v>
      </c>
      <c r="Y446" s="170"/>
      <c r="Z446" s="170"/>
      <c r="AA446" s="170" t="s">
        <v>35</v>
      </c>
      <c r="AB446" s="170" t="s">
        <v>35</v>
      </c>
      <c r="AC446" s="170" t="s">
        <v>35</v>
      </c>
      <c r="AD446" s="170"/>
      <c r="AE446" s="170"/>
      <c r="AF446" s="170" t="s">
        <v>35</v>
      </c>
      <c r="AG446" s="170" t="s">
        <v>35</v>
      </c>
      <c r="AH446" s="170" t="s">
        <v>35</v>
      </c>
      <c r="AI446" s="170"/>
      <c r="AJ446" s="170"/>
      <c r="AK446" s="35"/>
    </row>
    <row r="447" spans="1:37" x14ac:dyDescent="0.2">
      <c r="A447" s="35"/>
      <c r="B447" s="168">
        <v>431</v>
      </c>
      <c r="C447" s="169" t="s">
        <v>559</v>
      </c>
      <c r="D447" s="170"/>
      <c r="E447" s="170" t="s">
        <v>35</v>
      </c>
      <c r="F447" s="170" t="s">
        <v>35</v>
      </c>
      <c r="G447" s="170" t="s">
        <v>35</v>
      </c>
      <c r="H447" s="170" t="s">
        <v>35</v>
      </c>
      <c r="I447" s="170" t="s">
        <v>35</v>
      </c>
      <c r="J447" s="170" t="s">
        <v>35</v>
      </c>
      <c r="K447" s="170"/>
      <c r="L447" s="170"/>
      <c r="M447" s="170"/>
      <c r="N447" s="170"/>
      <c r="O447" s="170"/>
      <c r="P447" s="170" t="s">
        <v>35</v>
      </c>
      <c r="Q447" s="170" t="s">
        <v>35</v>
      </c>
      <c r="R447" s="170" t="s">
        <v>35</v>
      </c>
      <c r="S447" s="170"/>
      <c r="T447" s="170" t="s">
        <v>35</v>
      </c>
      <c r="U447" s="170"/>
      <c r="V447" s="170" t="s">
        <v>35</v>
      </c>
      <c r="W447" s="170" t="s">
        <v>35</v>
      </c>
      <c r="X447" s="170" t="s">
        <v>35</v>
      </c>
      <c r="Y447" s="170"/>
      <c r="Z447" s="170"/>
      <c r="AA447" s="170" t="s">
        <v>35</v>
      </c>
      <c r="AB447" s="170" t="s">
        <v>35</v>
      </c>
      <c r="AC447" s="170" t="s">
        <v>35</v>
      </c>
      <c r="AD447" s="170"/>
      <c r="AE447" s="170"/>
      <c r="AF447" s="170" t="s">
        <v>35</v>
      </c>
      <c r="AG447" s="170" t="s">
        <v>35</v>
      </c>
      <c r="AH447" s="170" t="s">
        <v>35</v>
      </c>
      <c r="AI447" s="170"/>
      <c r="AJ447" s="170"/>
      <c r="AK447" s="35"/>
    </row>
    <row r="448" spans="1:37" x14ac:dyDescent="0.2">
      <c r="A448" s="35"/>
      <c r="B448" s="168">
        <v>432</v>
      </c>
      <c r="C448" s="169" t="s">
        <v>560</v>
      </c>
      <c r="D448" s="170"/>
      <c r="E448" s="170" t="s">
        <v>35</v>
      </c>
      <c r="F448" s="170" t="s">
        <v>35</v>
      </c>
      <c r="G448" s="170" t="s">
        <v>35</v>
      </c>
      <c r="H448" s="170" t="s">
        <v>35</v>
      </c>
      <c r="I448" s="170" t="s">
        <v>35</v>
      </c>
      <c r="J448" s="170" t="s">
        <v>35</v>
      </c>
      <c r="K448" s="170"/>
      <c r="L448" s="170"/>
      <c r="M448" s="170"/>
      <c r="N448" s="170"/>
      <c r="O448" s="170"/>
      <c r="P448" s="170" t="s">
        <v>35</v>
      </c>
      <c r="Q448" s="170" t="s">
        <v>35</v>
      </c>
      <c r="R448" s="170" t="s">
        <v>35</v>
      </c>
      <c r="S448" s="170"/>
      <c r="T448" s="170" t="s">
        <v>35</v>
      </c>
      <c r="U448" s="170"/>
      <c r="V448" s="170" t="s">
        <v>35</v>
      </c>
      <c r="W448" s="170" t="s">
        <v>35</v>
      </c>
      <c r="X448" s="170" t="s">
        <v>35</v>
      </c>
      <c r="Y448" s="170"/>
      <c r="Z448" s="170"/>
      <c r="AA448" s="170" t="s">
        <v>35</v>
      </c>
      <c r="AB448" s="170" t="s">
        <v>35</v>
      </c>
      <c r="AC448" s="170" t="s">
        <v>35</v>
      </c>
      <c r="AD448" s="170"/>
      <c r="AE448" s="170"/>
      <c r="AF448" s="170" t="s">
        <v>35</v>
      </c>
      <c r="AG448" s="170" t="s">
        <v>35</v>
      </c>
      <c r="AH448" s="170" t="s">
        <v>35</v>
      </c>
      <c r="AI448" s="170"/>
      <c r="AJ448" s="170"/>
      <c r="AK448" s="35"/>
    </row>
    <row r="449" spans="1:37" x14ac:dyDescent="0.2">
      <c r="A449" s="35"/>
      <c r="B449" s="168">
        <v>433</v>
      </c>
      <c r="C449" s="169" t="s">
        <v>561</v>
      </c>
      <c r="D449" s="170"/>
      <c r="E449" s="170" t="s">
        <v>35</v>
      </c>
      <c r="F449" s="170" t="s">
        <v>35</v>
      </c>
      <c r="G449" s="170" t="s">
        <v>35</v>
      </c>
      <c r="H449" s="170" t="s">
        <v>35</v>
      </c>
      <c r="I449" s="170" t="s">
        <v>35</v>
      </c>
      <c r="J449" s="170" t="s">
        <v>35</v>
      </c>
      <c r="K449" s="170"/>
      <c r="L449" s="170"/>
      <c r="M449" s="170"/>
      <c r="N449" s="170"/>
      <c r="O449" s="170"/>
      <c r="P449" s="170" t="s">
        <v>35</v>
      </c>
      <c r="Q449" s="170" t="s">
        <v>35</v>
      </c>
      <c r="R449" s="170" t="s">
        <v>35</v>
      </c>
      <c r="S449" s="170"/>
      <c r="T449" s="170" t="s">
        <v>35</v>
      </c>
      <c r="U449" s="170"/>
      <c r="V449" s="170" t="s">
        <v>35</v>
      </c>
      <c r="W449" s="170" t="s">
        <v>35</v>
      </c>
      <c r="X449" s="170" t="s">
        <v>35</v>
      </c>
      <c r="Y449" s="170"/>
      <c r="Z449" s="170"/>
      <c r="AA449" s="170" t="s">
        <v>35</v>
      </c>
      <c r="AB449" s="170" t="s">
        <v>35</v>
      </c>
      <c r="AC449" s="170" t="s">
        <v>35</v>
      </c>
      <c r="AD449" s="170"/>
      <c r="AE449" s="170"/>
      <c r="AF449" s="170" t="s">
        <v>35</v>
      </c>
      <c r="AG449" s="170" t="s">
        <v>35</v>
      </c>
      <c r="AH449" s="170" t="s">
        <v>35</v>
      </c>
      <c r="AI449" s="170"/>
      <c r="AJ449" s="170"/>
      <c r="AK449" s="35"/>
    </row>
    <row r="450" spans="1:37" x14ac:dyDescent="0.2">
      <c r="A450" s="35"/>
      <c r="B450" s="168">
        <v>434</v>
      </c>
      <c r="C450" s="169" t="s">
        <v>562</v>
      </c>
      <c r="D450" s="170"/>
      <c r="E450" s="170" t="s">
        <v>35</v>
      </c>
      <c r="F450" s="170" t="s">
        <v>35</v>
      </c>
      <c r="G450" s="170" t="s">
        <v>35</v>
      </c>
      <c r="H450" s="170" t="s">
        <v>35</v>
      </c>
      <c r="I450" s="170" t="s">
        <v>35</v>
      </c>
      <c r="J450" s="170" t="s">
        <v>35</v>
      </c>
      <c r="K450" s="170"/>
      <c r="L450" s="170"/>
      <c r="M450" s="170"/>
      <c r="N450" s="170"/>
      <c r="O450" s="170"/>
      <c r="P450" s="170" t="s">
        <v>35</v>
      </c>
      <c r="Q450" s="170" t="s">
        <v>35</v>
      </c>
      <c r="R450" s="170" t="s">
        <v>35</v>
      </c>
      <c r="S450" s="170"/>
      <c r="T450" s="170" t="s">
        <v>35</v>
      </c>
      <c r="U450" s="170"/>
      <c r="V450" s="170" t="s">
        <v>35</v>
      </c>
      <c r="W450" s="170" t="s">
        <v>35</v>
      </c>
      <c r="X450" s="170" t="s">
        <v>35</v>
      </c>
      <c r="Y450" s="170"/>
      <c r="Z450" s="170"/>
      <c r="AA450" s="170" t="s">
        <v>35</v>
      </c>
      <c r="AB450" s="170" t="s">
        <v>35</v>
      </c>
      <c r="AC450" s="170" t="s">
        <v>35</v>
      </c>
      <c r="AD450" s="170"/>
      <c r="AE450" s="170"/>
      <c r="AF450" s="170" t="s">
        <v>35</v>
      </c>
      <c r="AG450" s="170" t="s">
        <v>35</v>
      </c>
      <c r="AH450" s="170" t="s">
        <v>35</v>
      </c>
      <c r="AI450" s="170"/>
      <c r="AJ450" s="170"/>
      <c r="AK450" s="35"/>
    </row>
    <row r="451" spans="1:37" x14ac:dyDescent="0.2">
      <c r="A451" s="35"/>
      <c r="B451" s="168">
        <v>435</v>
      </c>
      <c r="C451" s="169" t="s">
        <v>563</v>
      </c>
      <c r="D451" s="170"/>
      <c r="E451" s="170" t="s">
        <v>35</v>
      </c>
      <c r="F451" s="170" t="s">
        <v>35</v>
      </c>
      <c r="G451" s="170" t="s">
        <v>35</v>
      </c>
      <c r="H451" s="170" t="s">
        <v>35</v>
      </c>
      <c r="I451" s="170" t="s">
        <v>35</v>
      </c>
      <c r="J451" s="170" t="s">
        <v>35</v>
      </c>
      <c r="K451" s="170"/>
      <c r="L451" s="170"/>
      <c r="M451" s="170"/>
      <c r="N451" s="170"/>
      <c r="O451" s="170"/>
      <c r="P451" s="170" t="s">
        <v>35</v>
      </c>
      <c r="Q451" s="170" t="s">
        <v>35</v>
      </c>
      <c r="R451" s="170" t="s">
        <v>35</v>
      </c>
      <c r="S451" s="170"/>
      <c r="T451" s="170" t="s">
        <v>35</v>
      </c>
      <c r="U451" s="170"/>
      <c r="V451" s="170" t="s">
        <v>35</v>
      </c>
      <c r="W451" s="170" t="s">
        <v>35</v>
      </c>
      <c r="X451" s="170" t="s">
        <v>35</v>
      </c>
      <c r="Y451" s="170"/>
      <c r="Z451" s="170"/>
      <c r="AA451" s="170" t="s">
        <v>35</v>
      </c>
      <c r="AB451" s="170" t="s">
        <v>35</v>
      </c>
      <c r="AC451" s="170" t="s">
        <v>35</v>
      </c>
      <c r="AD451" s="170"/>
      <c r="AE451" s="170"/>
      <c r="AF451" s="170" t="s">
        <v>35</v>
      </c>
      <c r="AG451" s="170" t="s">
        <v>35</v>
      </c>
      <c r="AH451" s="170" t="s">
        <v>35</v>
      </c>
      <c r="AI451" s="170"/>
      <c r="AJ451" s="170"/>
      <c r="AK451" s="35"/>
    </row>
    <row r="452" spans="1:37" x14ac:dyDescent="0.2">
      <c r="A452" s="35"/>
      <c r="B452" s="168">
        <v>436</v>
      </c>
      <c r="C452" s="169" t="s">
        <v>564</v>
      </c>
      <c r="D452" s="170"/>
      <c r="E452" s="170" t="s">
        <v>35</v>
      </c>
      <c r="F452" s="170" t="s">
        <v>35</v>
      </c>
      <c r="G452" s="170" t="s">
        <v>35</v>
      </c>
      <c r="H452" s="170" t="s">
        <v>35</v>
      </c>
      <c r="I452" s="170" t="s">
        <v>35</v>
      </c>
      <c r="J452" s="170" t="s">
        <v>35</v>
      </c>
      <c r="K452" s="170"/>
      <c r="L452" s="170"/>
      <c r="M452" s="170"/>
      <c r="N452" s="170"/>
      <c r="O452" s="170"/>
      <c r="P452" s="170" t="s">
        <v>35</v>
      </c>
      <c r="Q452" s="170" t="s">
        <v>35</v>
      </c>
      <c r="R452" s="170" t="s">
        <v>35</v>
      </c>
      <c r="S452" s="170"/>
      <c r="T452" s="170" t="s">
        <v>35</v>
      </c>
      <c r="U452" s="170"/>
      <c r="V452" s="170" t="s">
        <v>35</v>
      </c>
      <c r="W452" s="170" t="s">
        <v>35</v>
      </c>
      <c r="X452" s="170" t="s">
        <v>35</v>
      </c>
      <c r="Y452" s="170"/>
      <c r="Z452" s="170"/>
      <c r="AA452" s="170" t="s">
        <v>35</v>
      </c>
      <c r="AB452" s="170" t="s">
        <v>35</v>
      </c>
      <c r="AC452" s="170" t="s">
        <v>35</v>
      </c>
      <c r="AD452" s="170"/>
      <c r="AE452" s="170"/>
      <c r="AF452" s="170" t="s">
        <v>35</v>
      </c>
      <c r="AG452" s="170" t="s">
        <v>35</v>
      </c>
      <c r="AH452" s="170" t="s">
        <v>35</v>
      </c>
      <c r="AI452" s="170"/>
      <c r="AJ452" s="170"/>
      <c r="AK452" s="35"/>
    </row>
    <row r="453" spans="1:37" x14ac:dyDescent="0.2">
      <c r="A453" s="35"/>
      <c r="B453" s="168">
        <v>437</v>
      </c>
      <c r="C453" s="169" t="s">
        <v>565</v>
      </c>
      <c r="D453" s="170"/>
      <c r="E453" s="170" t="s">
        <v>35</v>
      </c>
      <c r="F453" s="170" t="s">
        <v>35</v>
      </c>
      <c r="G453" s="170" t="s">
        <v>35</v>
      </c>
      <c r="H453" s="170" t="s">
        <v>35</v>
      </c>
      <c r="I453" s="170" t="s">
        <v>35</v>
      </c>
      <c r="J453" s="170" t="s">
        <v>35</v>
      </c>
      <c r="K453" s="170"/>
      <c r="L453" s="170"/>
      <c r="M453" s="170"/>
      <c r="N453" s="170"/>
      <c r="O453" s="170"/>
      <c r="P453" s="170" t="s">
        <v>35</v>
      </c>
      <c r="Q453" s="170" t="s">
        <v>35</v>
      </c>
      <c r="R453" s="170" t="s">
        <v>35</v>
      </c>
      <c r="S453" s="170"/>
      <c r="T453" s="170" t="s">
        <v>35</v>
      </c>
      <c r="U453" s="170"/>
      <c r="V453" s="170" t="s">
        <v>35</v>
      </c>
      <c r="W453" s="170" t="s">
        <v>35</v>
      </c>
      <c r="X453" s="170" t="s">
        <v>35</v>
      </c>
      <c r="Y453" s="170"/>
      <c r="Z453" s="170"/>
      <c r="AA453" s="170" t="s">
        <v>35</v>
      </c>
      <c r="AB453" s="170" t="s">
        <v>35</v>
      </c>
      <c r="AC453" s="170" t="s">
        <v>35</v>
      </c>
      <c r="AD453" s="170"/>
      <c r="AE453" s="170"/>
      <c r="AF453" s="170" t="s">
        <v>35</v>
      </c>
      <c r="AG453" s="170" t="s">
        <v>35</v>
      </c>
      <c r="AH453" s="170" t="s">
        <v>35</v>
      </c>
      <c r="AI453" s="170"/>
      <c r="AJ453" s="170"/>
      <c r="AK453" s="35"/>
    </row>
    <row r="454" spans="1:37" x14ac:dyDescent="0.2">
      <c r="A454" s="35"/>
      <c r="B454" s="168">
        <v>438</v>
      </c>
      <c r="C454" s="169" t="s">
        <v>566</v>
      </c>
      <c r="D454" s="170"/>
      <c r="E454" s="170" t="s">
        <v>35</v>
      </c>
      <c r="F454" s="170" t="s">
        <v>35</v>
      </c>
      <c r="G454" s="170" t="s">
        <v>35</v>
      </c>
      <c r="H454" s="170" t="s">
        <v>35</v>
      </c>
      <c r="I454" s="170" t="s">
        <v>35</v>
      </c>
      <c r="J454" s="170" t="s">
        <v>35</v>
      </c>
      <c r="K454" s="170"/>
      <c r="L454" s="170"/>
      <c r="M454" s="170"/>
      <c r="N454" s="170"/>
      <c r="O454" s="170"/>
      <c r="P454" s="170" t="s">
        <v>35</v>
      </c>
      <c r="Q454" s="170" t="s">
        <v>35</v>
      </c>
      <c r="R454" s="170" t="s">
        <v>35</v>
      </c>
      <c r="S454" s="170"/>
      <c r="T454" s="170" t="s">
        <v>35</v>
      </c>
      <c r="U454" s="170"/>
      <c r="V454" s="170" t="s">
        <v>35</v>
      </c>
      <c r="W454" s="170" t="s">
        <v>35</v>
      </c>
      <c r="X454" s="170" t="s">
        <v>35</v>
      </c>
      <c r="Y454" s="170"/>
      <c r="Z454" s="170"/>
      <c r="AA454" s="170" t="s">
        <v>35</v>
      </c>
      <c r="AB454" s="170" t="s">
        <v>35</v>
      </c>
      <c r="AC454" s="170" t="s">
        <v>35</v>
      </c>
      <c r="AD454" s="170"/>
      <c r="AE454" s="170"/>
      <c r="AF454" s="170" t="s">
        <v>35</v>
      </c>
      <c r="AG454" s="170" t="s">
        <v>35</v>
      </c>
      <c r="AH454" s="170" t="s">
        <v>35</v>
      </c>
      <c r="AI454" s="170"/>
      <c r="AJ454" s="170"/>
      <c r="AK454" s="35"/>
    </row>
    <row r="455" spans="1:37" x14ac:dyDescent="0.2">
      <c r="A455" s="35"/>
      <c r="B455" s="168">
        <v>439</v>
      </c>
      <c r="C455" s="169" t="s">
        <v>567</v>
      </c>
      <c r="D455" s="170"/>
      <c r="E455" s="170" t="s">
        <v>35</v>
      </c>
      <c r="F455" s="170" t="s">
        <v>35</v>
      </c>
      <c r="G455" s="170" t="s">
        <v>35</v>
      </c>
      <c r="H455" s="170" t="s">
        <v>35</v>
      </c>
      <c r="I455" s="170" t="s">
        <v>35</v>
      </c>
      <c r="J455" s="170" t="s">
        <v>35</v>
      </c>
      <c r="K455" s="170"/>
      <c r="L455" s="170"/>
      <c r="M455" s="170"/>
      <c r="N455" s="170"/>
      <c r="O455" s="170"/>
      <c r="P455" s="170" t="s">
        <v>35</v>
      </c>
      <c r="Q455" s="170" t="s">
        <v>35</v>
      </c>
      <c r="R455" s="170" t="s">
        <v>35</v>
      </c>
      <c r="S455" s="170"/>
      <c r="T455" s="170" t="s">
        <v>35</v>
      </c>
      <c r="U455" s="170"/>
      <c r="V455" s="170" t="s">
        <v>35</v>
      </c>
      <c r="W455" s="170" t="s">
        <v>35</v>
      </c>
      <c r="X455" s="170" t="s">
        <v>35</v>
      </c>
      <c r="Y455" s="170"/>
      <c r="Z455" s="170"/>
      <c r="AA455" s="170" t="s">
        <v>35</v>
      </c>
      <c r="AB455" s="170" t="s">
        <v>35</v>
      </c>
      <c r="AC455" s="170" t="s">
        <v>35</v>
      </c>
      <c r="AD455" s="170"/>
      <c r="AE455" s="170"/>
      <c r="AF455" s="170" t="s">
        <v>35</v>
      </c>
      <c r="AG455" s="170" t="s">
        <v>35</v>
      </c>
      <c r="AH455" s="170" t="s">
        <v>35</v>
      </c>
      <c r="AI455" s="170"/>
      <c r="AJ455" s="170"/>
      <c r="AK455" s="35"/>
    </row>
    <row r="456" spans="1:37" x14ac:dyDescent="0.2">
      <c r="A456" s="35"/>
      <c r="B456" s="168">
        <v>440</v>
      </c>
      <c r="C456" s="169" t="s">
        <v>568</v>
      </c>
      <c r="D456" s="170"/>
      <c r="E456" s="170" t="s">
        <v>35</v>
      </c>
      <c r="F456" s="170" t="s">
        <v>35</v>
      </c>
      <c r="G456" s="170" t="s">
        <v>35</v>
      </c>
      <c r="H456" s="170" t="s">
        <v>35</v>
      </c>
      <c r="I456" s="170" t="s">
        <v>35</v>
      </c>
      <c r="J456" s="170" t="s">
        <v>35</v>
      </c>
      <c r="K456" s="170"/>
      <c r="L456" s="170"/>
      <c r="M456" s="170"/>
      <c r="N456" s="170"/>
      <c r="O456" s="170"/>
      <c r="P456" s="170" t="s">
        <v>35</v>
      </c>
      <c r="Q456" s="170" t="s">
        <v>35</v>
      </c>
      <c r="R456" s="170" t="s">
        <v>35</v>
      </c>
      <c r="S456" s="170"/>
      <c r="T456" s="170" t="s">
        <v>35</v>
      </c>
      <c r="U456" s="170"/>
      <c r="V456" s="170" t="s">
        <v>35</v>
      </c>
      <c r="W456" s="170" t="s">
        <v>35</v>
      </c>
      <c r="X456" s="170" t="s">
        <v>35</v>
      </c>
      <c r="Y456" s="170"/>
      <c r="Z456" s="170"/>
      <c r="AA456" s="170" t="s">
        <v>35</v>
      </c>
      <c r="AB456" s="170" t="s">
        <v>35</v>
      </c>
      <c r="AC456" s="170" t="s">
        <v>35</v>
      </c>
      <c r="AD456" s="170"/>
      <c r="AE456" s="170"/>
      <c r="AF456" s="170" t="s">
        <v>35</v>
      </c>
      <c r="AG456" s="170" t="s">
        <v>35</v>
      </c>
      <c r="AH456" s="170" t="s">
        <v>35</v>
      </c>
      <c r="AI456" s="170"/>
      <c r="AJ456" s="170"/>
      <c r="AK456" s="35"/>
    </row>
    <row r="457" spans="1:37" x14ac:dyDescent="0.2">
      <c r="A457" s="35"/>
      <c r="B457" s="168">
        <v>441</v>
      </c>
      <c r="C457" s="169" t="s">
        <v>569</v>
      </c>
      <c r="D457" s="170"/>
      <c r="E457" s="170" t="s">
        <v>35</v>
      </c>
      <c r="F457" s="170" t="s">
        <v>35</v>
      </c>
      <c r="G457" s="170" t="s">
        <v>35</v>
      </c>
      <c r="H457" s="170" t="s">
        <v>35</v>
      </c>
      <c r="I457" s="170" t="s">
        <v>35</v>
      </c>
      <c r="J457" s="170" t="s">
        <v>35</v>
      </c>
      <c r="K457" s="170"/>
      <c r="L457" s="170"/>
      <c r="M457" s="170"/>
      <c r="N457" s="170"/>
      <c r="O457" s="170"/>
      <c r="P457" s="170" t="s">
        <v>35</v>
      </c>
      <c r="Q457" s="170" t="s">
        <v>35</v>
      </c>
      <c r="R457" s="170" t="s">
        <v>35</v>
      </c>
      <c r="S457" s="170"/>
      <c r="T457" s="170" t="s">
        <v>35</v>
      </c>
      <c r="U457" s="170"/>
      <c r="V457" s="170" t="s">
        <v>35</v>
      </c>
      <c r="W457" s="170" t="s">
        <v>35</v>
      </c>
      <c r="X457" s="170" t="s">
        <v>35</v>
      </c>
      <c r="Y457" s="170"/>
      <c r="Z457" s="170"/>
      <c r="AA457" s="170" t="s">
        <v>35</v>
      </c>
      <c r="AB457" s="170" t="s">
        <v>35</v>
      </c>
      <c r="AC457" s="170" t="s">
        <v>35</v>
      </c>
      <c r="AD457" s="170"/>
      <c r="AE457" s="170"/>
      <c r="AF457" s="170" t="s">
        <v>35</v>
      </c>
      <c r="AG457" s="170" t="s">
        <v>35</v>
      </c>
      <c r="AH457" s="170" t="s">
        <v>35</v>
      </c>
      <c r="AI457" s="170"/>
      <c r="AJ457" s="170"/>
      <c r="AK457" s="35"/>
    </row>
    <row r="458" spans="1:37" x14ac:dyDescent="0.2">
      <c r="A458" s="35"/>
      <c r="B458" s="168">
        <v>442</v>
      </c>
      <c r="C458" s="169" t="s">
        <v>570</v>
      </c>
      <c r="D458" s="170"/>
      <c r="E458" s="170" t="s">
        <v>35</v>
      </c>
      <c r="F458" s="170" t="s">
        <v>35</v>
      </c>
      <c r="G458" s="170" t="s">
        <v>35</v>
      </c>
      <c r="H458" s="170" t="s">
        <v>35</v>
      </c>
      <c r="I458" s="170" t="s">
        <v>35</v>
      </c>
      <c r="J458" s="170" t="s">
        <v>35</v>
      </c>
      <c r="K458" s="170"/>
      <c r="L458" s="170"/>
      <c r="M458" s="170"/>
      <c r="N458" s="170"/>
      <c r="O458" s="170"/>
      <c r="P458" s="170" t="s">
        <v>35</v>
      </c>
      <c r="Q458" s="170" t="s">
        <v>35</v>
      </c>
      <c r="R458" s="170" t="s">
        <v>35</v>
      </c>
      <c r="S458" s="170"/>
      <c r="T458" s="170" t="s">
        <v>35</v>
      </c>
      <c r="U458" s="170"/>
      <c r="V458" s="170" t="s">
        <v>35</v>
      </c>
      <c r="W458" s="170" t="s">
        <v>35</v>
      </c>
      <c r="X458" s="170" t="s">
        <v>35</v>
      </c>
      <c r="Y458" s="170"/>
      <c r="Z458" s="170"/>
      <c r="AA458" s="170" t="s">
        <v>35</v>
      </c>
      <c r="AB458" s="170" t="s">
        <v>35</v>
      </c>
      <c r="AC458" s="170" t="s">
        <v>35</v>
      </c>
      <c r="AD458" s="170"/>
      <c r="AE458" s="170"/>
      <c r="AF458" s="170" t="s">
        <v>35</v>
      </c>
      <c r="AG458" s="170" t="s">
        <v>35</v>
      </c>
      <c r="AH458" s="170" t="s">
        <v>35</v>
      </c>
      <c r="AI458" s="170"/>
      <c r="AJ458" s="170"/>
      <c r="AK458" s="35"/>
    </row>
    <row r="459" spans="1:37" x14ac:dyDescent="0.2">
      <c r="A459" s="35"/>
      <c r="B459" s="168">
        <v>443</v>
      </c>
      <c r="C459" s="169" t="s">
        <v>571</v>
      </c>
      <c r="D459" s="170"/>
      <c r="E459" s="170" t="s">
        <v>35</v>
      </c>
      <c r="F459" s="170" t="s">
        <v>35</v>
      </c>
      <c r="G459" s="170" t="s">
        <v>35</v>
      </c>
      <c r="H459" s="170" t="s">
        <v>35</v>
      </c>
      <c r="I459" s="170" t="s">
        <v>35</v>
      </c>
      <c r="J459" s="170" t="s">
        <v>35</v>
      </c>
      <c r="K459" s="170"/>
      <c r="L459" s="170"/>
      <c r="M459" s="170"/>
      <c r="N459" s="170"/>
      <c r="O459" s="170"/>
      <c r="P459" s="170" t="s">
        <v>35</v>
      </c>
      <c r="Q459" s="170" t="s">
        <v>35</v>
      </c>
      <c r="R459" s="170" t="s">
        <v>35</v>
      </c>
      <c r="S459" s="170"/>
      <c r="T459" s="170" t="s">
        <v>35</v>
      </c>
      <c r="U459" s="170"/>
      <c r="V459" s="170" t="s">
        <v>35</v>
      </c>
      <c r="W459" s="170" t="s">
        <v>35</v>
      </c>
      <c r="X459" s="170" t="s">
        <v>35</v>
      </c>
      <c r="Y459" s="170"/>
      <c r="Z459" s="170"/>
      <c r="AA459" s="170" t="s">
        <v>35</v>
      </c>
      <c r="AB459" s="170" t="s">
        <v>35</v>
      </c>
      <c r="AC459" s="170" t="s">
        <v>35</v>
      </c>
      <c r="AD459" s="170"/>
      <c r="AE459" s="170"/>
      <c r="AF459" s="170" t="s">
        <v>35</v>
      </c>
      <c r="AG459" s="170" t="s">
        <v>35</v>
      </c>
      <c r="AH459" s="170" t="s">
        <v>35</v>
      </c>
      <c r="AI459" s="170"/>
      <c r="AJ459" s="170"/>
      <c r="AK459" s="35"/>
    </row>
    <row r="460" spans="1:37" x14ac:dyDescent="0.2">
      <c r="A460" s="35"/>
      <c r="B460" s="168">
        <v>444</v>
      </c>
      <c r="C460" s="169" t="s">
        <v>572</v>
      </c>
      <c r="D460" s="170"/>
      <c r="E460" s="170" t="s">
        <v>35</v>
      </c>
      <c r="F460" s="170" t="s">
        <v>35</v>
      </c>
      <c r="G460" s="170" t="s">
        <v>35</v>
      </c>
      <c r="H460" s="170" t="s">
        <v>35</v>
      </c>
      <c r="I460" s="170" t="s">
        <v>35</v>
      </c>
      <c r="J460" s="170" t="s">
        <v>35</v>
      </c>
      <c r="K460" s="170"/>
      <c r="L460" s="170"/>
      <c r="M460" s="170"/>
      <c r="N460" s="170"/>
      <c r="O460" s="170"/>
      <c r="P460" s="170" t="s">
        <v>35</v>
      </c>
      <c r="Q460" s="170" t="s">
        <v>35</v>
      </c>
      <c r="R460" s="170" t="s">
        <v>35</v>
      </c>
      <c r="S460" s="170"/>
      <c r="T460" s="170" t="s">
        <v>35</v>
      </c>
      <c r="U460" s="170"/>
      <c r="V460" s="170" t="s">
        <v>35</v>
      </c>
      <c r="W460" s="170" t="s">
        <v>35</v>
      </c>
      <c r="X460" s="170" t="s">
        <v>35</v>
      </c>
      <c r="Y460" s="170"/>
      <c r="Z460" s="170"/>
      <c r="AA460" s="170" t="s">
        <v>35</v>
      </c>
      <c r="AB460" s="170" t="s">
        <v>35</v>
      </c>
      <c r="AC460" s="170" t="s">
        <v>35</v>
      </c>
      <c r="AD460" s="170"/>
      <c r="AE460" s="170"/>
      <c r="AF460" s="170" t="s">
        <v>35</v>
      </c>
      <c r="AG460" s="170" t="s">
        <v>35</v>
      </c>
      <c r="AH460" s="170" t="s">
        <v>35</v>
      </c>
      <c r="AI460" s="170"/>
      <c r="AJ460" s="170"/>
      <c r="AK460" s="35"/>
    </row>
    <row r="461" spans="1:37" x14ac:dyDescent="0.2">
      <c r="A461" s="35"/>
      <c r="B461" s="168">
        <v>445</v>
      </c>
      <c r="C461" s="169" t="s">
        <v>573</v>
      </c>
      <c r="D461" s="170"/>
      <c r="E461" s="170" t="s">
        <v>35</v>
      </c>
      <c r="F461" s="170" t="s">
        <v>35</v>
      </c>
      <c r="G461" s="170" t="s">
        <v>35</v>
      </c>
      <c r="H461" s="170" t="s">
        <v>35</v>
      </c>
      <c r="I461" s="170" t="s">
        <v>35</v>
      </c>
      <c r="J461" s="170" t="s">
        <v>35</v>
      </c>
      <c r="K461" s="170"/>
      <c r="L461" s="170"/>
      <c r="M461" s="170"/>
      <c r="N461" s="170"/>
      <c r="O461" s="170"/>
      <c r="P461" s="170" t="s">
        <v>35</v>
      </c>
      <c r="Q461" s="170" t="s">
        <v>35</v>
      </c>
      <c r="R461" s="170" t="s">
        <v>35</v>
      </c>
      <c r="S461" s="170"/>
      <c r="T461" s="170" t="s">
        <v>35</v>
      </c>
      <c r="U461" s="170"/>
      <c r="V461" s="170" t="s">
        <v>35</v>
      </c>
      <c r="W461" s="170" t="s">
        <v>35</v>
      </c>
      <c r="X461" s="170" t="s">
        <v>35</v>
      </c>
      <c r="Y461" s="170"/>
      <c r="Z461" s="170"/>
      <c r="AA461" s="170" t="s">
        <v>35</v>
      </c>
      <c r="AB461" s="170" t="s">
        <v>35</v>
      </c>
      <c r="AC461" s="170" t="s">
        <v>35</v>
      </c>
      <c r="AD461" s="170"/>
      <c r="AE461" s="170"/>
      <c r="AF461" s="170" t="s">
        <v>35</v>
      </c>
      <c r="AG461" s="170" t="s">
        <v>35</v>
      </c>
      <c r="AH461" s="170" t="s">
        <v>35</v>
      </c>
      <c r="AI461" s="170"/>
      <c r="AJ461" s="170"/>
      <c r="AK461" s="35"/>
    </row>
    <row r="462" spans="1:37" x14ac:dyDescent="0.2">
      <c r="A462" s="35"/>
      <c r="B462" s="168">
        <v>446</v>
      </c>
      <c r="C462" s="169" t="s">
        <v>574</v>
      </c>
      <c r="D462" s="170"/>
      <c r="E462" s="170" t="s">
        <v>35</v>
      </c>
      <c r="F462" s="170" t="s">
        <v>35</v>
      </c>
      <c r="G462" s="170" t="s">
        <v>35</v>
      </c>
      <c r="H462" s="170" t="s">
        <v>35</v>
      </c>
      <c r="I462" s="170" t="s">
        <v>35</v>
      </c>
      <c r="J462" s="170" t="s">
        <v>35</v>
      </c>
      <c r="K462" s="170"/>
      <c r="L462" s="170"/>
      <c r="M462" s="170"/>
      <c r="N462" s="170"/>
      <c r="O462" s="170"/>
      <c r="P462" s="170" t="s">
        <v>35</v>
      </c>
      <c r="Q462" s="170" t="s">
        <v>35</v>
      </c>
      <c r="R462" s="170" t="s">
        <v>35</v>
      </c>
      <c r="S462" s="170"/>
      <c r="T462" s="170" t="s">
        <v>35</v>
      </c>
      <c r="U462" s="170"/>
      <c r="V462" s="170" t="s">
        <v>35</v>
      </c>
      <c r="W462" s="170" t="s">
        <v>35</v>
      </c>
      <c r="X462" s="170" t="s">
        <v>35</v>
      </c>
      <c r="Y462" s="170"/>
      <c r="Z462" s="170"/>
      <c r="AA462" s="170" t="s">
        <v>35</v>
      </c>
      <c r="AB462" s="170" t="s">
        <v>35</v>
      </c>
      <c r="AC462" s="170" t="s">
        <v>35</v>
      </c>
      <c r="AD462" s="170"/>
      <c r="AE462" s="170"/>
      <c r="AF462" s="170" t="s">
        <v>35</v>
      </c>
      <c r="AG462" s="170" t="s">
        <v>35</v>
      </c>
      <c r="AH462" s="170" t="s">
        <v>35</v>
      </c>
      <c r="AI462" s="170"/>
      <c r="AJ462" s="170"/>
      <c r="AK462" s="35"/>
    </row>
    <row r="463" spans="1:37" x14ac:dyDescent="0.2">
      <c r="A463" s="35"/>
      <c r="B463" s="168">
        <v>447</v>
      </c>
      <c r="C463" s="169" t="s">
        <v>575</v>
      </c>
      <c r="D463" s="170"/>
      <c r="E463" s="170" t="s">
        <v>35</v>
      </c>
      <c r="F463" s="170" t="s">
        <v>35</v>
      </c>
      <c r="G463" s="170" t="s">
        <v>35</v>
      </c>
      <c r="H463" s="170" t="s">
        <v>35</v>
      </c>
      <c r="I463" s="170" t="s">
        <v>35</v>
      </c>
      <c r="J463" s="170" t="s">
        <v>35</v>
      </c>
      <c r="K463" s="170"/>
      <c r="L463" s="170"/>
      <c r="M463" s="170"/>
      <c r="N463" s="170"/>
      <c r="O463" s="170"/>
      <c r="P463" s="170" t="s">
        <v>35</v>
      </c>
      <c r="Q463" s="170" t="s">
        <v>35</v>
      </c>
      <c r="R463" s="170" t="s">
        <v>35</v>
      </c>
      <c r="S463" s="170"/>
      <c r="T463" s="170" t="s">
        <v>35</v>
      </c>
      <c r="U463" s="170"/>
      <c r="V463" s="170" t="s">
        <v>35</v>
      </c>
      <c r="W463" s="170" t="s">
        <v>35</v>
      </c>
      <c r="X463" s="170" t="s">
        <v>35</v>
      </c>
      <c r="Y463" s="170"/>
      <c r="Z463" s="170"/>
      <c r="AA463" s="170" t="s">
        <v>35</v>
      </c>
      <c r="AB463" s="170" t="s">
        <v>35</v>
      </c>
      <c r="AC463" s="170" t="s">
        <v>35</v>
      </c>
      <c r="AD463" s="170"/>
      <c r="AE463" s="170"/>
      <c r="AF463" s="170" t="s">
        <v>35</v>
      </c>
      <c r="AG463" s="170" t="s">
        <v>35</v>
      </c>
      <c r="AH463" s="170" t="s">
        <v>35</v>
      </c>
      <c r="AI463" s="170"/>
      <c r="AJ463" s="170"/>
      <c r="AK463" s="35"/>
    </row>
    <row r="464" spans="1:37" x14ac:dyDescent="0.2">
      <c r="A464" s="35"/>
      <c r="B464" s="168">
        <v>448</v>
      </c>
      <c r="C464" s="169" t="s">
        <v>576</v>
      </c>
      <c r="D464" s="170"/>
      <c r="E464" s="170" t="s">
        <v>35</v>
      </c>
      <c r="F464" s="170" t="s">
        <v>35</v>
      </c>
      <c r="G464" s="170" t="s">
        <v>35</v>
      </c>
      <c r="H464" s="170" t="s">
        <v>35</v>
      </c>
      <c r="I464" s="170" t="s">
        <v>35</v>
      </c>
      <c r="J464" s="170" t="s">
        <v>35</v>
      </c>
      <c r="K464" s="170"/>
      <c r="L464" s="170"/>
      <c r="M464" s="170"/>
      <c r="N464" s="170"/>
      <c r="O464" s="170"/>
      <c r="P464" s="170" t="s">
        <v>35</v>
      </c>
      <c r="Q464" s="170" t="s">
        <v>35</v>
      </c>
      <c r="R464" s="170" t="s">
        <v>35</v>
      </c>
      <c r="S464" s="170"/>
      <c r="T464" s="170" t="s">
        <v>35</v>
      </c>
      <c r="U464" s="170"/>
      <c r="V464" s="170" t="s">
        <v>35</v>
      </c>
      <c r="W464" s="170" t="s">
        <v>35</v>
      </c>
      <c r="X464" s="170" t="s">
        <v>35</v>
      </c>
      <c r="Y464" s="170"/>
      <c r="Z464" s="170"/>
      <c r="AA464" s="170" t="s">
        <v>35</v>
      </c>
      <c r="AB464" s="170" t="s">
        <v>35</v>
      </c>
      <c r="AC464" s="170" t="s">
        <v>35</v>
      </c>
      <c r="AD464" s="170"/>
      <c r="AE464" s="170"/>
      <c r="AF464" s="170" t="s">
        <v>35</v>
      </c>
      <c r="AG464" s="170" t="s">
        <v>35</v>
      </c>
      <c r="AH464" s="170" t="s">
        <v>35</v>
      </c>
      <c r="AI464" s="170"/>
      <c r="AJ464" s="170"/>
      <c r="AK464" s="35"/>
    </row>
    <row r="465" spans="1:37" x14ac:dyDescent="0.2">
      <c r="A465" s="35"/>
      <c r="B465" s="168">
        <v>449</v>
      </c>
      <c r="C465" s="169" t="s">
        <v>577</v>
      </c>
      <c r="D465" s="170"/>
      <c r="E465" s="170" t="s">
        <v>35</v>
      </c>
      <c r="F465" s="170" t="s">
        <v>35</v>
      </c>
      <c r="G465" s="170" t="s">
        <v>35</v>
      </c>
      <c r="H465" s="170" t="s">
        <v>35</v>
      </c>
      <c r="I465" s="170" t="s">
        <v>35</v>
      </c>
      <c r="J465" s="170" t="s">
        <v>35</v>
      </c>
      <c r="K465" s="170"/>
      <c r="L465" s="170"/>
      <c r="M465" s="170"/>
      <c r="N465" s="170"/>
      <c r="O465" s="170"/>
      <c r="P465" s="170" t="s">
        <v>35</v>
      </c>
      <c r="Q465" s="170" t="s">
        <v>35</v>
      </c>
      <c r="R465" s="170" t="s">
        <v>35</v>
      </c>
      <c r="S465" s="170"/>
      <c r="T465" s="170" t="s">
        <v>35</v>
      </c>
      <c r="U465" s="170"/>
      <c r="V465" s="170" t="s">
        <v>35</v>
      </c>
      <c r="W465" s="170" t="s">
        <v>35</v>
      </c>
      <c r="X465" s="170" t="s">
        <v>35</v>
      </c>
      <c r="Y465" s="170"/>
      <c r="Z465" s="170"/>
      <c r="AA465" s="170" t="s">
        <v>35</v>
      </c>
      <c r="AB465" s="170" t="s">
        <v>35</v>
      </c>
      <c r="AC465" s="170" t="s">
        <v>35</v>
      </c>
      <c r="AD465" s="170"/>
      <c r="AE465" s="170"/>
      <c r="AF465" s="170" t="s">
        <v>35</v>
      </c>
      <c r="AG465" s="170" t="s">
        <v>35</v>
      </c>
      <c r="AH465" s="170" t="s">
        <v>35</v>
      </c>
      <c r="AI465" s="170"/>
      <c r="AJ465" s="170"/>
      <c r="AK465" s="35"/>
    </row>
    <row r="466" spans="1:37" x14ac:dyDescent="0.2">
      <c r="A466" s="35"/>
      <c r="B466" s="168">
        <v>450</v>
      </c>
      <c r="C466" s="169" t="s">
        <v>578</v>
      </c>
      <c r="D466" s="170"/>
      <c r="E466" s="170" t="s">
        <v>35</v>
      </c>
      <c r="F466" s="170" t="s">
        <v>35</v>
      </c>
      <c r="G466" s="170" t="s">
        <v>35</v>
      </c>
      <c r="H466" s="170" t="s">
        <v>35</v>
      </c>
      <c r="I466" s="170" t="s">
        <v>35</v>
      </c>
      <c r="J466" s="170" t="s">
        <v>35</v>
      </c>
      <c r="K466" s="170"/>
      <c r="L466" s="170"/>
      <c r="M466" s="170"/>
      <c r="N466" s="170"/>
      <c r="O466" s="170"/>
      <c r="P466" s="170" t="s">
        <v>35</v>
      </c>
      <c r="Q466" s="170" t="s">
        <v>35</v>
      </c>
      <c r="R466" s="170" t="s">
        <v>35</v>
      </c>
      <c r="S466" s="170"/>
      <c r="T466" s="170" t="s">
        <v>35</v>
      </c>
      <c r="U466" s="170"/>
      <c r="V466" s="170" t="s">
        <v>35</v>
      </c>
      <c r="W466" s="170" t="s">
        <v>35</v>
      </c>
      <c r="X466" s="170" t="s">
        <v>35</v>
      </c>
      <c r="Y466" s="170"/>
      <c r="Z466" s="170"/>
      <c r="AA466" s="170" t="s">
        <v>35</v>
      </c>
      <c r="AB466" s="170" t="s">
        <v>35</v>
      </c>
      <c r="AC466" s="170" t="s">
        <v>35</v>
      </c>
      <c r="AD466" s="170"/>
      <c r="AE466" s="170"/>
      <c r="AF466" s="170" t="s">
        <v>35</v>
      </c>
      <c r="AG466" s="170" t="s">
        <v>35</v>
      </c>
      <c r="AH466" s="170" t="s">
        <v>35</v>
      </c>
      <c r="AI466" s="170"/>
      <c r="AJ466" s="170"/>
      <c r="AK466" s="35"/>
    </row>
    <row r="467" spans="1:37" x14ac:dyDescent="0.2">
      <c r="A467" s="35"/>
      <c r="B467" s="168">
        <v>451</v>
      </c>
      <c r="C467" s="169" t="s">
        <v>579</v>
      </c>
      <c r="D467" s="170"/>
      <c r="E467" s="170" t="s">
        <v>35</v>
      </c>
      <c r="F467" s="170" t="s">
        <v>35</v>
      </c>
      <c r="G467" s="170" t="s">
        <v>35</v>
      </c>
      <c r="H467" s="170" t="s">
        <v>35</v>
      </c>
      <c r="I467" s="170" t="s">
        <v>35</v>
      </c>
      <c r="J467" s="170" t="s">
        <v>35</v>
      </c>
      <c r="K467" s="170"/>
      <c r="L467" s="170"/>
      <c r="M467" s="170"/>
      <c r="N467" s="170"/>
      <c r="O467" s="170"/>
      <c r="P467" s="170" t="s">
        <v>35</v>
      </c>
      <c r="Q467" s="170" t="s">
        <v>35</v>
      </c>
      <c r="R467" s="170" t="s">
        <v>35</v>
      </c>
      <c r="S467" s="170"/>
      <c r="T467" s="170" t="s">
        <v>35</v>
      </c>
      <c r="U467" s="170"/>
      <c r="V467" s="170" t="s">
        <v>35</v>
      </c>
      <c r="W467" s="170" t="s">
        <v>35</v>
      </c>
      <c r="X467" s="170" t="s">
        <v>35</v>
      </c>
      <c r="Y467" s="170"/>
      <c r="Z467" s="170"/>
      <c r="AA467" s="170" t="s">
        <v>35</v>
      </c>
      <c r="AB467" s="170" t="s">
        <v>35</v>
      </c>
      <c r="AC467" s="170" t="s">
        <v>35</v>
      </c>
      <c r="AD467" s="170"/>
      <c r="AE467" s="170"/>
      <c r="AF467" s="170" t="s">
        <v>35</v>
      </c>
      <c r="AG467" s="170" t="s">
        <v>35</v>
      </c>
      <c r="AH467" s="170" t="s">
        <v>35</v>
      </c>
      <c r="AI467" s="170"/>
      <c r="AJ467" s="170"/>
      <c r="AK467" s="35"/>
    </row>
    <row r="468" spans="1:37" x14ac:dyDescent="0.2">
      <c r="A468" s="35"/>
      <c r="B468" s="168">
        <v>452</v>
      </c>
      <c r="C468" s="169" t="s">
        <v>580</v>
      </c>
      <c r="D468" s="170"/>
      <c r="E468" s="170" t="s">
        <v>35</v>
      </c>
      <c r="F468" s="170" t="s">
        <v>35</v>
      </c>
      <c r="G468" s="170" t="s">
        <v>35</v>
      </c>
      <c r="H468" s="170" t="s">
        <v>35</v>
      </c>
      <c r="I468" s="170" t="s">
        <v>35</v>
      </c>
      <c r="J468" s="170" t="s">
        <v>35</v>
      </c>
      <c r="K468" s="170"/>
      <c r="L468" s="170"/>
      <c r="M468" s="170"/>
      <c r="N468" s="170"/>
      <c r="O468" s="170"/>
      <c r="P468" s="170" t="s">
        <v>35</v>
      </c>
      <c r="Q468" s="170" t="s">
        <v>35</v>
      </c>
      <c r="R468" s="170" t="s">
        <v>35</v>
      </c>
      <c r="S468" s="170"/>
      <c r="T468" s="170" t="s">
        <v>35</v>
      </c>
      <c r="U468" s="170"/>
      <c r="V468" s="170" t="s">
        <v>35</v>
      </c>
      <c r="W468" s="170" t="s">
        <v>35</v>
      </c>
      <c r="X468" s="170" t="s">
        <v>35</v>
      </c>
      <c r="Y468" s="170"/>
      <c r="Z468" s="170"/>
      <c r="AA468" s="170" t="s">
        <v>35</v>
      </c>
      <c r="AB468" s="170" t="s">
        <v>35</v>
      </c>
      <c r="AC468" s="170" t="s">
        <v>35</v>
      </c>
      <c r="AD468" s="170"/>
      <c r="AE468" s="170"/>
      <c r="AF468" s="170" t="s">
        <v>35</v>
      </c>
      <c r="AG468" s="170" t="s">
        <v>35</v>
      </c>
      <c r="AH468" s="170" t="s">
        <v>35</v>
      </c>
      <c r="AI468" s="170"/>
      <c r="AJ468" s="170"/>
      <c r="AK468" s="35"/>
    </row>
    <row r="469" spans="1:37" x14ac:dyDescent="0.2">
      <c r="A469" s="35"/>
      <c r="B469" s="168">
        <v>453</v>
      </c>
      <c r="C469" s="169" t="s">
        <v>581</v>
      </c>
      <c r="D469" s="170"/>
      <c r="E469" s="170" t="s">
        <v>35</v>
      </c>
      <c r="F469" s="170" t="s">
        <v>35</v>
      </c>
      <c r="G469" s="170" t="s">
        <v>35</v>
      </c>
      <c r="H469" s="170" t="s">
        <v>35</v>
      </c>
      <c r="I469" s="170" t="s">
        <v>35</v>
      </c>
      <c r="J469" s="170" t="s">
        <v>35</v>
      </c>
      <c r="K469" s="170"/>
      <c r="L469" s="170"/>
      <c r="M469" s="170"/>
      <c r="N469" s="170"/>
      <c r="O469" s="170"/>
      <c r="P469" s="170" t="s">
        <v>35</v>
      </c>
      <c r="Q469" s="170" t="s">
        <v>35</v>
      </c>
      <c r="R469" s="170" t="s">
        <v>35</v>
      </c>
      <c r="S469" s="170"/>
      <c r="T469" s="170" t="s">
        <v>35</v>
      </c>
      <c r="U469" s="170"/>
      <c r="V469" s="170" t="s">
        <v>35</v>
      </c>
      <c r="W469" s="170" t="s">
        <v>35</v>
      </c>
      <c r="X469" s="170" t="s">
        <v>35</v>
      </c>
      <c r="Y469" s="170"/>
      <c r="Z469" s="170"/>
      <c r="AA469" s="170" t="s">
        <v>35</v>
      </c>
      <c r="AB469" s="170" t="s">
        <v>35</v>
      </c>
      <c r="AC469" s="170" t="s">
        <v>35</v>
      </c>
      <c r="AD469" s="170"/>
      <c r="AE469" s="170"/>
      <c r="AF469" s="170" t="s">
        <v>35</v>
      </c>
      <c r="AG469" s="170" t="s">
        <v>35</v>
      </c>
      <c r="AH469" s="170" t="s">
        <v>35</v>
      </c>
      <c r="AI469" s="170"/>
      <c r="AJ469" s="170"/>
      <c r="AK469" s="35"/>
    </row>
    <row r="470" spans="1:37" x14ac:dyDescent="0.2">
      <c r="A470" s="35"/>
      <c r="B470" s="168">
        <v>454</v>
      </c>
      <c r="C470" s="169" t="s">
        <v>582</v>
      </c>
      <c r="D470" s="170"/>
      <c r="E470" s="170" t="s">
        <v>35</v>
      </c>
      <c r="F470" s="170" t="s">
        <v>35</v>
      </c>
      <c r="G470" s="170" t="s">
        <v>35</v>
      </c>
      <c r="H470" s="170" t="s">
        <v>35</v>
      </c>
      <c r="I470" s="170" t="s">
        <v>35</v>
      </c>
      <c r="J470" s="170" t="s">
        <v>35</v>
      </c>
      <c r="K470" s="170"/>
      <c r="L470" s="170"/>
      <c r="M470" s="170"/>
      <c r="N470" s="170"/>
      <c r="O470" s="170"/>
      <c r="P470" s="170" t="s">
        <v>35</v>
      </c>
      <c r="Q470" s="170" t="s">
        <v>35</v>
      </c>
      <c r="R470" s="170" t="s">
        <v>35</v>
      </c>
      <c r="S470" s="170"/>
      <c r="T470" s="170" t="s">
        <v>35</v>
      </c>
      <c r="U470" s="170"/>
      <c r="V470" s="170" t="s">
        <v>35</v>
      </c>
      <c r="W470" s="170" t="s">
        <v>35</v>
      </c>
      <c r="X470" s="170" t="s">
        <v>35</v>
      </c>
      <c r="Y470" s="170"/>
      <c r="Z470" s="170"/>
      <c r="AA470" s="170" t="s">
        <v>35</v>
      </c>
      <c r="AB470" s="170" t="s">
        <v>35</v>
      </c>
      <c r="AC470" s="170" t="s">
        <v>35</v>
      </c>
      <c r="AD470" s="170"/>
      <c r="AE470" s="170"/>
      <c r="AF470" s="170" t="s">
        <v>35</v>
      </c>
      <c r="AG470" s="170" t="s">
        <v>35</v>
      </c>
      <c r="AH470" s="170" t="s">
        <v>35</v>
      </c>
      <c r="AI470" s="170"/>
      <c r="AJ470" s="170"/>
      <c r="AK470" s="35"/>
    </row>
    <row r="471" spans="1:37" x14ac:dyDescent="0.2">
      <c r="A471" s="35"/>
      <c r="B471" s="168">
        <v>455</v>
      </c>
      <c r="C471" s="169" t="s">
        <v>583</v>
      </c>
      <c r="D471" s="170"/>
      <c r="E471" s="170" t="s">
        <v>35</v>
      </c>
      <c r="F471" s="170" t="s">
        <v>35</v>
      </c>
      <c r="G471" s="170" t="s">
        <v>35</v>
      </c>
      <c r="H471" s="170" t="s">
        <v>35</v>
      </c>
      <c r="I471" s="170" t="s">
        <v>35</v>
      </c>
      <c r="J471" s="170" t="s">
        <v>35</v>
      </c>
      <c r="K471" s="170"/>
      <c r="L471" s="170"/>
      <c r="M471" s="170"/>
      <c r="N471" s="170"/>
      <c r="O471" s="170"/>
      <c r="P471" s="170" t="s">
        <v>35</v>
      </c>
      <c r="Q471" s="170" t="s">
        <v>35</v>
      </c>
      <c r="R471" s="170" t="s">
        <v>35</v>
      </c>
      <c r="S471" s="170"/>
      <c r="T471" s="170" t="s">
        <v>35</v>
      </c>
      <c r="U471" s="170"/>
      <c r="V471" s="170" t="s">
        <v>35</v>
      </c>
      <c r="W471" s="170" t="s">
        <v>35</v>
      </c>
      <c r="X471" s="170" t="s">
        <v>35</v>
      </c>
      <c r="Y471" s="170"/>
      <c r="Z471" s="170"/>
      <c r="AA471" s="170" t="s">
        <v>35</v>
      </c>
      <c r="AB471" s="170" t="s">
        <v>35</v>
      </c>
      <c r="AC471" s="170" t="s">
        <v>35</v>
      </c>
      <c r="AD471" s="170"/>
      <c r="AE471" s="170"/>
      <c r="AF471" s="170" t="s">
        <v>35</v>
      </c>
      <c r="AG471" s="170" t="s">
        <v>35</v>
      </c>
      <c r="AH471" s="170" t="s">
        <v>35</v>
      </c>
      <c r="AI471" s="170"/>
      <c r="AJ471" s="170"/>
      <c r="AK471" s="35"/>
    </row>
    <row r="472" spans="1:37" x14ac:dyDescent="0.2">
      <c r="A472" s="35"/>
      <c r="B472" s="168">
        <v>456</v>
      </c>
      <c r="C472" s="169" t="s">
        <v>584</v>
      </c>
      <c r="D472" s="170"/>
      <c r="E472" s="170" t="s">
        <v>35</v>
      </c>
      <c r="F472" s="170" t="s">
        <v>35</v>
      </c>
      <c r="G472" s="170" t="s">
        <v>35</v>
      </c>
      <c r="H472" s="170" t="s">
        <v>35</v>
      </c>
      <c r="I472" s="170" t="s">
        <v>35</v>
      </c>
      <c r="J472" s="170" t="s">
        <v>35</v>
      </c>
      <c r="K472" s="170"/>
      <c r="L472" s="170"/>
      <c r="M472" s="170"/>
      <c r="N472" s="170"/>
      <c r="O472" s="170"/>
      <c r="P472" s="170" t="s">
        <v>35</v>
      </c>
      <c r="Q472" s="170" t="s">
        <v>35</v>
      </c>
      <c r="R472" s="170" t="s">
        <v>35</v>
      </c>
      <c r="S472" s="170"/>
      <c r="T472" s="170" t="s">
        <v>35</v>
      </c>
      <c r="U472" s="170"/>
      <c r="V472" s="170" t="s">
        <v>35</v>
      </c>
      <c r="W472" s="170" t="s">
        <v>35</v>
      </c>
      <c r="X472" s="170" t="s">
        <v>35</v>
      </c>
      <c r="Y472" s="170"/>
      <c r="Z472" s="170"/>
      <c r="AA472" s="170" t="s">
        <v>35</v>
      </c>
      <c r="AB472" s="170" t="s">
        <v>35</v>
      </c>
      <c r="AC472" s="170" t="s">
        <v>35</v>
      </c>
      <c r="AD472" s="170"/>
      <c r="AE472" s="170"/>
      <c r="AF472" s="170" t="s">
        <v>35</v>
      </c>
      <c r="AG472" s="170" t="s">
        <v>35</v>
      </c>
      <c r="AH472" s="170" t="s">
        <v>35</v>
      </c>
      <c r="AI472" s="170"/>
      <c r="AJ472" s="170"/>
      <c r="AK472" s="35"/>
    </row>
    <row r="473" spans="1:37" x14ac:dyDescent="0.2">
      <c r="A473" s="35"/>
      <c r="B473" s="168">
        <v>457</v>
      </c>
      <c r="C473" s="169" t="s">
        <v>585</v>
      </c>
      <c r="D473" s="170"/>
      <c r="E473" s="170" t="s">
        <v>35</v>
      </c>
      <c r="F473" s="170" t="s">
        <v>35</v>
      </c>
      <c r="G473" s="170" t="s">
        <v>35</v>
      </c>
      <c r="H473" s="170" t="s">
        <v>35</v>
      </c>
      <c r="I473" s="170" t="s">
        <v>35</v>
      </c>
      <c r="J473" s="170" t="s">
        <v>35</v>
      </c>
      <c r="K473" s="170"/>
      <c r="L473" s="170"/>
      <c r="M473" s="170"/>
      <c r="N473" s="170"/>
      <c r="O473" s="170"/>
      <c r="P473" s="170" t="s">
        <v>35</v>
      </c>
      <c r="Q473" s="170" t="s">
        <v>35</v>
      </c>
      <c r="R473" s="170" t="s">
        <v>35</v>
      </c>
      <c r="S473" s="170"/>
      <c r="T473" s="170" t="s">
        <v>35</v>
      </c>
      <c r="U473" s="170"/>
      <c r="V473" s="170" t="s">
        <v>35</v>
      </c>
      <c r="W473" s="170" t="s">
        <v>35</v>
      </c>
      <c r="X473" s="170" t="s">
        <v>35</v>
      </c>
      <c r="Y473" s="170"/>
      <c r="Z473" s="170"/>
      <c r="AA473" s="170" t="s">
        <v>35</v>
      </c>
      <c r="AB473" s="170" t="s">
        <v>35</v>
      </c>
      <c r="AC473" s="170" t="s">
        <v>35</v>
      </c>
      <c r="AD473" s="170"/>
      <c r="AE473" s="170"/>
      <c r="AF473" s="170" t="s">
        <v>35</v>
      </c>
      <c r="AG473" s="170" t="s">
        <v>35</v>
      </c>
      <c r="AH473" s="170" t="s">
        <v>35</v>
      </c>
      <c r="AI473" s="170"/>
      <c r="AJ473" s="170"/>
      <c r="AK473" s="35"/>
    </row>
    <row r="474" spans="1:37" x14ac:dyDescent="0.2">
      <c r="A474" s="35"/>
      <c r="B474" s="168">
        <v>458</v>
      </c>
      <c r="C474" s="169" t="s">
        <v>586</v>
      </c>
      <c r="D474" s="170"/>
      <c r="E474" s="170" t="s">
        <v>35</v>
      </c>
      <c r="F474" s="170" t="s">
        <v>35</v>
      </c>
      <c r="G474" s="170" t="s">
        <v>35</v>
      </c>
      <c r="H474" s="170" t="s">
        <v>35</v>
      </c>
      <c r="I474" s="170" t="s">
        <v>35</v>
      </c>
      <c r="J474" s="170" t="s">
        <v>35</v>
      </c>
      <c r="K474" s="170"/>
      <c r="L474" s="170"/>
      <c r="M474" s="170"/>
      <c r="N474" s="170"/>
      <c r="O474" s="170"/>
      <c r="P474" s="170" t="s">
        <v>35</v>
      </c>
      <c r="Q474" s="170" t="s">
        <v>35</v>
      </c>
      <c r="R474" s="170" t="s">
        <v>35</v>
      </c>
      <c r="S474" s="170"/>
      <c r="T474" s="170" t="s">
        <v>35</v>
      </c>
      <c r="U474" s="170"/>
      <c r="V474" s="170" t="s">
        <v>35</v>
      </c>
      <c r="W474" s="170" t="s">
        <v>35</v>
      </c>
      <c r="X474" s="170" t="s">
        <v>35</v>
      </c>
      <c r="Y474" s="170"/>
      <c r="Z474" s="170"/>
      <c r="AA474" s="170" t="s">
        <v>35</v>
      </c>
      <c r="AB474" s="170" t="s">
        <v>35</v>
      </c>
      <c r="AC474" s="170" t="s">
        <v>35</v>
      </c>
      <c r="AD474" s="170"/>
      <c r="AE474" s="170"/>
      <c r="AF474" s="170" t="s">
        <v>35</v>
      </c>
      <c r="AG474" s="170" t="s">
        <v>35</v>
      </c>
      <c r="AH474" s="170" t="s">
        <v>35</v>
      </c>
      <c r="AI474" s="170"/>
      <c r="AJ474" s="170"/>
      <c r="AK474" s="35"/>
    </row>
    <row r="475" spans="1:37" x14ac:dyDescent="0.2">
      <c r="A475" s="35"/>
      <c r="B475" s="168">
        <v>459</v>
      </c>
      <c r="C475" s="169" t="s">
        <v>587</v>
      </c>
      <c r="D475" s="170"/>
      <c r="E475" s="170" t="s">
        <v>35</v>
      </c>
      <c r="F475" s="170" t="s">
        <v>35</v>
      </c>
      <c r="G475" s="170" t="s">
        <v>35</v>
      </c>
      <c r="H475" s="170" t="s">
        <v>35</v>
      </c>
      <c r="I475" s="170" t="s">
        <v>35</v>
      </c>
      <c r="J475" s="170" t="s">
        <v>35</v>
      </c>
      <c r="K475" s="170"/>
      <c r="L475" s="170"/>
      <c r="M475" s="170"/>
      <c r="N475" s="170"/>
      <c r="O475" s="170"/>
      <c r="P475" s="170" t="s">
        <v>35</v>
      </c>
      <c r="Q475" s="170" t="s">
        <v>35</v>
      </c>
      <c r="R475" s="170" t="s">
        <v>35</v>
      </c>
      <c r="S475" s="170"/>
      <c r="T475" s="170" t="s">
        <v>35</v>
      </c>
      <c r="U475" s="170"/>
      <c r="V475" s="170" t="s">
        <v>35</v>
      </c>
      <c r="W475" s="170" t="s">
        <v>35</v>
      </c>
      <c r="X475" s="170" t="s">
        <v>35</v>
      </c>
      <c r="Y475" s="170"/>
      <c r="Z475" s="170"/>
      <c r="AA475" s="170" t="s">
        <v>35</v>
      </c>
      <c r="AB475" s="170" t="s">
        <v>35</v>
      </c>
      <c r="AC475" s="170" t="s">
        <v>35</v>
      </c>
      <c r="AD475" s="170"/>
      <c r="AE475" s="170"/>
      <c r="AF475" s="170" t="s">
        <v>35</v>
      </c>
      <c r="AG475" s="170" t="s">
        <v>35</v>
      </c>
      <c r="AH475" s="170" t="s">
        <v>35</v>
      </c>
      <c r="AI475" s="170"/>
      <c r="AJ475" s="170"/>
      <c r="AK475" s="35"/>
    </row>
    <row r="476" spans="1:37" x14ac:dyDescent="0.2">
      <c r="A476" s="35"/>
      <c r="B476" s="168">
        <v>460</v>
      </c>
      <c r="C476" s="169" t="s">
        <v>588</v>
      </c>
      <c r="D476" s="170"/>
      <c r="E476" s="170" t="s">
        <v>35</v>
      </c>
      <c r="F476" s="170" t="s">
        <v>35</v>
      </c>
      <c r="G476" s="170" t="s">
        <v>35</v>
      </c>
      <c r="H476" s="170" t="s">
        <v>35</v>
      </c>
      <c r="I476" s="170" t="s">
        <v>35</v>
      </c>
      <c r="J476" s="170" t="s">
        <v>35</v>
      </c>
      <c r="K476" s="170"/>
      <c r="L476" s="170"/>
      <c r="M476" s="170"/>
      <c r="N476" s="170"/>
      <c r="O476" s="170"/>
      <c r="P476" s="170" t="s">
        <v>35</v>
      </c>
      <c r="Q476" s="170" t="s">
        <v>35</v>
      </c>
      <c r="R476" s="170" t="s">
        <v>35</v>
      </c>
      <c r="S476" s="170"/>
      <c r="T476" s="170" t="s">
        <v>35</v>
      </c>
      <c r="U476" s="170"/>
      <c r="V476" s="170" t="s">
        <v>35</v>
      </c>
      <c r="W476" s="170" t="s">
        <v>35</v>
      </c>
      <c r="X476" s="170" t="s">
        <v>35</v>
      </c>
      <c r="Y476" s="170"/>
      <c r="Z476" s="170"/>
      <c r="AA476" s="170" t="s">
        <v>35</v>
      </c>
      <c r="AB476" s="170" t="s">
        <v>35</v>
      </c>
      <c r="AC476" s="170" t="s">
        <v>35</v>
      </c>
      <c r="AD476" s="170"/>
      <c r="AE476" s="170"/>
      <c r="AF476" s="170" t="s">
        <v>35</v>
      </c>
      <c r="AG476" s="170" t="s">
        <v>35</v>
      </c>
      <c r="AH476" s="170" t="s">
        <v>35</v>
      </c>
      <c r="AI476" s="170"/>
      <c r="AJ476" s="170"/>
      <c r="AK476" s="35"/>
    </row>
    <row r="477" spans="1:37" x14ac:dyDescent="0.2">
      <c r="A477" s="35"/>
      <c r="B477" s="168">
        <v>461</v>
      </c>
      <c r="C477" s="169" t="s">
        <v>589</v>
      </c>
      <c r="D477" s="170"/>
      <c r="E477" s="170" t="s">
        <v>35</v>
      </c>
      <c r="F477" s="170" t="s">
        <v>35</v>
      </c>
      <c r="G477" s="170" t="s">
        <v>35</v>
      </c>
      <c r="H477" s="170" t="s">
        <v>35</v>
      </c>
      <c r="I477" s="170" t="s">
        <v>35</v>
      </c>
      <c r="J477" s="170" t="s">
        <v>35</v>
      </c>
      <c r="K477" s="170"/>
      <c r="L477" s="170"/>
      <c r="M477" s="170"/>
      <c r="N477" s="170"/>
      <c r="O477" s="170"/>
      <c r="P477" s="170" t="s">
        <v>35</v>
      </c>
      <c r="Q477" s="170" t="s">
        <v>35</v>
      </c>
      <c r="R477" s="170" t="s">
        <v>35</v>
      </c>
      <c r="S477" s="170"/>
      <c r="T477" s="170" t="s">
        <v>35</v>
      </c>
      <c r="U477" s="170"/>
      <c r="V477" s="170" t="s">
        <v>35</v>
      </c>
      <c r="W477" s="170" t="s">
        <v>35</v>
      </c>
      <c r="X477" s="170" t="s">
        <v>35</v>
      </c>
      <c r="Y477" s="170"/>
      <c r="Z477" s="170"/>
      <c r="AA477" s="170" t="s">
        <v>35</v>
      </c>
      <c r="AB477" s="170" t="s">
        <v>35</v>
      </c>
      <c r="AC477" s="170" t="s">
        <v>35</v>
      </c>
      <c r="AD477" s="170"/>
      <c r="AE477" s="170"/>
      <c r="AF477" s="170" t="s">
        <v>35</v>
      </c>
      <c r="AG477" s="170" t="s">
        <v>35</v>
      </c>
      <c r="AH477" s="170" t="s">
        <v>35</v>
      </c>
      <c r="AI477" s="170"/>
      <c r="AJ477" s="170"/>
      <c r="AK477" s="35"/>
    </row>
    <row r="478" spans="1:37" x14ac:dyDescent="0.2">
      <c r="A478" s="35"/>
      <c r="B478" s="168">
        <v>462</v>
      </c>
      <c r="C478" s="169" t="s">
        <v>590</v>
      </c>
      <c r="D478" s="170"/>
      <c r="E478" s="170" t="s">
        <v>35</v>
      </c>
      <c r="F478" s="170" t="s">
        <v>35</v>
      </c>
      <c r="G478" s="170" t="s">
        <v>35</v>
      </c>
      <c r="H478" s="170" t="s">
        <v>35</v>
      </c>
      <c r="I478" s="170" t="s">
        <v>35</v>
      </c>
      <c r="J478" s="170" t="s">
        <v>35</v>
      </c>
      <c r="K478" s="170"/>
      <c r="L478" s="170"/>
      <c r="M478" s="170"/>
      <c r="N478" s="170"/>
      <c r="O478" s="170"/>
      <c r="P478" s="170" t="s">
        <v>35</v>
      </c>
      <c r="Q478" s="170" t="s">
        <v>35</v>
      </c>
      <c r="R478" s="170" t="s">
        <v>35</v>
      </c>
      <c r="S478" s="170"/>
      <c r="T478" s="170" t="s">
        <v>35</v>
      </c>
      <c r="U478" s="170"/>
      <c r="V478" s="170" t="s">
        <v>35</v>
      </c>
      <c r="W478" s="170" t="s">
        <v>35</v>
      </c>
      <c r="X478" s="170" t="s">
        <v>35</v>
      </c>
      <c r="Y478" s="170"/>
      <c r="Z478" s="170"/>
      <c r="AA478" s="170" t="s">
        <v>35</v>
      </c>
      <c r="AB478" s="170" t="s">
        <v>35</v>
      </c>
      <c r="AC478" s="170" t="s">
        <v>35</v>
      </c>
      <c r="AD478" s="170"/>
      <c r="AE478" s="170"/>
      <c r="AF478" s="170" t="s">
        <v>35</v>
      </c>
      <c r="AG478" s="170" t="s">
        <v>35</v>
      </c>
      <c r="AH478" s="170" t="s">
        <v>35</v>
      </c>
      <c r="AI478" s="170"/>
      <c r="AJ478" s="170"/>
      <c r="AK478" s="35"/>
    </row>
    <row r="479" spans="1:37" x14ac:dyDescent="0.2">
      <c r="A479" s="35"/>
      <c r="B479" s="168">
        <v>463</v>
      </c>
      <c r="C479" s="169" t="s">
        <v>591</v>
      </c>
      <c r="D479" s="170"/>
      <c r="E479" s="170" t="s">
        <v>35</v>
      </c>
      <c r="F479" s="170" t="s">
        <v>35</v>
      </c>
      <c r="G479" s="170" t="s">
        <v>35</v>
      </c>
      <c r="H479" s="170" t="s">
        <v>35</v>
      </c>
      <c r="I479" s="170" t="s">
        <v>35</v>
      </c>
      <c r="J479" s="170" t="s">
        <v>35</v>
      </c>
      <c r="K479" s="170"/>
      <c r="L479" s="170"/>
      <c r="M479" s="170"/>
      <c r="N479" s="170"/>
      <c r="O479" s="170"/>
      <c r="P479" s="170" t="s">
        <v>35</v>
      </c>
      <c r="Q479" s="170" t="s">
        <v>35</v>
      </c>
      <c r="R479" s="170" t="s">
        <v>35</v>
      </c>
      <c r="S479" s="170"/>
      <c r="T479" s="170" t="s">
        <v>35</v>
      </c>
      <c r="U479" s="170"/>
      <c r="V479" s="170" t="s">
        <v>35</v>
      </c>
      <c r="W479" s="170" t="s">
        <v>35</v>
      </c>
      <c r="X479" s="170" t="s">
        <v>35</v>
      </c>
      <c r="Y479" s="170"/>
      <c r="Z479" s="170"/>
      <c r="AA479" s="170" t="s">
        <v>35</v>
      </c>
      <c r="AB479" s="170" t="s">
        <v>35</v>
      </c>
      <c r="AC479" s="170" t="s">
        <v>35</v>
      </c>
      <c r="AD479" s="170"/>
      <c r="AE479" s="170"/>
      <c r="AF479" s="170" t="s">
        <v>35</v>
      </c>
      <c r="AG479" s="170" t="s">
        <v>35</v>
      </c>
      <c r="AH479" s="170" t="s">
        <v>35</v>
      </c>
      <c r="AI479" s="170"/>
      <c r="AJ479" s="170"/>
      <c r="AK479" s="35"/>
    </row>
    <row r="480" spans="1:37" x14ac:dyDescent="0.2">
      <c r="A480" s="35"/>
      <c r="B480" s="168">
        <v>464</v>
      </c>
      <c r="C480" s="169" t="s">
        <v>592</v>
      </c>
      <c r="D480" s="170"/>
      <c r="E480" s="170" t="s">
        <v>35</v>
      </c>
      <c r="F480" s="170" t="s">
        <v>35</v>
      </c>
      <c r="G480" s="170" t="s">
        <v>35</v>
      </c>
      <c r="H480" s="170" t="s">
        <v>35</v>
      </c>
      <c r="I480" s="170" t="s">
        <v>35</v>
      </c>
      <c r="J480" s="170" t="s">
        <v>35</v>
      </c>
      <c r="K480" s="170"/>
      <c r="L480" s="170"/>
      <c r="M480" s="170"/>
      <c r="N480" s="170"/>
      <c r="O480" s="170"/>
      <c r="P480" s="170" t="s">
        <v>35</v>
      </c>
      <c r="Q480" s="170" t="s">
        <v>35</v>
      </c>
      <c r="R480" s="170" t="s">
        <v>35</v>
      </c>
      <c r="S480" s="170"/>
      <c r="T480" s="170" t="s">
        <v>35</v>
      </c>
      <c r="U480" s="170"/>
      <c r="V480" s="170" t="s">
        <v>35</v>
      </c>
      <c r="W480" s="170" t="s">
        <v>35</v>
      </c>
      <c r="X480" s="170" t="s">
        <v>35</v>
      </c>
      <c r="Y480" s="170"/>
      <c r="Z480" s="170"/>
      <c r="AA480" s="170" t="s">
        <v>35</v>
      </c>
      <c r="AB480" s="170" t="s">
        <v>35</v>
      </c>
      <c r="AC480" s="170" t="s">
        <v>35</v>
      </c>
      <c r="AD480" s="170"/>
      <c r="AE480" s="170"/>
      <c r="AF480" s="170" t="s">
        <v>35</v>
      </c>
      <c r="AG480" s="170" t="s">
        <v>35</v>
      </c>
      <c r="AH480" s="170" t="s">
        <v>35</v>
      </c>
      <c r="AI480" s="170"/>
      <c r="AJ480" s="170"/>
      <c r="AK480" s="35"/>
    </row>
    <row r="481" spans="1:37" x14ac:dyDescent="0.2">
      <c r="A481" s="35"/>
      <c r="B481" s="168">
        <v>465</v>
      </c>
      <c r="C481" s="169" t="s">
        <v>593</v>
      </c>
      <c r="D481" s="170"/>
      <c r="E481" s="170" t="s">
        <v>35</v>
      </c>
      <c r="F481" s="170" t="s">
        <v>35</v>
      </c>
      <c r="G481" s="170" t="s">
        <v>35</v>
      </c>
      <c r="H481" s="170" t="s">
        <v>35</v>
      </c>
      <c r="I481" s="170" t="s">
        <v>35</v>
      </c>
      <c r="J481" s="170" t="s">
        <v>35</v>
      </c>
      <c r="K481" s="170"/>
      <c r="L481" s="170"/>
      <c r="M481" s="170"/>
      <c r="N481" s="170"/>
      <c r="O481" s="170"/>
      <c r="P481" s="170" t="s">
        <v>35</v>
      </c>
      <c r="Q481" s="170" t="s">
        <v>35</v>
      </c>
      <c r="R481" s="170" t="s">
        <v>35</v>
      </c>
      <c r="S481" s="170"/>
      <c r="T481" s="170" t="s">
        <v>35</v>
      </c>
      <c r="U481" s="170"/>
      <c r="V481" s="170" t="s">
        <v>35</v>
      </c>
      <c r="W481" s="170" t="s">
        <v>35</v>
      </c>
      <c r="X481" s="170" t="s">
        <v>35</v>
      </c>
      <c r="Y481" s="170"/>
      <c r="Z481" s="170"/>
      <c r="AA481" s="170" t="s">
        <v>35</v>
      </c>
      <c r="AB481" s="170" t="s">
        <v>35</v>
      </c>
      <c r="AC481" s="170" t="s">
        <v>35</v>
      </c>
      <c r="AD481" s="170"/>
      <c r="AE481" s="170"/>
      <c r="AF481" s="170" t="s">
        <v>35</v>
      </c>
      <c r="AG481" s="170" t="s">
        <v>35</v>
      </c>
      <c r="AH481" s="170" t="s">
        <v>35</v>
      </c>
      <c r="AI481" s="170"/>
      <c r="AJ481" s="170"/>
      <c r="AK481" s="35"/>
    </row>
    <row r="482" spans="1:37" x14ac:dyDescent="0.2">
      <c r="A482" s="35"/>
      <c r="B482" s="168">
        <v>466</v>
      </c>
      <c r="C482" s="169" t="s">
        <v>594</v>
      </c>
      <c r="D482" s="170"/>
      <c r="E482" s="170" t="s">
        <v>35</v>
      </c>
      <c r="F482" s="170" t="s">
        <v>35</v>
      </c>
      <c r="G482" s="170" t="s">
        <v>35</v>
      </c>
      <c r="H482" s="170" t="s">
        <v>35</v>
      </c>
      <c r="I482" s="170" t="s">
        <v>35</v>
      </c>
      <c r="J482" s="170" t="s">
        <v>35</v>
      </c>
      <c r="K482" s="170"/>
      <c r="L482" s="170"/>
      <c r="M482" s="170"/>
      <c r="N482" s="170"/>
      <c r="O482" s="170"/>
      <c r="P482" s="170" t="s">
        <v>35</v>
      </c>
      <c r="Q482" s="170" t="s">
        <v>35</v>
      </c>
      <c r="R482" s="170" t="s">
        <v>35</v>
      </c>
      <c r="S482" s="170"/>
      <c r="T482" s="170" t="s">
        <v>35</v>
      </c>
      <c r="U482" s="170"/>
      <c r="V482" s="170" t="s">
        <v>35</v>
      </c>
      <c r="W482" s="170" t="s">
        <v>35</v>
      </c>
      <c r="X482" s="170" t="s">
        <v>35</v>
      </c>
      <c r="Y482" s="170"/>
      <c r="Z482" s="170"/>
      <c r="AA482" s="170" t="s">
        <v>35</v>
      </c>
      <c r="AB482" s="170" t="s">
        <v>35</v>
      </c>
      <c r="AC482" s="170" t="s">
        <v>35</v>
      </c>
      <c r="AD482" s="170"/>
      <c r="AE482" s="170"/>
      <c r="AF482" s="170" t="s">
        <v>35</v>
      </c>
      <c r="AG482" s="170" t="s">
        <v>35</v>
      </c>
      <c r="AH482" s="170" t="s">
        <v>35</v>
      </c>
      <c r="AI482" s="170"/>
      <c r="AJ482" s="170"/>
      <c r="AK482" s="35"/>
    </row>
    <row r="483" spans="1:37" x14ac:dyDescent="0.2">
      <c r="A483" s="35"/>
      <c r="B483" s="168">
        <v>467</v>
      </c>
      <c r="C483" s="169" t="s">
        <v>595</v>
      </c>
      <c r="D483" s="170"/>
      <c r="E483" s="170" t="s">
        <v>35</v>
      </c>
      <c r="F483" s="170" t="s">
        <v>35</v>
      </c>
      <c r="G483" s="170" t="s">
        <v>35</v>
      </c>
      <c r="H483" s="170" t="s">
        <v>35</v>
      </c>
      <c r="I483" s="170" t="s">
        <v>35</v>
      </c>
      <c r="J483" s="170" t="s">
        <v>35</v>
      </c>
      <c r="K483" s="170"/>
      <c r="L483" s="170"/>
      <c r="M483" s="170"/>
      <c r="N483" s="170"/>
      <c r="O483" s="170"/>
      <c r="P483" s="170" t="s">
        <v>35</v>
      </c>
      <c r="Q483" s="170" t="s">
        <v>35</v>
      </c>
      <c r="R483" s="170" t="s">
        <v>35</v>
      </c>
      <c r="S483" s="170"/>
      <c r="T483" s="170" t="s">
        <v>35</v>
      </c>
      <c r="U483" s="170"/>
      <c r="V483" s="170" t="s">
        <v>35</v>
      </c>
      <c r="W483" s="170" t="s">
        <v>35</v>
      </c>
      <c r="X483" s="170" t="s">
        <v>35</v>
      </c>
      <c r="Y483" s="170"/>
      <c r="Z483" s="170"/>
      <c r="AA483" s="170" t="s">
        <v>35</v>
      </c>
      <c r="AB483" s="170" t="s">
        <v>35</v>
      </c>
      <c r="AC483" s="170" t="s">
        <v>35</v>
      </c>
      <c r="AD483" s="170"/>
      <c r="AE483" s="170"/>
      <c r="AF483" s="170" t="s">
        <v>35</v>
      </c>
      <c r="AG483" s="170" t="s">
        <v>35</v>
      </c>
      <c r="AH483" s="170" t="s">
        <v>35</v>
      </c>
      <c r="AI483" s="170"/>
      <c r="AJ483" s="170"/>
      <c r="AK483" s="35"/>
    </row>
    <row r="484" spans="1:37" x14ac:dyDescent="0.2">
      <c r="A484" s="35"/>
      <c r="B484" s="168">
        <v>468</v>
      </c>
      <c r="C484" s="169" t="s">
        <v>596</v>
      </c>
      <c r="D484" s="170"/>
      <c r="E484" s="170" t="s">
        <v>35</v>
      </c>
      <c r="F484" s="170" t="s">
        <v>35</v>
      </c>
      <c r="G484" s="170" t="s">
        <v>35</v>
      </c>
      <c r="H484" s="170" t="s">
        <v>35</v>
      </c>
      <c r="I484" s="170" t="s">
        <v>35</v>
      </c>
      <c r="J484" s="170" t="s">
        <v>35</v>
      </c>
      <c r="K484" s="170"/>
      <c r="L484" s="170"/>
      <c r="M484" s="170"/>
      <c r="N484" s="170"/>
      <c r="O484" s="170"/>
      <c r="P484" s="170" t="s">
        <v>35</v>
      </c>
      <c r="Q484" s="170" t="s">
        <v>35</v>
      </c>
      <c r="R484" s="170" t="s">
        <v>35</v>
      </c>
      <c r="S484" s="170"/>
      <c r="T484" s="170" t="s">
        <v>35</v>
      </c>
      <c r="U484" s="170"/>
      <c r="V484" s="170" t="s">
        <v>35</v>
      </c>
      <c r="W484" s="170" t="s">
        <v>35</v>
      </c>
      <c r="X484" s="170" t="s">
        <v>35</v>
      </c>
      <c r="Y484" s="170"/>
      <c r="Z484" s="170"/>
      <c r="AA484" s="170" t="s">
        <v>35</v>
      </c>
      <c r="AB484" s="170" t="s">
        <v>35</v>
      </c>
      <c r="AC484" s="170" t="s">
        <v>35</v>
      </c>
      <c r="AD484" s="170"/>
      <c r="AE484" s="170"/>
      <c r="AF484" s="170" t="s">
        <v>35</v>
      </c>
      <c r="AG484" s="170" t="s">
        <v>35</v>
      </c>
      <c r="AH484" s="170" t="s">
        <v>35</v>
      </c>
      <c r="AI484" s="170"/>
      <c r="AJ484" s="170"/>
      <c r="AK484" s="35"/>
    </row>
    <row r="485" spans="1:37" x14ac:dyDescent="0.2">
      <c r="A485" s="35"/>
      <c r="B485" s="168">
        <v>469</v>
      </c>
      <c r="C485" s="169" t="s">
        <v>597</v>
      </c>
      <c r="D485" s="170"/>
      <c r="E485" s="170" t="s">
        <v>35</v>
      </c>
      <c r="F485" s="170" t="s">
        <v>35</v>
      </c>
      <c r="G485" s="170" t="s">
        <v>35</v>
      </c>
      <c r="H485" s="170" t="s">
        <v>35</v>
      </c>
      <c r="I485" s="170" t="s">
        <v>35</v>
      </c>
      <c r="J485" s="170" t="s">
        <v>35</v>
      </c>
      <c r="K485" s="170"/>
      <c r="L485" s="170"/>
      <c r="M485" s="170"/>
      <c r="N485" s="170"/>
      <c r="O485" s="170"/>
      <c r="P485" s="170" t="s">
        <v>35</v>
      </c>
      <c r="Q485" s="170" t="s">
        <v>35</v>
      </c>
      <c r="R485" s="170" t="s">
        <v>35</v>
      </c>
      <c r="S485" s="170"/>
      <c r="T485" s="170" t="s">
        <v>35</v>
      </c>
      <c r="U485" s="170"/>
      <c r="V485" s="170" t="s">
        <v>35</v>
      </c>
      <c r="W485" s="170" t="s">
        <v>35</v>
      </c>
      <c r="X485" s="170" t="s">
        <v>35</v>
      </c>
      <c r="Y485" s="170"/>
      <c r="Z485" s="170"/>
      <c r="AA485" s="170" t="s">
        <v>35</v>
      </c>
      <c r="AB485" s="170" t="s">
        <v>35</v>
      </c>
      <c r="AC485" s="170" t="s">
        <v>35</v>
      </c>
      <c r="AD485" s="170"/>
      <c r="AE485" s="170"/>
      <c r="AF485" s="170" t="s">
        <v>35</v>
      </c>
      <c r="AG485" s="170" t="s">
        <v>35</v>
      </c>
      <c r="AH485" s="170" t="s">
        <v>35</v>
      </c>
      <c r="AI485" s="170"/>
      <c r="AJ485" s="170"/>
      <c r="AK485" s="35"/>
    </row>
    <row r="486" spans="1:37" x14ac:dyDescent="0.2">
      <c r="A486" s="35"/>
      <c r="B486" s="168">
        <v>470</v>
      </c>
      <c r="C486" s="169" t="s">
        <v>598</v>
      </c>
      <c r="D486" s="170"/>
      <c r="E486" s="170" t="s">
        <v>35</v>
      </c>
      <c r="F486" s="170" t="s">
        <v>35</v>
      </c>
      <c r="G486" s="170" t="s">
        <v>35</v>
      </c>
      <c r="H486" s="170" t="s">
        <v>35</v>
      </c>
      <c r="I486" s="170" t="s">
        <v>35</v>
      </c>
      <c r="J486" s="170" t="s">
        <v>35</v>
      </c>
      <c r="K486" s="170"/>
      <c r="L486" s="170"/>
      <c r="M486" s="170"/>
      <c r="N486" s="170"/>
      <c r="O486" s="170"/>
      <c r="P486" s="170" t="s">
        <v>35</v>
      </c>
      <c r="Q486" s="170" t="s">
        <v>35</v>
      </c>
      <c r="R486" s="170" t="s">
        <v>35</v>
      </c>
      <c r="S486" s="170"/>
      <c r="T486" s="170" t="s">
        <v>35</v>
      </c>
      <c r="U486" s="170"/>
      <c r="V486" s="170" t="s">
        <v>35</v>
      </c>
      <c r="W486" s="170" t="s">
        <v>35</v>
      </c>
      <c r="X486" s="170" t="s">
        <v>35</v>
      </c>
      <c r="Y486" s="170"/>
      <c r="Z486" s="170"/>
      <c r="AA486" s="170" t="s">
        <v>35</v>
      </c>
      <c r="AB486" s="170" t="s">
        <v>35</v>
      </c>
      <c r="AC486" s="170" t="s">
        <v>35</v>
      </c>
      <c r="AD486" s="170"/>
      <c r="AE486" s="170"/>
      <c r="AF486" s="170" t="s">
        <v>35</v>
      </c>
      <c r="AG486" s="170" t="s">
        <v>35</v>
      </c>
      <c r="AH486" s="170" t="s">
        <v>35</v>
      </c>
      <c r="AI486" s="170"/>
      <c r="AJ486" s="170"/>
      <c r="AK486" s="35"/>
    </row>
    <row r="487" spans="1:37" x14ac:dyDescent="0.2">
      <c r="A487" s="35"/>
      <c r="B487" s="168">
        <v>471</v>
      </c>
      <c r="C487" s="169" t="s">
        <v>599</v>
      </c>
      <c r="D487" s="170"/>
      <c r="E487" s="170" t="s">
        <v>35</v>
      </c>
      <c r="F487" s="170" t="s">
        <v>35</v>
      </c>
      <c r="G487" s="170" t="s">
        <v>35</v>
      </c>
      <c r="H487" s="170" t="s">
        <v>35</v>
      </c>
      <c r="I487" s="170" t="s">
        <v>35</v>
      </c>
      <c r="J487" s="170" t="s">
        <v>35</v>
      </c>
      <c r="K487" s="170"/>
      <c r="L487" s="170"/>
      <c r="M487" s="170"/>
      <c r="N487" s="170"/>
      <c r="O487" s="170"/>
      <c r="P487" s="170" t="s">
        <v>35</v>
      </c>
      <c r="Q487" s="170" t="s">
        <v>35</v>
      </c>
      <c r="R487" s="170" t="s">
        <v>35</v>
      </c>
      <c r="S487" s="170"/>
      <c r="T487" s="170" t="s">
        <v>35</v>
      </c>
      <c r="U487" s="170"/>
      <c r="V487" s="170" t="s">
        <v>35</v>
      </c>
      <c r="W487" s="170" t="s">
        <v>35</v>
      </c>
      <c r="X487" s="170" t="s">
        <v>35</v>
      </c>
      <c r="Y487" s="170"/>
      <c r="Z487" s="170"/>
      <c r="AA487" s="170" t="s">
        <v>35</v>
      </c>
      <c r="AB487" s="170" t="s">
        <v>35</v>
      </c>
      <c r="AC487" s="170" t="s">
        <v>35</v>
      </c>
      <c r="AD487" s="170"/>
      <c r="AE487" s="170"/>
      <c r="AF487" s="170" t="s">
        <v>35</v>
      </c>
      <c r="AG487" s="170" t="s">
        <v>35</v>
      </c>
      <c r="AH487" s="170" t="s">
        <v>35</v>
      </c>
      <c r="AI487" s="170"/>
      <c r="AJ487" s="170"/>
      <c r="AK487" s="35"/>
    </row>
    <row r="488" spans="1:37" x14ac:dyDescent="0.2">
      <c r="A488" s="35"/>
      <c r="B488" s="168">
        <v>472</v>
      </c>
      <c r="C488" s="169" t="s">
        <v>600</v>
      </c>
      <c r="D488" s="170"/>
      <c r="E488" s="170" t="s">
        <v>35</v>
      </c>
      <c r="F488" s="170" t="s">
        <v>35</v>
      </c>
      <c r="G488" s="170" t="s">
        <v>35</v>
      </c>
      <c r="H488" s="170" t="s">
        <v>35</v>
      </c>
      <c r="I488" s="170" t="s">
        <v>35</v>
      </c>
      <c r="J488" s="170" t="s">
        <v>35</v>
      </c>
      <c r="K488" s="170"/>
      <c r="L488" s="170"/>
      <c r="M488" s="170"/>
      <c r="N488" s="170"/>
      <c r="O488" s="170"/>
      <c r="P488" s="170" t="s">
        <v>35</v>
      </c>
      <c r="Q488" s="170" t="s">
        <v>35</v>
      </c>
      <c r="R488" s="170" t="s">
        <v>35</v>
      </c>
      <c r="S488" s="170"/>
      <c r="T488" s="170" t="s">
        <v>35</v>
      </c>
      <c r="U488" s="170"/>
      <c r="V488" s="170" t="s">
        <v>35</v>
      </c>
      <c r="W488" s="170" t="s">
        <v>35</v>
      </c>
      <c r="X488" s="170" t="s">
        <v>35</v>
      </c>
      <c r="Y488" s="170"/>
      <c r="Z488" s="170"/>
      <c r="AA488" s="170" t="s">
        <v>35</v>
      </c>
      <c r="AB488" s="170" t="s">
        <v>35</v>
      </c>
      <c r="AC488" s="170" t="s">
        <v>35</v>
      </c>
      <c r="AD488" s="170"/>
      <c r="AE488" s="170"/>
      <c r="AF488" s="170" t="s">
        <v>35</v>
      </c>
      <c r="AG488" s="170" t="s">
        <v>35</v>
      </c>
      <c r="AH488" s="170" t="s">
        <v>35</v>
      </c>
      <c r="AI488" s="170"/>
      <c r="AJ488" s="170"/>
      <c r="AK488" s="35"/>
    </row>
    <row r="489" spans="1:37" x14ac:dyDescent="0.2">
      <c r="A489" s="35"/>
      <c r="B489" s="168">
        <v>473</v>
      </c>
      <c r="C489" s="169" t="s">
        <v>601</v>
      </c>
      <c r="D489" s="170"/>
      <c r="E489" s="170" t="s">
        <v>35</v>
      </c>
      <c r="F489" s="170" t="s">
        <v>35</v>
      </c>
      <c r="G489" s="170" t="s">
        <v>35</v>
      </c>
      <c r="H489" s="170" t="s">
        <v>35</v>
      </c>
      <c r="I489" s="170" t="s">
        <v>35</v>
      </c>
      <c r="J489" s="170" t="s">
        <v>35</v>
      </c>
      <c r="K489" s="170"/>
      <c r="L489" s="170"/>
      <c r="M489" s="170"/>
      <c r="N489" s="170"/>
      <c r="O489" s="170"/>
      <c r="P489" s="170" t="s">
        <v>35</v>
      </c>
      <c r="Q489" s="170" t="s">
        <v>35</v>
      </c>
      <c r="R489" s="170" t="s">
        <v>35</v>
      </c>
      <c r="S489" s="170"/>
      <c r="T489" s="170" t="s">
        <v>35</v>
      </c>
      <c r="U489" s="170"/>
      <c r="V489" s="170" t="s">
        <v>35</v>
      </c>
      <c r="W489" s="170" t="s">
        <v>35</v>
      </c>
      <c r="X489" s="170" t="s">
        <v>35</v>
      </c>
      <c r="Y489" s="170"/>
      <c r="Z489" s="170"/>
      <c r="AA489" s="170" t="s">
        <v>35</v>
      </c>
      <c r="AB489" s="170" t="s">
        <v>35</v>
      </c>
      <c r="AC489" s="170" t="s">
        <v>35</v>
      </c>
      <c r="AD489" s="170"/>
      <c r="AE489" s="170"/>
      <c r="AF489" s="170" t="s">
        <v>35</v>
      </c>
      <c r="AG489" s="170" t="s">
        <v>35</v>
      </c>
      <c r="AH489" s="170" t="s">
        <v>35</v>
      </c>
      <c r="AI489" s="170"/>
      <c r="AJ489" s="170"/>
      <c r="AK489" s="35"/>
    </row>
    <row r="490" spans="1:37" x14ac:dyDescent="0.2">
      <c r="A490" s="35"/>
      <c r="B490" s="168">
        <v>474</v>
      </c>
      <c r="C490" s="169" t="s">
        <v>602</v>
      </c>
      <c r="D490" s="170"/>
      <c r="E490" s="170" t="s">
        <v>35</v>
      </c>
      <c r="F490" s="170" t="s">
        <v>35</v>
      </c>
      <c r="G490" s="170" t="s">
        <v>35</v>
      </c>
      <c r="H490" s="170" t="s">
        <v>35</v>
      </c>
      <c r="I490" s="170" t="s">
        <v>35</v>
      </c>
      <c r="J490" s="170" t="s">
        <v>35</v>
      </c>
      <c r="K490" s="170"/>
      <c r="L490" s="170"/>
      <c r="M490" s="170"/>
      <c r="N490" s="170"/>
      <c r="O490" s="170"/>
      <c r="P490" s="170" t="s">
        <v>35</v>
      </c>
      <c r="Q490" s="170" t="s">
        <v>35</v>
      </c>
      <c r="R490" s="170" t="s">
        <v>35</v>
      </c>
      <c r="S490" s="170"/>
      <c r="T490" s="170" t="s">
        <v>35</v>
      </c>
      <c r="U490" s="170"/>
      <c r="V490" s="170" t="s">
        <v>35</v>
      </c>
      <c r="W490" s="170" t="s">
        <v>35</v>
      </c>
      <c r="X490" s="170" t="s">
        <v>35</v>
      </c>
      <c r="Y490" s="170"/>
      <c r="Z490" s="170"/>
      <c r="AA490" s="170" t="s">
        <v>35</v>
      </c>
      <c r="AB490" s="170" t="s">
        <v>35</v>
      </c>
      <c r="AC490" s="170" t="s">
        <v>35</v>
      </c>
      <c r="AD490" s="170"/>
      <c r="AE490" s="170"/>
      <c r="AF490" s="170" t="s">
        <v>35</v>
      </c>
      <c r="AG490" s="170" t="s">
        <v>35</v>
      </c>
      <c r="AH490" s="170" t="s">
        <v>35</v>
      </c>
      <c r="AI490" s="170"/>
      <c r="AJ490" s="170"/>
      <c r="AK490" s="35"/>
    </row>
    <row r="491" spans="1:37" x14ac:dyDescent="0.2">
      <c r="A491" s="35"/>
      <c r="B491" s="168">
        <v>475</v>
      </c>
      <c r="C491" s="169" t="s">
        <v>603</v>
      </c>
      <c r="D491" s="170"/>
      <c r="E491" s="170" t="s">
        <v>35</v>
      </c>
      <c r="F491" s="170" t="s">
        <v>35</v>
      </c>
      <c r="G491" s="170" t="s">
        <v>35</v>
      </c>
      <c r="H491" s="170" t="s">
        <v>35</v>
      </c>
      <c r="I491" s="170" t="s">
        <v>35</v>
      </c>
      <c r="J491" s="170" t="s">
        <v>35</v>
      </c>
      <c r="K491" s="170"/>
      <c r="L491" s="170"/>
      <c r="M491" s="170"/>
      <c r="N491" s="170"/>
      <c r="O491" s="170"/>
      <c r="P491" s="170" t="s">
        <v>35</v>
      </c>
      <c r="Q491" s="170" t="s">
        <v>35</v>
      </c>
      <c r="R491" s="170" t="s">
        <v>35</v>
      </c>
      <c r="S491" s="170"/>
      <c r="T491" s="170" t="s">
        <v>35</v>
      </c>
      <c r="U491" s="170"/>
      <c r="V491" s="170" t="s">
        <v>35</v>
      </c>
      <c r="W491" s="170" t="s">
        <v>35</v>
      </c>
      <c r="X491" s="170" t="s">
        <v>35</v>
      </c>
      <c r="Y491" s="170"/>
      <c r="Z491" s="170"/>
      <c r="AA491" s="170" t="s">
        <v>35</v>
      </c>
      <c r="AB491" s="170" t="s">
        <v>35</v>
      </c>
      <c r="AC491" s="170" t="s">
        <v>35</v>
      </c>
      <c r="AD491" s="170"/>
      <c r="AE491" s="170"/>
      <c r="AF491" s="170" t="s">
        <v>35</v>
      </c>
      <c r="AG491" s="170" t="s">
        <v>35</v>
      </c>
      <c r="AH491" s="170" t="s">
        <v>35</v>
      </c>
      <c r="AI491" s="170"/>
      <c r="AJ491" s="170"/>
      <c r="AK491" s="35"/>
    </row>
    <row r="492" spans="1:37" x14ac:dyDescent="0.2">
      <c r="A492" s="35"/>
      <c r="B492" s="168">
        <v>476</v>
      </c>
      <c r="C492" s="169" t="s">
        <v>604</v>
      </c>
      <c r="D492" s="170"/>
      <c r="E492" s="170" t="s">
        <v>35</v>
      </c>
      <c r="F492" s="170" t="s">
        <v>35</v>
      </c>
      <c r="G492" s="170" t="s">
        <v>35</v>
      </c>
      <c r="H492" s="170" t="s">
        <v>35</v>
      </c>
      <c r="I492" s="170" t="s">
        <v>35</v>
      </c>
      <c r="J492" s="170" t="s">
        <v>35</v>
      </c>
      <c r="K492" s="170"/>
      <c r="L492" s="170"/>
      <c r="M492" s="170"/>
      <c r="N492" s="170"/>
      <c r="O492" s="170"/>
      <c r="P492" s="170" t="s">
        <v>35</v>
      </c>
      <c r="Q492" s="170" t="s">
        <v>35</v>
      </c>
      <c r="R492" s="170" t="s">
        <v>35</v>
      </c>
      <c r="S492" s="170"/>
      <c r="T492" s="170" t="s">
        <v>35</v>
      </c>
      <c r="U492" s="170"/>
      <c r="V492" s="170" t="s">
        <v>35</v>
      </c>
      <c r="W492" s="170" t="s">
        <v>35</v>
      </c>
      <c r="X492" s="170" t="s">
        <v>35</v>
      </c>
      <c r="Y492" s="170"/>
      <c r="Z492" s="170"/>
      <c r="AA492" s="170" t="s">
        <v>35</v>
      </c>
      <c r="AB492" s="170" t="s">
        <v>35</v>
      </c>
      <c r="AC492" s="170" t="s">
        <v>35</v>
      </c>
      <c r="AD492" s="170"/>
      <c r="AE492" s="170"/>
      <c r="AF492" s="170" t="s">
        <v>35</v>
      </c>
      <c r="AG492" s="170" t="s">
        <v>35</v>
      </c>
      <c r="AH492" s="170" t="s">
        <v>35</v>
      </c>
      <c r="AI492" s="170"/>
      <c r="AJ492" s="170"/>
      <c r="AK492" s="35"/>
    </row>
    <row r="493" spans="1:37" x14ac:dyDescent="0.2">
      <c r="A493" s="35"/>
      <c r="B493" s="168">
        <v>477</v>
      </c>
      <c r="C493" s="169" t="s">
        <v>605</v>
      </c>
      <c r="D493" s="170"/>
      <c r="E493" s="170" t="s">
        <v>35</v>
      </c>
      <c r="F493" s="170" t="s">
        <v>35</v>
      </c>
      <c r="G493" s="170" t="s">
        <v>35</v>
      </c>
      <c r="H493" s="170" t="s">
        <v>35</v>
      </c>
      <c r="I493" s="170" t="s">
        <v>35</v>
      </c>
      <c r="J493" s="170" t="s">
        <v>35</v>
      </c>
      <c r="K493" s="170"/>
      <c r="L493" s="170"/>
      <c r="M493" s="170"/>
      <c r="N493" s="170"/>
      <c r="O493" s="170"/>
      <c r="P493" s="170" t="s">
        <v>35</v>
      </c>
      <c r="Q493" s="170" t="s">
        <v>35</v>
      </c>
      <c r="R493" s="170" t="s">
        <v>35</v>
      </c>
      <c r="S493" s="170"/>
      <c r="T493" s="170" t="s">
        <v>35</v>
      </c>
      <c r="U493" s="170"/>
      <c r="V493" s="170" t="s">
        <v>35</v>
      </c>
      <c r="W493" s="170" t="s">
        <v>35</v>
      </c>
      <c r="X493" s="170" t="s">
        <v>35</v>
      </c>
      <c r="Y493" s="170"/>
      <c r="Z493" s="170"/>
      <c r="AA493" s="170" t="s">
        <v>35</v>
      </c>
      <c r="AB493" s="170" t="s">
        <v>35</v>
      </c>
      <c r="AC493" s="170" t="s">
        <v>35</v>
      </c>
      <c r="AD493" s="170"/>
      <c r="AE493" s="170"/>
      <c r="AF493" s="170" t="s">
        <v>35</v>
      </c>
      <c r="AG493" s="170" t="s">
        <v>35</v>
      </c>
      <c r="AH493" s="170" t="s">
        <v>35</v>
      </c>
      <c r="AI493" s="170"/>
      <c r="AJ493" s="170"/>
      <c r="AK493" s="35"/>
    </row>
    <row r="494" spans="1:37" x14ac:dyDescent="0.2">
      <c r="A494" s="35"/>
      <c r="B494" s="168">
        <v>478</v>
      </c>
      <c r="C494" s="169" t="s">
        <v>606</v>
      </c>
      <c r="D494" s="170"/>
      <c r="E494" s="170" t="s">
        <v>35</v>
      </c>
      <c r="F494" s="170" t="s">
        <v>35</v>
      </c>
      <c r="G494" s="170" t="s">
        <v>35</v>
      </c>
      <c r="H494" s="170" t="s">
        <v>35</v>
      </c>
      <c r="I494" s="170" t="s">
        <v>35</v>
      </c>
      <c r="J494" s="170" t="s">
        <v>35</v>
      </c>
      <c r="K494" s="170"/>
      <c r="L494" s="170"/>
      <c r="M494" s="170"/>
      <c r="N494" s="170"/>
      <c r="O494" s="170"/>
      <c r="P494" s="170" t="s">
        <v>35</v>
      </c>
      <c r="Q494" s="170" t="s">
        <v>35</v>
      </c>
      <c r="R494" s="170" t="s">
        <v>35</v>
      </c>
      <c r="S494" s="170"/>
      <c r="T494" s="170" t="s">
        <v>35</v>
      </c>
      <c r="U494" s="170"/>
      <c r="V494" s="170" t="s">
        <v>35</v>
      </c>
      <c r="W494" s="170" t="s">
        <v>35</v>
      </c>
      <c r="X494" s="170" t="s">
        <v>35</v>
      </c>
      <c r="Y494" s="170"/>
      <c r="Z494" s="170"/>
      <c r="AA494" s="170" t="s">
        <v>35</v>
      </c>
      <c r="AB494" s="170" t="s">
        <v>35</v>
      </c>
      <c r="AC494" s="170" t="s">
        <v>35</v>
      </c>
      <c r="AD494" s="170"/>
      <c r="AE494" s="170"/>
      <c r="AF494" s="170" t="s">
        <v>35</v>
      </c>
      <c r="AG494" s="170" t="s">
        <v>35</v>
      </c>
      <c r="AH494" s="170" t="s">
        <v>35</v>
      </c>
      <c r="AI494" s="170"/>
      <c r="AJ494" s="170"/>
      <c r="AK494" s="35"/>
    </row>
    <row r="495" spans="1:37" x14ac:dyDescent="0.2">
      <c r="A495" s="35"/>
      <c r="B495" s="168">
        <v>479</v>
      </c>
      <c r="C495" s="169" t="s">
        <v>607</v>
      </c>
      <c r="D495" s="170"/>
      <c r="E495" s="170" t="s">
        <v>35</v>
      </c>
      <c r="F495" s="170" t="s">
        <v>35</v>
      </c>
      <c r="G495" s="170" t="s">
        <v>35</v>
      </c>
      <c r="H495" s="170" t="s">
        <v>35</v>
      </c>
      <c r="I495" s="170" t="s">
        <v>35</v>
      </c>
      <c r="J495" s="170" t="s">
        <v>35</v>
      </c>
      <c r="K495" s="170"/>
      <c r="L495" s="170"/>
      <c r="M495" s="170"/>
      <c r="N495" s="170"/>
      <c r="O495" s="170"/>
      <c r="P495" s="170" t="s">
        <v>35</v>
      </c>
      <c r="Q495" s="170" t="s">
        <v>35</v>
      </c>
      <c r="R495" s="170" t="s">
        <v>35</v>
      </c>
      <c r="S495" s="170"/>
      <c r="T495" s="170" t="s">
        <v>35</v>
      </c>
      <c r="U495" s="170"/>
      <c r="V495" s="170" t="s">
        <v>35</v>
      </c>
      <c r="W495" s="170" t="s">
        <v>35</v>
      </c>
      <c r="X495" s="170" t="s">
        <v>35</v>
      </c>
      <c r="Y495" s="170"/>
      <c r="Z495" s="170"/>
      <c r="AA495" s="170" t="s">
        <v>35</v>
      </c>
      <c r="AB495" s="170" t="s">
        <v>35</v>
      </c>
      <c r="AC495" s="170" t="s">
        <v>35</v>
      </c>
      <c r="AD495" s="170"/>
      <c r="AE495" s="170"/>
      <c r="AF495" s="170" t="s">
        <v>35</v>
      </c>
      <c r="AG495" s="170" t="s">
        <v>35</v>
      </c>
      <c r="AH495" s="170" t="s">
        <v>35</v>
      </c>
      <c r="AI495" s="170"/>
      <c r="AJ495" s="170"/>
      <c r="AK495" s="35"/>
    </row>
    <row r="496" spans="1:37" x14ac:dyDescent="0.2">
      <c r="A496" s="35"/>
      <c r="B496" s="168">
        <v>480</v>
      </c>
      <c r="C496" s="169" t="s">
        <v>608</v>
      </c>
      <c r="D496" s="170"/>
      <c r="E496" s="170" t="s">
        <v>35</v>
      </c>
      <c r="F496" s="170" t="s">
        <v>35</v>
      </c>
      <c r="G496" s="170" t="s">
        <v>35</v>
      </c>
      <c r="H496" s="170" t="s">
        <v>35</v>
      </c>
      <c r="I496" s="170" t="s">
        <v>35</v>
      </c>
      <c r="J496" s="170" t="s">
        <v>35</v>
      </c>
      <c r="K496" s="170"/>
      <c r="L496" s="170"/>
      <c r="M496" s="170"/>
      <c r="N496" s="170"/>
      <c r="O496" s="170"/>
      <c r="P496" s="170" t="s">
        <v>35</v>
      </c>
      <c r="Q496" s="170" t="s">
        <v>35</v>
      </c>
      <c r="R496" s="170" t="s">
        <v>35</v>
      </c>
      <c r="S496" s="170"/>
      <c r="T496" s="170" t="s">
        <v>35</v>
      </c>
      <c r="U496" s="170"/>
      <c r="V496" s="170" t="s">
        <v>35</v>
      </c>
      <c r="W496" s="170" t="s">
        <v>35</v>
      </c>
      <c r="X496" s="170" t="s">
        <v>35</v>
      </c>
      <c r="Y496" s="170"/>
      <c r="Z496" s="170"/>
      <c r="AA496" s="170" t="s">
        <v>35</v>
      </c>
      <c r="AB496" s="170" t="s">
        <v>35</v>
      </c>
      <c r="AC496" s="170" t="s">
        <v>35</v>
      </c>
      <c r="AD496" s="170"/>
      <c r="AE496" s="170"/>
      <c r="AF496" s="170" t="s">
        <v>35</v>
      </c>
      <c r="AG496" s="170" t="s">
        <v>35</v>
      </c>
      <c r="AH496" s="170" t="s">
        <v>35</v>
      </c>
      <c r="AI496" s="170"/>
      <c r="AJ496" s="170"/>
      <c r="AK496" s="35"/>
    </row>
    <row r="497" spans="1:37" x14ac:dyDescent="0.2">
      <c r="A497" s="35"/>
      <c r="B497" s="168">
        <v>481</v>
      </c>
      <c r="C497" s="169" t="s">
        <v>609</v>
      </c>
      <c r="D497" s="170"/>
      <c r="E497" s="170" t="s">
        <v>35</v>
      </c>
      <c r="F497" s="170" t="s">
        <v>35</v>
      </c>
      <c r="G497" s="170" t="s">
        <v>35</v>
      </c>
      <c r="H497" s="170" t="s">
        <v>35</v>
      </c>
      <c r="I497" s="170" t="s">
        <v>35</v>
      </c>
      <c r="J497" s="170" t="s">
        <v>35</v>
      </c>
      <c r="K497" s="170"/>
      <c r="L497" s="170"/>
      <c r="M497" s="170"/>
      <c r="N497" s="170"/>
      <c r="O497" s="170"/>
      <c r="P497" s="170" t="s">
        <v>35</v>
      </c>
      <c r="Q497" s="170" t="s">
        <v>35</v>
      </c>
      <c r="R497" s="170" t="s">
        <v>35</v>
      </c>
      <c r="S497" s="170"/>
      <c r="T497" s="170" t="s">
        <v>35</v>
      </c>
      <c r="U497" s="170"/>
      <c r="V497" s="170" t="s">
        <v>35</v>
      </c>
      <c r="W497" s="170" t="s">
        <v>35</v>
      </c>
      <c r="X497" s="170" t="s">
        <v>35</v>
      </c>
      <c r="Y497" s="170"/>
      <c r="Z497" s="170"/>
      <c r="AA497" s="170" t="s">
        <v>35</v>
      </c>
      <c r="AB497" s="170" t="s">
        <v>35</v>
      </c>
      <c r="AC497" s="170" t="s">
        <v>35</v>
      </c>
      <c r="AD497" s="170"/>
      <c r="AE497" s="170"/>
      <c r="AF497" s="170" t="s">
        <v>35</v>
      </c>
      <c r="AG497" s="170" t="s">
        <v>35</v>
      </c>
      <c r="AH497" s="170" t="s">
        <v>35</v>
      </c>
      <c r="AI497" s="170"/>
      <c r="AJ497" s="170"/>
      <c r="AK497" s="35"/>
    </row>
    <row r="498" spans="1:37" x14ac:dyDescent="0.2">
      <c r="A498" s="35"/>
      <c r="B498" s="168">
        <v>482</v>
      </c>
      <c r="C498" s="169" t="s">
        <v>610</v>
      </c>
      <c r="D498" s="170"/>
      <c r="E498" s="170" t="s">
        <v>35</v>
      </c>
      <c r="F498" s="170" t="s">
        <v>35</v>
      </c>
      <c r="G498" s="170" t="s">
        <v>35</v>
      </c>
      <c r="H498" s="170" t="s">
        <v>35</v>
      </c>
      <c r="I498" s="170" t="s">
        <v>35</v>
      </c>
      <c r="J498" s="170" t="s">
        <v>35</v>
      </c>
      <c r="K498" s="170"/>
      <c r="L498" s="170"/>
      <c r="M498" s="170"/>
      <c r="N498" s="170"/>
      <c r="O498" s="170"/>
      <c r="P498" s="170" t="s">
        <v>35</v>
      </c>
      <c r="Q498" s="170" t="s">
        <v>35</v>
      </c>
      <c r="R498" s="170" t="s">
        <v>35</v>
      </c>
      <c r="S498" s="170"/>
      <c r="T498" s="170" t="s">
        <v>35</v>
      </c>
      <c r="U498" s="170"/>
      <c r="V498" s="170" t="s">
        <v>35</v>
      </c>
      <c r="W498" s="170" t="s">
        <v>35</v>
      </c>
      <c r="X498" s="170" t="s">
        <v>35</v>
      </c>
      <c r="Y498" s="170"/>
      <c r="Z498" s="170"/>
      <c r="AA498" s="170" t="s">
        <v>35</v>
      </c>
      <c r="AB498" s="170" t="s">
        <v>35</v>
      </c>
      <c r="AC498" s="170" t="s">
        <v>35</v>
      </c>
      <c r="AD498" s="170"/>
      <c r="AE498" s="170"/>
      <c r="AF498" s="170" t="s">
        <v>35</v>
      </c>
      <c r="AG498" s="170" t="s">
        <v>35</v>
      </c>
      <c r="AH498" s="170" t="s">
        <v>35</v>
      </c>
      <c r="AI498" s="170"/>
      <c r="AJ498" s="170"/>
      <c r="AK498" s="35"/>
    </row>
    <row r="499" spans="1:37" x14ac:dyDescent="0.2">
      <c r="A499" s="35"/>
      <c r="B499" s="168">
        <v>483</v>
      </c>
      <c r="C499" s="169" t="s">
        <v>611</v>
      </c>
      <c r="D499" s="170"/>
      <c r="E499" s="170" t="s">
        <v>35</v>
      </c>
      <c r="F499" s="170" t="s">
        <v>35</v>
      </c>
      <c r="G499" s="170" t="s">
        <v>35</v>
      </c>
      <c r="H499" s="170" t="s">
        <v>35</v>
      </c>
      <c r="I499" s="170" t="s">
        <v>35</v>
      </c>
      <c r="J499" s="170" t="s">
        <v>35</v>
      </c>
      <c r="K499" s="170"/>
      <c r="L499" s="170"/>
      <c r="M499" s="170"/>
      <c r="N499" s="170"/>
      <c r="O499" s="170"/>
      <c r="P499" s="170" t="s">
        <v>35</v>
      </c>
      <c r="Q499" s="170" t="s">
        <v>35</v>
      </c>
      <c r="R499" s="170" t="s">
        <v>35</v>
      </c>
      <c r="S499" s="170"/>
      <c r="T499" s="170" t="s">
        <v>35</v>
      </c>
      <c r="U499" s="170"/>
      <c r="V499" s="170" t="s">
        <v>35</v>
      </c>
      <c r="W499" s="170" t="s">
        <v>35</v>
      </c>
      <c r="X499" s="170" t="s">
        <v>35</v>
      </c>
      <c r="Y499" s="170"/>
      <c r="Z499" s="170"/>
      <c r="AA499" s="170" t="s">
        <v>35</v>
      </c>
      <c r="AB499" s="170" t="s">
        <v>35</v>
      </c>
      <c r="AC499" s="170" t="s">
        <v>35</v>
      </c>
      <c r="AD499" s="170"/>
      <c r="AE499" s="170"/>
      <c r="AF499" s="170" t="s">
        <v>35</v>
      </c>
      <c r="AG499" s="170" t="s">
        <v>35</v>
      </c>
      <c r="AH499" s="170" t="s">
        <v>35</v>
      </c>
      <c r="AI499" s="170"/>
      <c r="AJ499" s="170"/>
      <c r="AK499" s="35"/>
    </row>
    <row r="500" spans="1:37" x14ac:dyDescent="0.2">
      <c r="A500" s="35"/>
      <c r="B500" s="168">
        <v>484</v>
      </c>
      <c r="C500" s="169" t="s">
        <v>612</v>
      </c>
      <c r="D500" s="170"/>
      <c r="E500" s="170" t="s">
        <v>35</v>
      </c>
      <c r="F500" s="170" t="s">
        <v>35</v>
      </c>
      <c r="G500" s="170" t="s">
        <v>35</v>
      </c>
      <c r="H500" s="170" t="s">
        <v>35</v>
      </c>
      <c r="I500" s="170" t="s">
        <v>35</v>
      </c>
      <c r="J500" s="170" t="s">
        <v>35</v>
      </c>
      <c r="K500" s="170"/>
      <c r="L500" s="170"/>
      <c r="M500" s="170"/>
      <c r="N500" s="170"/>
      <c r="O500" s="170"/>
      <c r="P500" s="170" t="s">
        <v>35</v>
      </c>
      <c r="Q500" s="170" t="s">
        <v>35</v>
      </c>
      <c r="R500" s="170" t="s">
        <v>35</v>
      </c>
      <c r="S500" s="170"/>
      <c r="T500" s="170" t="s">
        <v>35</v>
      </c>
      <c r="U500" s="170"/>
      <c r="V500" s="170" t="s">
        <v>35</v>
      </c>
      <c r="W500" s="170" t="s">
        <v>35</v>
      </c>
      <c r="X500" s="170" t="s">
        <v>35</v>
      </c>
      <c r="Y500" s="170"/>
      <c r="Z500" s="170"/>
      <c r="AA500" s="170" t="s">
        <v>35</v>
      </c>
      <c r="AB500" s="170" t="s">
        <v>35</v>
      </c>
      <c r="AC500" s="170" t="s">
        <v>35</v>
      </c>
      <c r="AD500" s="170"/>
      <c r="AE500" s="170"/>
      <c r="AF500" s="170" t="s">
        <v>35</v>
      </c>
      <c r="AG500" s="170" t="s">
        <v>35</v>
      </c>
      <c r="AH500" s="170" t="s">
        <v>35</v>
      </c>
      <c r="AI500" s="170"/>
      <c r="AJ500" s="170"/>
      <c r="AK500" s="35"/>
    </row>
    <row r="501" spans="1:37" x14ac:dyDescent="0.2">
      <c r="A501" s="35"/>
      <c r="B501" s="168">
        <v>485</v>
      </c>
      <c r="C501" s="169" t="s">
        <v>613</v>
      </c>
      <c r="D501" s="170"/>
      <c r="E501" s="170" t="s">
        <v>35</v>
      </c>
      <c r="F501" s="170" t="s">
        <v>35</v>
      </c>
      <c r="G501" s="170" t="s">
        <v>35</v>
      </c>
      <c r="H501" s="170" t="s">
        <v>35</v>
      </c>
      <c r="I501" s="170" t="s">
        <v>35</v>
      </c>
      <c r="J501" s="170" t="s">
        <v>35</v>
      </c>
      <c r="K501" s="170"/>
      <c r="L501" s="170"/>
      <c r="M501" s="170"/>
      <c r="N501" s="170"/>
      <c r="O501" s="170"/>
      <c r="P501" s="170" t="s">
        <v>35</v>
      </c>
      <c r="Q501" s="170" t="s">
        <v>35</v>
      </c>
      <c r="R501" s="170" t="s">
        <v>35</v>
      </c>
      <c r="S501" s="170"/>
      <c r="T501" s="170" t="s">
        <v>35</v>
      </c>
      <c r="U501" s="170"/>
      <c r="V501" s="170" t="s">
        <v>35</v>
      </c>
      <c r="W501" s="170" t="s">
        <v>35</v>
      </c>
      <c r="X501" s="170" t="s">
        <v>35</v>
      </c>
      <c r="Y501" s="170"/>
      <c r="Z501" s="170"/>
      <c r="AA501" s="170" t="s">
        <v>35</v>
      </c>
      <c r="AB501" s="170" t="s">
        <v>35</v>
      </c>
      <c r="AC501" s="170" t="s">
        <v>35</v>
      </c>
      <c r="AD501" s="170"/>
      <c r="AE501" s="170"/>
      <c r="AF501" s="170" t="s">
        <v>35</v>
      </c>
      <c r="AG501" s="170" t="s">
        <v>35</v>
      </c>
      <c r="AH501" s="170" t="s">
        <v>35</v>
      </c>
      <c r="AI501" s="170"/>
      <c r="AJ501" s="170"/>
      <c r="AK501" s="35"/>
    </row>
    <row r="502" spans="1:37" x14ac:dyDescent="0.2">
      <c r="A502" s="35"/>
      <c r="B502" s="168">
        <v>486</v>
      </c>
      <c r="C502" s="169" t="s">
        <v>614</v>
      </c>
      <c r="D502" s="170"/>
      <c r="E502" s="170" t="s">
        <v>35</v>
      </c>
      <c r="F502" s="170" t="s">
        <v>35</v>
      </c>
      <c r="G502" s="170" t="s">
        <v>35</v>
      </c>
      <c r="H502" s="170" t="s">
        <v>35</v>
      </c>
      <c r="I502" s="170" t="s">
        <v>35</v>
      </c>
      <c r="J502" s="170" t="s">
        <v>35</v>
      </c>
      <c r="K502" s="170"/>
      <c r="L502" s="170"/>
      <c r="M502" s="170"/>
      <c r="N502" s="170"/>
      <c r="O502" s="170"/>
      <c r="P502" s="170" t="s">
        <v>35</v>
      </c>
      <c r="Q502" s="170" t="s">
        <v>35</v>
      </c>
      <c r="R502" s="170" t="s">
        <v>35</v>
      </c>
      <c r="S502" s="170"/>
      <c r="T502" s="170" t="s">
        <v>35</v>
      </c>
      <c r="U502" s="170"/>
      <c r="V502" s="170" t="s">
        <v>35</v>
      </c>
      <c r="W502" s="170" t="s">
        <v>35</v>
      </c>
      <c r="X502" s="170" t="s">
        <v>35</v>
      </c>
      <c r="Y502" s="170"/>
      <c r="Z502" s="170"/>
      <c r="AA502" s="170" t="s">
        <v>35</v>
      </c>
      <c r="AB502" s="170" t="s">
        <v>35</v>
      </c>
      <c r="AC502" s="170" t="s">
        <v>35</v>
      </c>
      <c r="AD502" s="170"/>
      <c r="AE502" s="170"/>
      <c r="AF502" s="170" t="s">
        <v>35</v>
      </c>
      <c r="AG502" s="170" t="s">
        <v>35</v>
      </c>
      <c r="AH502" s="170" t="s">
        <v>35</v>
      </c>
      <c r="AI502" s="170"/>
      <c r="AJ502" s="170"/>
      <c r="AK502" s="35"/>
    </row>
    <row r="503" spans="1:37" x14ac:dyDescent="0.2">
      <c r="A503" s="35"/>
      <c r="B503" s="168">
        <v>487</v>
      </c>
      <c r="C503" s="169" t="s">
        <v>615</v>
      </c>
      <c r="D503" s="170"/>
      <c r="E503" s="170" t="s">
        <v>35</v>
      </c>
      <c r="F503" s="170" t="s">
        <v>35</v>
      </c>
      <c r="G503" s="170" t="s">
        <v>35</v>
      </c>
      <c r="H503" s="170" t="s">
        <v>35</v>
      </c>
      <c r="I503" s="170" t="s">
        <v>35</v>
      </c>
      <c r="J503" s="170" t="s">
        <v>35</v>
      </c>
      <c r="K503" s="170"/>
      <c r="L503" s="170"/>
      <c r="M503" s="170"/>
      <c r="N503" s="170"/>
      <c r="O503" s="170"/>
      <c r="P503" s="170" t="s">
        <v>35</v>
      </c>
      <c r="Q503" s="170" t="s">
        <v>35</v>
      </c>
      <c r="R503" s="170" t="s">
        <v>35</v>
      </c>
      <c r="S503" s="170"/>
      <c r="T503" s="170" t="s">
        <v>35</v>
      </c>
      <c r="U503" s="170"/>
      <c r="V503" s="170" t="s">
        <v>35</v>
      </c>
      <c r="W503" s="170" t="s">
        <v>35</v>
      </c>
      <c r="X503" s="170" t="s">
        <v>35</v>
      </c>
      <c r="Y503" s="170"/>
      <c r="Z503" s="170"/>
      <c r="AA503" s="170" t="s">
        <v>35</v>
      </c>
      <c r="AB503" s="170" t="s">
        <v>35</v>
      </c>
      <c r="AC503" s="170" t="s">
        <v>35</v>
      </c>
      <c r="AD503" s="170"/>
      <c r="AE503" s="170"/>
      <c r="AF503" s="170" t="s">
        <v>35</v>
      </c>
      <c r="AG503" s="170" t="s">
        <v>35</v>
      </c>
      <c r="AH503" s="170" t="s">
        <v>35</v>
      </c>
      <c r="AI503" s="170"/>
      <c r="AJ503" s="170"/>
      <c r="AK503" s="35"/>
    </row>
    <row r="504" spans="1:37" x14ac:dyDescent="0.2">
      <c r="A504" s="35"/>
      <c r="B504" s="168">
        <v>488</v>
      </c>
      <c r="C504" s="169" t="s">
        <v>616</v>
      </c>
      <c r="D504" s="170"/>
      <c r="E504" s="170" t="s">
        <v>35</v>
      </c>
      <c r="F504" s="170" t="s">
        <v>35</v>
      </c>
      <c r="G504" s="170" t="s">
        <v>35</v>
      </c>
      <c r="H504" s="170" t="s">
        <v>35</v>
      </c>
      <c r="I504" s="170" t="s">
        <v>35</v>
      </c>
      <c r="J504" s="170" t="s">
        <v>35</v>
      </c>
      <c r="K504" s="170"/>
      <c r="L504" s="170"/>
      <c r="M504" s="170"/>
      <c r="N504" s="170"/>
      <c r="O504" s="170"/>
      <c r="P504" s="170" t="s">
        <v>35</v>
      </c>
      <c r="Q504" s="170" t="s">
        <v>35</v>
      </c>
      <c r="R504" s="170" t="s">
        <v>35</v>
      </c>
      <c r="S504" s="170"/>
      <c r="T504" s="170" t="s">
        <v>35</v>
      </c>
      <c r="U504" s="170"/>
      <c r="V504" s="170" t="s">
        <v>35</v>
      </c>
      <c r="W504" s="170" t="s">
        <v>35</v>
      </c>
      <c r="X504" s="170" t="s">
        <v>35</v>
      </c>
      <c r="Y504" s="170"/>
      <c r="Z504" s="170"/>
      <c r="AA504" s="170" t="s">
        <v>35</v>
      </c>
      <c r="AB504" s="170" t="s">
        <v>35</v>
      </c>
      <c r="AC504" s="170" t="s">
        <v>35</v>
      </c>
      <c r="AD504" s="170"/>
      <c r="AE504" s="170"/>
      <c r="AF504" s="170" t="s">
        <v>35</v>
      </c>
      <c r="AG504" s="170" t="s">
        <v>35</v>
      </c>
      <c r="AH504" s="170" t="s">
        <v>35</v>
      </c>
      <c r="AI504" s="170"/>
      <c r="AJ504" s="170"/>
      <c r="AK504" s="35"/>
    </row>
    <row r="505" spans="1:37" x14ac:dyDescent="0.2">
      <c r="A505" s="35"/>
      <c r="B505" s="168">
        <v>489</v>
      </c>
      <c r="C505" s="169" t="s">
        <v>617</v>
      </c>
      <c r="D505" s="170"/>
      <c r="E505" s="170" t="s">
        <v>35</v>
      </c>
      <c r="F505" s="170" t="s">
        <v>35</v>
      </c>
      <c r="G505" s="170" t="s">
        <v>35</v>
      </c>
      <c r="H505" s="170" t="s">
        <v>35</v>
      </c>
      <c r="I505" s="170" t="s">
        <v>35</v>
      </c>
      <c r="J505" s="170" t="s">
        <v>35</v>
      </c>
      <c r="K505" s="170"/>
      <c r="L505" s="170"/>
      <c r="M505" s="170"/>
      <c r="N505" s="170"/>
      <c r="O505" s="170"/>
      <c r="P505" s="170" t="s">
        <v>35</v>
      </c>
      <c r="Q505" s="170" t="s">
        <v>35</v>
      </c>
      <c r="R505" s="170" t="s">
        <v>35</v>
      </c>
      <c r="S505" s="170"/>
      <c r="T505" s="170" t="s">
        <v>35</v>
      </c>
      <c r="U505" s="170"/>
      <c r="V505" s="170" t="s">
        <v>35</v>
      </c>
      <c r="W505" s="170" t="s">
        <v>35</v>
      </c>
      <c r="X505" s="170" t="s">
        <v>35</v>
      </c>
      <c r="Y505" s="170"/>
      <c r="Z505" s="170"/>
      <c r="AA505" s="170" t="s">
        <v>35</v>
      </c>
      <c r="AB505" s="170" t="s">
        <v>35</v>
      </c>
      <c r="AC505" s="170" t="s">
        <v>35</v>
      </c>
      <c r="AD505" s="170"/>
      <c r="AE505" s="170"/>
      <c r="AF505" s="170" t="s">
        <v>35</v>
      </c>
      <c r="AG505" s="170" t="s">
        <v>35</v>
      </c>
      <c r="AH505" s="170" t="s">
        <v>35</v>
      </c>
      <c r="AI505" s="170"/>
      <c r="AJ505" s="170"/>
      <c r="AK505" s="35"/>
    </row>
    <row r="506" spans="1:37" x14ac:dyDescent="0.2">
      <c r="A506" s="35"/>
      <c r="B506" s="168">
        <v>490</v>
      </c>
      <c r="C506" s="169" t="s">
        <v>618</v>
      </c>
      <c r="D506" s="170"/>
      <c r="E506" s="170" t="s">
        <v>35</v>
      </c>
      <c r="F506" s="170" t="s">
        <v>35</v>
      </c>
      <c r="G506" s="170" t="s">
        <v>35</v>
      </c>
      <c r="H506" s="170" t="s">
        <v>35</v>
      </c>
      <c r="I506" s="170" t="s">
        <v>35</v>
      </c>
      <c r="J506" s="170" t="s">
        <v>35</v>
      </c>
      <c r="K506" s="170"/>
      <c r="L506" s="170"/>
      <c r="M506" s="170"/>
      <c r="N506" s="170"/>
      <c r="O506" s="170"/>
      <c r="P506" s="170" t="s">
        <v>35</v>
      </c>
      <c r="Q506" s="170" t="s">
        <v>35</v>
      </c>
      <c r="R506" s="170" t="s">
        <v>35</v>
      </c>
      <c r="S506" s="170"/>
      <c r="T506" s="170" t="s">
        <v>35</v>
      </c>
      <c r="U506" s="170"/>
      <c r="V506" s="170" t="s">
        <v>35</v>
      </c>
      <c r="W506" s="170" t="s">
        <v>35</v>
      </c>
      <c r="X506" s="170" t="s">
        <v>35</v>
      </c>
      <c r="Y506" s="170"/>
      <c r="Z506" s="170"/>
      <c r="AA506" s="170" t="s">
        <v>35</v>
      </c>
      <c r="AB506" s="170" t="s">
        <v>35</v>
      </c>
      <c r="AC506" s="170" t="s">
        <v>35</v>
      </c>
      <c r="AD506" s="170"/>
      <c r="AE506" s="170"/>
      <c r="AF506" s="170" t="s">
        <v>35</v>
      </c>
      <c r="AG506" s="170" t="s">
        <v>35</v>
      </c>
      <c r="AH506" s="170" t="s">
        <v>35</v>
      </c>
      <c r="AI506" s="170"/>
      <c r="AJ506" s="170"/>
      <c r="AK506" s="35"/>
    </row>
    <row r="507" spans="1:37" x14ac:dyDescent="0.2">
      <c r="A507" s="35"/>
      <c r="B507" s="168">
        <v>491</v>
      </c>
      <c r="C507" s="169" t="s">
        <v>619</v>
      </c>
      <c r="D507" s="170"/>
      <c r="E507" s="170" t="s">
        <v>35</v>
      </c>
      <c r="F507" s="170" t="s">
        <v>35</v>
      </c>
      <c r="G507" s="170" t="s">
        <v>35</v>
      </c>
      <c r="H507" s="170" t="s">
        <v>35</v>
      </c>
      <c r="I507" s="170" t="s">
        <v>35</v>
      </c>
      <c r="J507" s="170" t="s">
        <v>35</v>
      </c>
      <c r="K507" s="170"/>
      <c r="L507" s="170"/>
      <c r="M507" s="170"/>
      <c r="N507" s="170"/>
      <c r="O507" s="170"/>
      <c r="P507" s="170" t="s">
        <v>35</v>
      </c>
      <c r="Q507" s="170" t="s">
        <v>35</v>
      </c>
      <c r="R507" s="170" t="s">
        <v>35</v>
      </c>
      <c r="S507" s="170"/>
      <c r="T507" s="170" t="s">
        <v>35</v>
      </c>
      <c r="U507" s="170"/>
      <c r="V507" s="170" t="s">
        <v>35</v>
      </c>
      <c r="W507" s="170" t="s">
        <v>35</v>
      </c>
      <c r="X507" s="170" t="s">
        <v>35</v>
      </c>
      <c r="Y507" s="170"/>
      <c r="Z507" s="170"/>
      <c r="AA507" s="170" t="s">
        <v>35</v>
      </c>
      <c r="AB507" s="170" t="s">
        <v>35</v>
      </c>
      <c r="AC507" s="170" t="s">
        <v>35</v>
      </c>
      <c r="AD507" s="170"/>
      <c r="AE507" s="170"/>
      <c r="AF507" s="170" t="s">
        <v>35</v>
      </c>
      <c r="AG507" s="170" t="s">
        <v>35</v>
      </c>
      <c r="AH507" s="170" t="s">
        <v>35</v>
      </c>
      <c r="AI507" s="170"/>
      <c r="AJ507" s="170"/>
      <c r="AK507" s="35"/>
    </row>
    <row r="508" spans="1:37" x14ac:dyDescent="0.2">
      <c r="A508" s="35"/>
      <c r="B508" s="168">
        <v>492</v>
      </c>
      <c r="C508" s="169" t="s">
        <v>620</v>
      </c>
      <c r="D508" s="170"/>
      <c r="E508" s="170" t="s">
        <v>35</v>
      </c>
      <c r="F508" s="170" t="s">
        <v>35</v>
      </c>
      <c r="G508" s="170" t="s">
        <v>35</v>
      </c>
      <c r="H508" s="170" t="s">
        <v>35</v>
      </c>
      <c r="I508" s="170" t="s">
        <v>35</v>
      </c>
      <c r="J508" s="170" t="s">
        <v>35</v>
      </c>
      <c r="K508" s="170"/>
      <c r="L508" s="170"/>
      <c r="M508" s="170"/>
      <c r="N508" s="170"/>
      <c r="O508" s="170"/>
      <c r="P508" s="170" t="s">
        <v>35</v>
      </c>
      <c r="Q508" s="170" t="s">
        <v>35</v>
      </c>
      <c r="R508" s="170" t="s">
        <v>35</v>
      </c>
      <c r="S508" s="170"/>
      <c r="T508" s="170" t="s">
        <v>35</v>
      </c>
      <c r="U508" s="170"/>
      <c r="V508" s="170" t="s">
        <v>35</v>
      </c>
      <c r="W508" s="170" t="s">
        <v>35</v>
      </c>
      <c r="X508" s="170" t="s">
        <v>35</v>
      </c>
      <c r="Y508" s="170"/>
      <c r="Z508" s="170"/>
      <c r="AA508" s="170" t="s">
        <v>35</v>
      </c>
      <c r="AB508" s="170" t="s">
        <v>35</v>
      </c>
      <c r="AC508" s="170" t="s">
        <v>35</v>
      </c>
      <c r="AD508" s="170"/>
      <c r="AE508" s="170"/>
      <c r="AF508" s="170" t="s">
        <v>35</v>
      </c>
      <c r="AG508" s="170" t="s">
        <v>35</v>
      </c>
      <c r="AH508" s="170" t="s">
        <v>35</v>
      </c>
      <c r="AI508" s="170"/>
      <c r="AJ508" s="170"/>
      <c r="AK508" s="35"/>
    </row>
    <row r="509" spans="1:37" x14ac:dyDescent="0.2">
      <c r="A509" s="35"/>
      <c r="B509" s="168">
        <v>493</v>
      </c>
      <c r="C509" s="169" t="s">
        <v>621</v>
      </c>
      <c r="D509" s="170"/>
      <c r="E509" s="170" t="s">
        <v>35</v>
      </c>
      <c r="F509" s="170" t="s">
        <v>35</v>
      </c>
      <c r="G509" s="170" t="s">
        <v>35</v>
      </c>
      <c r="H509" s="170" t="s">
        <v>35</v>
      </c>
      <c r="I509" s="170" t="s">
        <v>35</v>
      </c>
      <c r="J509" s="170" t="s">
        <v>35</v>
      </c>
      <c r="K509" s="170"/>
      <c r="L509" s="170"/>
      <c r="M509" s="170"/>
      <c r="N509" s="170"/>
      <c r="O509" s="170"/>
      <c r="P509" s="170" t="s">
        <v>35</v>
      </c>
      <c r="Q509" s="170" t="s">
        <v>35</v>
      </c>
      <c r="R509" s="170" t="s">
        <v>35</v>
      </c>
      <c r="S509" s="170"/>
      <c r="T509" s="170" t="s">
        <v>35</v>
      </c>
      <c r="U509" s="170"/>
      <c r="V509" s="170" t="s">
        <v>35</v>
      </c>
      <c r="W509" s="170" t="s">
        <v>35</v>
      </c>
      <c r="X509" s="170" t="s">
        <v>35</v>
      </c>
      <c r="Y509" s="170"/>
      <c r="Z509" s="170"/>
      <c r="AA509" s="170" t="s">
        <v>35</v>
      </c>
      <c r="AB509" s="170" t="s">
        <v>35</v>
      </c>
      <c r="AC509" s="170" t="s">
        <v>35</v>
      </c>
      <c r="AD509" s="170"/>
      <c r="AE509" s="170"/>
      <c r="AF509" s="170" t="s">
        <v>35</v>
      </c>
      <c r="AG509" s="170" t="s">
        <v>35</v>
      </c>
      <c r="AH509" s="170" t="s">
        <v>35</v>
      </c>
      <c r="AI509" s="170"/>
      <c r="AJ509" s="170"/>
      <c r="AK509" s="35"/>
    </row>
    <row r="510" spans="1:37" x14ac:dyDescent="0.2">
      <c r="A510" s="35"/>
      <c r="B510" s="168">
        <v>494</v>
      </c>
      <c r="C510" s="169" t="s">
        <v>622</v>
      </c>
      <c r="D510" s="170"/>
      <c r="E510" s="170" t="s">
        <v>35</v>
      </c>
      <c r="F510" s="170" t="s">
        <v>35</v>
      </c>
      <c r="G510" s="170" t="s">
        <v>35</v>
      </c>
      <c r="H510" s="170" t="s">
        <v>35</v>
      </c>
      <c r="I510" s="170" t="s">
        <v>35</v>
      </c>
      <c r="J510" s="170" t="s">
        <v>35</v>
      </c>
      <c r="K510" s="170"/>
      <c r="L510" s="170"/>
      <c r="M510" s="170"/>
      <c r="N510" s="170"/>
      <c r="O510" s="170"/>
      <c r="P510" s="170" t="s">
        <v>35</v>
      </c>
      <c r="Q510" s="170" t="s">
        <v>35</v>
      </c>
      <c r="R510" s="170" t="s">
        <v>35</v>
      </c>
      <c r="S510" s="170"/>
      <c r="T510" s="170" t="s">
        <v>35</v>
      </c>
      <c r="U510" s="170"/>
      <c r="V510" s="170" t="s">
        <v>35</v>
      </c>
      <c r="W510" s="170" t="s">
        <v>35</v>
      </c>
      <c r="X510" s="170" t="s">
        <v>35</v>
      </c>
      <c r="Y510" s="170"/>
      <c r="Z510" s="170"/>
      <c r="AA510" s="170" t="s">
        <v>35</v>
      </c>
      <c r="AB510" s="170" t="s">
        <v>35</v>
      </c>
      <c r="AC510" s="170" t="s">
        <v>35</v>
      </c>
      <c r="AD510" s="170"/>
      <c r="AE510" s="170"/>
      <c r="AF510" s="170" t="s">
        <v>35</v>
      </c>
      <c r="AG510" s="170" t="s">
        <v>35</v>
      </c>
      <c r="AH510" s="170" t="s">
        <v>35</v>
      </c>
      <c r="AI510" s="170"/>
      <c r="AJ510" s="170"/>
      <c r="AK510" s="35"/>
    </row>
    <row r="511" spans="1:37" x14ac:dyDescent="0.2">
      <c r="A511" s="35"/>
      <c r="B511" s="168">
        <v>495</v>
      </c>
      <c r="C511" s="169" t="s">
        <v>623</v>
      </c>
      <c r="D511" s="170"/>
      <c r="E511" s="170" t="s">
        <v>35</v>
      </c>
      <c r="F511" s="170" t="s">
        <v>35</v>
      </c>
      <c r="G511" s="170" t="s">
        <v>35</v>
      </c>
      <c r="H511" s="170" t="s">
        <v>35</v>
      </c>
      <c r="I511" s="170" t="s">
        <v>35</v>
      </c>
      <c r="J511" s="170" t="s">
        <v>35</v>
      </c>
      <c r="K511" s="170"/>
      <c r="L511" s="170"/>
      <c r="M511" s="170"/>
      <c r="N511" s="170"/>
      <c r="O511" s="170"/>
      <c r="P511" s="170" t="s">
        <v>35</v>
      </c>
      <c r="Q511" s="170" t="s">
        <v>35</v>
      </c>
      <c r="R511" s="170" t="s">
        <v>35</v>
      </c>
      <c r="S511" s="170"/>
      <c r="T511" s="170" t="s">
        <v>35</v>
      </c>
      <c r="U511" s="170"/>
      <c r="V511" s="170" t="s">
        <v>35</v>
      </c>
      <c r="W511" s="170" t="s">
        <v>35</v>
      </c>
      <c r="X511" s="170" t="s">
        <v>35</v>
      </c>
      <c r="Y511" s="170"/>
      <c r="Z511" s="170"/>
      <c r="AA511" s="170" t="s">
        <v>35</v>
      </c>
      <c r="AB511" s="170" t="s">
        <v>35</v>
      </c>
      <c r="AC511" s="170" t="s">
        <v>35</v>
      </c>
      <c r="AD511" s="170"/>
      <c r="AE511" s="170"/>
      <c r="AF511" s="170" t="s">
        <v>35</v>
      </c>
      <c r="AG511" s="170" t="s">
        <v>35</v>
      </c>
      <c r="AH511" s="170" t="s">
        <v>35</v>
      </c>
      <c r="AI511" s="170"/>
      <c r="AJ511" s="170"/>
      <c r="AK511" s="35"/>
    </row>
    <row r="512" spans="1:37" x14ac:dyDescent="0.2">
      <c r="A512" s="35"/>
      <c r="B512" s="168">
        <v>496</v>
      </c>
      <c r="C512" s="169" t="s">
        <v>624</v>
      </c>
      <c r="D512" s="170"/>
      <c r="E512" s="170" t="s">
        <v>35</v>
      </c>
      <c r="F512" s="170" t="s">
        <v>35</v>
      </c>
      <c r="G512" s="170" t="s">
        <v>35</v>
      </c>
      <c r="H512" s="170" t="s">
        <v>35</v>
      </c>
      <c r="I512" s="170" t="s">
        <v>35</v>
      </c>
      <c r="J512" s="170" t="s">
        <v>35</v>
      </c>
      <c r="K512" s="170"/>
      <c r="L512" s="170"/>
      <c r="M512" s="170"/>
      <c r="N512" s="170"/>
      <c r="O512" s="170"/>
      <c r="P512" s="170" t="s">
        <v>35</v>
      </c>
      <c r="Q512" s="170" t="s">
        <v>35</v>
      </c>
      <c r="R512" s="170" t="s">
        <v>35</v>
      </c>
      <c r="S512" s="170"/>
      <c r="T512" s="170" t="s">
        <v>35</v>
      </c>
      <c r="U512" s="170"/>
      <c r="V512" s="170" t="s">
        <v>35</v>
      </c>
      <c r="W512" s="170" t="s">
        <v>35</v>
      </c>
      <c r="X512" s="170" t="s">
        <v>35</v>
      </c>
      <c r="Y512" s="170"/>
      <c r="Z512" s="170"/>
      <c r="AA512" s="170" t="s">
        <v>35</v>
      </c>
      <c r="AB512" s="170" t="s">
        <v>35</v>
      </c>
      <c r="AC512" s="170" t="s">
        <v>35</v>
      </c>
      <c r="AD512" s="170"/>
      <c r="AE512" s="170"/>
      <c r="AF512" s="170" t="s">
        <v>35</v>
      </c>
      <c r="AG512" s="170" t="s">
        <v>35</v>
      </c>
      <c r="AH512" s="170" t="s">
        <v>35</v>
      </c>
      <c r="AI512" s="170"/>
      <c r="AJ512" s="170"/>
      <c r="AK512" s="35"/>
    </row>
    <row r="513" spans="1:37" x14ac:dyDescent="0.2">
      <c r="A513" s="35"/>
      <c r="B513" s="168">
        <v>497</v>
      </c>
      <c r="C513" s="169" t="s">
        <v>625</v>
      </c>
      <c r="D513" s="170"/>
      <c r="E513" s="170" t="s">
        <v>35</v>
      </c>
      <c r="F513" s="170" t="s">
        <v>35</v>
      </c>
      <c r="G513" s="170" t="s">
        <v>35</v>
      </c>
      <c r="H513" s="170" t="s">
        <v>35</v>
      </c>
      <c r="I513" s="170" t="s">
        <v>35</v>
      </c>
      <c r="J513" s="170" t="s">
        <v>35</v>
      </c>
      <c r="K513" s="170"/>
      <c r="L513" s="170"/>
      <c r="M513" s="170"/>
      <c r="N513" s="170"/>
      <c r="O513" s="170"/>
      <c r="P513" s="170" t="s">
        <v>35</v>
      </c>
      <c r="Q513" s="170" t="s">
        <v>35</v>
      </c>
      <c r="R513" s="170" t="s">
        <v>35</v>
      </c>
      <c r="S513" s="170"/>
      <c r="T513" s="170" t="s">
        <v>35</v>
      </c>
      <c r="U513" s="170"/>
      <c r="V513" s="170" t="s">
        <v>35</v>
      </c>
      <c r="W513" s="170" t="s">
        <v>35</v>
      </c>
      <c r="X513" s="170" t="s">
        <v>35</v>
      </c>
      <c r="Y513" s="170"/>
      <c r="Z513" s="170"/>
      <c r="AA513" s="170" t="s">
        <v>35</v>
      </c>
      <c r="AB513" s="170" t="s">
        <v>35</v>
      </c>
      <c r="AC513" s="170" t="s">
        <v>35</v>
      </c>
      <c r="AD513" s="170"/>
      <c r="AE513" s="170"/>
      <c r="AF513" s="170" t="s">
        <v>35</v>
      </c>
      <c r="AG513" s="170" t="s">
        <v>35</v>
      </c>
      <c r="AH513" s="170" t="s">
        <v>35</v>
      </c>
      <c r="AI513" s="170"/>
      <c r="AJ513" s="170"/>
      <c r="AK513" s="35"/>
    </row>
    <row r="514" spans="1:37" x14ac:dyDescent="0.2">
      <c r="A514" s="35"/>
      <c r="B514" s="168">
        <v>498</v>
      </c>
      <c r="C514" s="169" t="s">
        <v>626</v>
      </c>
      <c r="D514" s="170"/>
      <c r="E514" s="170" t="s">
        <v>35</v>
      </c>
      <c r="F514" s="170" t="s">
        <v>35</v>
      </c>
      <c r="G514" s="170" t="s">
        <v>35</v>
      </c>
      <c r="H514" s="170" t="s">
        <v>35</v>
      </c>
      <c r="I514" s="170" t="s">
        <v>35</v>
      </c>
      <c r="J514" s="170" t="s">
        <v>35</v>
      </c>
      <c r="K514" s="170"/>
      <c r="L514" s="170"/>
      <c r="M514" s="170"/>
      <c r="N514" s="170"/>
      <c r="O514" s="170"/>
      <c r="P514" s="170" t="s">
        <v>35</v>
      </c>
      <c r="Q514" s="170" t="s">
        <v>35</v>
      </c>
      <c r="R514" s="170" t="s">
        <v>35</v>
      </c>
      <c r="S514" s="170"/>
      <c r="T514" s="170" t="s">
        <v>35</v>
      </c>
      <c r="U514" s="170"/>
      <c r="V514" s="170" t="s">
        <v>35</v>
      </c>
      <c r="W514" s="170" t="s">
        <v>35</v>
      </c>
      <c r="X514" s="170" t="s">
        <v>35</v>
      </c>
      <c r="Y514" s="170"/>
      <c r="Z514" s="170"/>
      <c r="AA514" s="170" t="s">
        <v>35</v>
      </c>
      <c r="AB514" s="170" t="s">
        <v>35</v>
      </c>
      <c r="AC514" s="170" t="s">
        <v>35</v>
      </c>
      <c r="AD514" s="170"/>
      <c r="AE514" s="170"/>
      <c r="AF514" s="170" t="s">
        <v>35</v>
      </c>
      <c r="AG514" s="170" t="s">
        <v>35</v>
      </c>
      <c r="AH514" s="170" t="s">
        <v>35</v>
      </c>
      <c r="AI514" s="170"/>
      <c r="AJ514" s="170"/>
      <c r="AK514" s="35"/>
    </row>
    <row r="515" spans="1:37" x14ac:dyDescent="0.2">
      <c r="A515" s="35"/>
      <c r="B515" s="168">
        <v>499</v>
      </c>
      <c r="C515" s="169" t="s">
        <v>627</v>
      </c>
      <c r="D515" s="170"/>
      <c r="E515" s="170" t="s">
        <v>35</v>
      </c>
      <c r="F515" s="170" t="s">
        <v>35</v>
      </c>
      <c r="G515" s="170" t="s">
        <v>35</v>
      </c>
      <c r="H515" s="170" t="s">
        <v>35</v>
      </c>
      <c r="I515" s="170" t="s">
        <v>35</v>
      </c>
      <c r="J515" s="170" t="s">
        <v>35</v>
      </c>
      <c r="K515" s="170"/>
      <c r="L515" s="170"/>
      <c r="M515" s="170"/>
      <c r="N515" s="170"/>
      <c r="O515" s="170"/>
      <c r="P515" s="170" t="s">
        <v>35</v>
      </c>
      <c r="Q515" s="170" t="s">
        <v>35</v>
      </c>
      <c r="R515" s="170" t="s">
        <v>35</v>
      </c>
      <c r="S515" s="170"/>
      <c r="T515" s="170" t="s">
        <v>35</v>
      </c>
      <c r="U515" s="170"/>
      <c r="V515" s="170" t="s">
        <v>35</v>
      </c>
      <c r="W515" s="170" t="s">
        <v>35</v>
      </c>
      <c r="X515" s="170" t="s">
        <v>35</v>
      </c>
      <c r="Y515" s="170"/>
      <c r="Z515" s="170"/>
      <c r="AA515" s="170" t="s">
        <v>35</v>
      </c>
      <c r="AB515" s="170" t="s">
        <v>35</v>
      </c>
      <c r="AC515" s="170" t="s">
        <v>35</v>
      </c>
      <c r="AD515" s="170"/>
      <c r="AE515" s="170"/>
      <c r="AF515" s="170" t="s">
        <v>35</v>
      </c>
      <c r="AG515" s="170" t="s">
        <v>35</v>
      </c>
      <c r="AH515" s="170" t="s">
        <v>35</v>
      </c>
      <c r="AI515" s="170"/>
      <c r="AJ515" s="170"/>
      <c r="AK515" s="35"/>
    </row>
    <row r="516" spans="1:37" x14ac:dyDescent="0.2">
      <c r="A516" s="35"/>
      <c r="B516" s="168">
        <v>500</v>
      </c>
      <c r="C516" s="169" t="s">
        <v>628</v>
      </c>
      <c r="D516" s="170"/>
      <c r="E516" s="170" t="s">
        <v>35</v>
      </c>
      <c r="F516" s="170" t="s">
        <v>35</v>
      </c>
      <c r="G516" s="170" t="s">
        <v>35</v>
      </c>
      <c r="H516" s="170" t="s">
        <v>35</v>
      </c>
      <c r="I516" s="170" t="s">
        <v>35</v>
      </c>
      <c r="J516" s="170" t="s">
        <v>35</v>
      </c>
      <c r="K516" s="170"/>
      <c r="L516" s="170"/>
      <c r="M516" s="170"/>
      <c r="N516" s="170"/>
      <c r="O516" s="170"/>
      <c r="P516" s="170" t="s">
        <v>35</v>
      </c>
      <c r="Q516" s="170" t="s">
        <v>35</v>
      </c>
      <c r="R516" s="170" t="s">
        <v>35</v>
      </c>
      <c r="S516" s="170"/>
      <c r="T516" s="170" t="s">
        <v>35</v>
      </c>
      <c r="U516" s="170"/>
      <c r="V516" s="170" t="s">
        <v>35</v>
      </c>
      <c r="W516" s="170" t="s">
        <v>35</v>
      </c>
      <c r="X516" s="170" t="s">
        <v>35</v>
      </c>
      <c r="Y516" s="170"/>
      <c r="Z516" s="170"/>
      <c r="AA516" s="170" t="s">
        <v>35</v>
      </c>
      <c r="AB516" s="170" t="s">
        <v>35</v>
      </c>
      <c r="AC516" s="170" t="s">
        <v>35</v>
      </c>
      <c r="AD516" s="170"/>
      <c r="AE516" s="170"/>
      <c r="AF516" s="170" t="s">
        <v>35</v>
      </c>
      <c r="AG516" s="170" t="s">
        <v>35</v>
      </c>
      <c r="AH516" s="170" t="s">
        <v>35</v>
      </c>
      <c r="AI516" s="170"/>
      <c r="AJ516" s="170"/>
      <c r="AK516" s="35"/>
    </row>
    <row r="517" spans="1:37" x14ac:dyDescent="0.2">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c r="AG517" s="35"/>
      <c r="AH517" s="35"/>
      <c r="AI517" s="35"/>
      <c r="AJ517" s="35"/>
      <c r="AK517" s="35"/>
    </row>
    <row r="518" spans="1:37" x14ac:dyDescent="0.2"/>
  </sheetData>
  <sheetProtection algorithmName="SHA-512" hashValue="gfb2YSgqnew9kEjRm2PM26/VKnjxLCzANc5S10JdENFXI/IHFtDMQih/3ZCuFPznzScClBYpfeNN6EOEFoaxag==" saltValue="TqcWsOKH05aiDSr5LykUyA==" spinCount="100000" sheet="1" objects="1" scenarios="1" formatCells="0" formatColumns="0" formatRows="0" autoFilter="0"/>
  <mergeCells count="26">
    <mergeCell ref="C12:E12"/>
    <mergeCell ref="G12:K12"/>
    <mergeCell ref="D14:D16"/>
    <mergeCell ref="B9:G9"/>
    <mergeCell ref="B10:G10"/>
    <mergeCell ref="K14:K16"/>
    <mergeCell ref="J14:J16"/>
    <mergeCell ref="I14:I16"/>
    <mergeCell ref="B14:B16"/>
    <mergeCell ref="C14:C16"/>
    <mergeCell ref="C2:F4"/>
    <mergeCell ref="Q15:U15"/>
    <mergeCell ref="Q14:AI14"/>
    <mergeCell ref="V15:Z15"/>
    <mergeCell ref="AA15:AE15"/>
    <mergeCell ref="AF15:AJ15"/>
    <mergeCell ref="P14:P16"/>
    <mergeCell ref="C8:P8"/>
    <mergeCell ref="O14:O16"/>
    <mergeCell ref="E14:E16"/>
    <mergeCell ref="F14:F16"/>
    <mergeCell ref="N14:N16"/>
    <mergeCell ref="L14:L16"/>
    <mergeCell ref="M14:M16"/>
    <mergeCell ref="H14:H16"/>
    <mergeCell ref="G14:G16"/>
  </mergeCells>
  <conditionalFormatting sqref="B17:D17 B32:G516 E31:G31 B31 C30:D31 B18:G30 AA17:AB516 U17:W516 AD17:AG516 H18:H516 J17:R516">
    <cfRule type="expression" dxfId="14" priority="12">
      <formula>IF($B17&gt;$F$12,TRUE,FALSE)</formula>
    </cfRule>
  </conditionalFormatting>
  <conditionalFormatting sqref="Y17:Z516">
    <cfRule type="expression" dxfId="13" priority="11">
      <formula>IF($B17&gt;$F$12,TRUE,FALSE)</formula>
    </cfRule>
  </conditionalFormatting>
  <conditionalFormatting sqref="AI17:AJ516">
    <cfRule type="expression" dxfId="12" priority="10">
      <formula>IF($B17&gt;$F$12,TRUE,FALSE)</formula>
    </cfRule>
  </conditionalFormatting>
  <conditionalFormatting sqref="T17:T516">
    <cfRule type="expression" dxfId="11" priority="9">
      <formula>IF($B17&gt;$F$12,TRUE,FALSE)</formula>
    </cfRule>
  </conditionalFormatting>
  <conditionalFormatting sqref="X17:X516">
    <cfRule type="expression" dxfId="10" priority="8">
      <formula>IF($B17&gt;$F$12,TRUE,FALSE)</formula>
    </cfRule>
  </conditionalFormatting>
  <conditionalFormatting sqref="AC17:AC516">
    <cfRule type="expression" dxfId="9" priority="7">
      <formula>IF($B17&gt;$F$12,TRUE,FALSE)</formula>
    </cfRule>
  </conditionalFormatting>
  <conditionalFormatting sqref="AH17:AH516">
    <cfRule type="expression" dxfId="8" priority="6">
      <formula>IF($B17&gt;$F$12,TRUE,FALSE)</formula>
    </cfRule>
  </conditionalFormatting>
  <conditionalFormatting sqref="S17:S516">
    <cfRule type="expression" dxfId="7" priority="5">
      <formula>IF($B17&gt;$F$12,TRUE,FALSE)</formula>
    </cfRule>
  </conditionalFormatting>
  <conditionalFormatting sqref="F17:H17">
    <cfRule type="expression" dxfId="6" priority="4">
      <formula>IF($B17&gt;$F$12,TRUE,FALSE)</formula>
    </cfRule>
  </conditionalFormatting>
  <conditionalFormatting sqref="I18:I516">
    <cfRule type="expression" dxfId="5" priority="3">
      <formula>IF($B18&gt;$F$12,TRUE,FALSE)</formula>
    </cfRule>
  </conditionalFormatting>
  <conditionalFormatting sqref="I17">
    <cfRule type="expression" dxfId="4" priority="2">
      <formula>IF($B17&gt;$F$12,TRUE,FALSE)</formula>
    </cfRule>
  </conditionalFormatting>
  <conditionalFormatting sqref="E17">
    <cfRule type="expression" dxfId="3" priority="1">
      <formula>IF($B17&gt;$F$12,TRUE,FALSE)</formula>
    </cfRule>
  </conditionalFormatting>
  <dataValidations count="10">
    <dataValidation type="list" allowBlank="1" showInputMessage="1" showErrorMessage="1" sqref="E17:E516" xr:uid="{7F2E9739-0489-408F-A315-5F6C06ECFEC7}">
      <formula1>Windows_Server</formula1>
    </dataValidation>
    <dataValidation type="list" allowBlank="1" showInputMessage="1" showErrorMessage="1" sqref="G17:G516" xr:uid="{4B4CACBB-99F7-46F9-AE92-5E46DA343398}">
      <formula1>Type</formula1>
    </dataValidation>
    <dataValidation type="list" allowBlank="1" showInputMessage="1" showErrorMessage="1" sqref="Q17:Q516" xr:uid="{DFEE4202-10DC-4787-9C91-5C15C152A748}">
      <formula1>SQL_Server</formula1>
    </dataValidation>
    <dataValidation type="list" allowBlank="1" showInputMessage="1" showErrorMessage="1" sqref="R17:R516 W17:W516 AG17:AG516 AB17:AB516 F17:F516" xr:uid="{86166967-EB08-4F3B-9E1D-8573813BE2C7}">
      <formula1>INDIRECT(SUBSTITUTE(SUBSTITUTE(SUBSTITUTE(E17," ","_"),"/",""),"-",""))</formula1>
    </dataValidation>
    <dataValidation type="list" allowBlank="1" showInputMessage="1" showErrorMessage="1" sqref="V17:V516" xr:uid="{CC08324A-FDDD-414F-899A-D59A537279D4}">
      <formula1>Exchange_Server</formula1>
    </dataValidation>
    <dataValidation type="list" allowBlank="1" showInputMessage="1" showErrorMessage="1" sqref="AF17:AF516" xr:uid="{02DD256F-1DB5-4B33-BC15-03BC8719D36D}">
      <formula1>SFB_Server</formula1>
    </dataValidation>
    <dataValidation type="list" allowBlank="1" showInputMessage="1" showErrorMessage="1" sqref="AA17:AA516" xr:uid="{F26FB47D-682E-4809-9585-0A25FED214F4}">
      <formula1>SharePoint_Server</formula1>
    </dataValidation>
    <dataValidation type="list" allowBlank="1" showInputMessage="1" showErrorMessage="1" sqref="AH17:AH516 P17:P516 X17:X516 AC17:AC516 T17:T516 H17:I516" xr:uid="{6257A67B-3E39-4525-B012-C80E10566F7D}">
      <formula1>Qualify</formula1>
    </dataValidation>
    <dataValidation type="list" allowBlank="1" showInputMessage="1" showErrorMessage="1" sqref="J17:J517" xr:uid="{BE5DE949-9958-4F33-9F96-2F8DE3B6BB97}">
      <formula1>Deployment_Type</formula1>
    </dataValidation>
    <dataValidation type="whole" allowBlank="1" showInputMessage="1" showErrorMessage="1" errorTitle="Bitte eine Zahl eingeben" error="Bitte hier die Anzahl der virtuellen Server/Maschinen angeben, welche auf diesem Server betrieben werden" promptTitle="Anzahl der virtuellen Server" prompt="Bitte hier die Anzahl (eine Zahl) der virtuellen Server/Maschinen angeben, welche auf diesem Server betrieben werden" sqref="O17:O517" xr:uid="{E0208A23-FCFF-4079-BFFB-4F158E35FD1B}">
      <formula1>1</formula1>
      <formula2>10000</formula2>
    </dataValidation>
  </dataValidations>
  <hyperlinks>
    <hyperlink ref="H5" r:id="rId1" xr:uid="{4B5EA5EB-D7B1-4984-AF45-7FC1477D69F5}"/>
    <hyperlink ref="H6" r:id="rId2" xr:uid="{6D3DA475-C9D0-45F4-BA71-D3F3B86BF377}"/>
    <hyperlink ref="H9" r:id="rId3" xr:uid="{B616BBFE-6483-45C8-B0C4-3385C9C5B0BC}"/>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27D8B-EA69-46AF-9FB8-D4ABDA76468B}">
  <dimension ref="A1:AJ1010"/>
  <sheetViews>
    <sheetView workbookViewId="0">
      <pane xSplit="12" ySplit="8" topLeftCell="M9" activePane="bottomRight" state="frozen"/>
      <selection activeCell="D1" sqref="D1"/>
      <selection pane="topRight" activeCell="I1" sqref="I1"/>
      <selection pane="bottomLeft" activeCell="D9" sqref="D9"/>
      <selection pane="bottomRight" activeCell="D2" sqref="D2"/>
    </sheetView>
  </sheetViews>
  <sheetFormatPr baseColWidth="10" defaultColWidth="0" defaultRowHeight="15" zeroHeight="1" x14ac:dyDescent="0.25"/>
  <cols>
    <col min="1" max="2" width="9.140625" style="38" hidden="1" customWidth="1"/>
    <col min="3" max="3" width="2" style="38" hidden="1" customWidth="1"/>
    <col min="4" max="4" width="4.140625" style="38" customWidth="1"/>
    <col min="5" max="5" width="17.5703125" style="38" hidden="1" customWidth="1"/>
    <col min="6" max="6" width="6.7109375" style="38" bestFit="1" customWidth="1"/>
    <col min="7" max="8" width="12.85546875" style="38" customWidth="1"/>
    <col min="9" max="9" width="19.28515625" style="38" customWidth="1"/>
    <col min="10" max="11" width="12.85546875" style="38" customWidth="1"/>
    <col min="12" max="13" width="12.5703125" style="38" customWidth="1"/>
    <col min="14" max="15" width="17.28515625" style="38" customWidth="1"/>
    <col min="16" max="16" width="9.5703125" style="38" customWidth="1"/>
    <col min="17" max="17" width="9.140625" style="38" bestFit="1" customWidth="1"/>
    <col min="18" max="18" width="9.5703125" style="39" customWidth="1"/>
    <col min="19" max="19" width="10" style="39" customWidth="1"/>
    <col min="20" max="21" width="17.28515625" style="38" customWidth="1"/>
    <col min="22" max="22" width="9.140625" style="38" bestFit="1" customWidth="1"/>
    <col min="23" max="24" width="9.28515625" style="39" customWidth="1"/>
    <col min="25" max="26" width="17.28515625" style="38" customWidth="1"/>
    <col min="27" max="27" width="10" style="38" customWidth="1"/>
    <col min="28" max="29" width="9.28515625" style="39" customWidth="1"/>
    <col min="30" max="31" width="17.28515625" style="38" customWidth="1"/>
    <col min="32" max="32" width="9.140625" style="38" bestFit="1" customWidth="1"/>
    <col min="33" max="34" width="9.28515625" style="39" customWidth="1"/>
    <col min="35" max="35" width="77" style="38" customWidth="1"/>
    <col min="36" max="36" width="0" style="38" hidden="1" customWidth="1"/>
    <col min="37" max="16384" width="9.140625" style="38" hidden="1"/>
  </cols>
  <sheetData>
    <row r="1" spans="1:35" ht="15.75" thickBot="1" x14ac:dyDescent="0.3">
      <c r="A1" s="36"/>
      <c r="B1" s="36"/>
      <c r="C1" s="36"/>
      <c r="D1" s="36"/>
      <c r="E1" s="36"/>
      <c r="F1" s="36"/>
      <c r="G1" s="36"/>
      <c r="H1" s="36"/>
      <c r="I1" s="36"/>
      <c r="J1" s="36"/>
      <c r="K1" s="36"/>
      <c r="L1" s="36"/>
      <c r="M1" s="36"/>
      <c r="N1" s="36"/>
      <c r="O1" s="36"/>
      <c r="P1" s="36"/>
      <c r="Q1" s="36"/>
      <c r="R1" s="37"/>
      <c r="S1" s="37"/>
      <c r="T1" s="36"/>
      <c r="U1" s="36"/>
      <c r="V1" s="36"/>
      <c r="W1" s="37"/>
      <c r="X1" s="37"/>
      <c r="Y1" s="36"/>
      <c r="Z1" s="36"/>
      <c r="AA1" s="36"/>
      <c r="AB1" s="37"/>
      <c r="AC1" s="37"/>
      <c r="AD1" s="36"/>
      <c r="AE1" s="36"/>
      <c r="AF1" s="36"/>
      <c r="AG1" s="37"/>
      <c r="AH1" s="37"/>
      <c r="AI1" s="36"/>
    </row>
    <row r="2" spans="1:35" ht="15" customHeight="1" thickTop="1" x14ac:dyDescent="0.25">
      <c r="A2" s="36"/>
      <c r="B2" s="36"/>
      <c r="C2" s="36"/>
      <c r="D2" s="36"/>
      <c r="E2" s="337" t="s">
        <v>779</v>
      </c>
      <c r="F2" s="338"/>
      <c r="G2" s="338"/>
      <c r="H2" s="338"/>
      <c r="I2" s="338"/>
      <c r="J2" s="338"/>
      <c r="K2" s="338"/>
      <c r="L2" s="338"/>
      <c r="M2" s="150"/>
      <c r="N2" s="150"/>
      <c r="O2" s="150"/>
      <c r="P2" s="150"/>
      <c r="Q2" s="150"/>
      <c r="R2" s="150"/>
      <c r="S2" s="150"/>
      <c r="T2" s="150"/>
      <c r="U2" s="150"/>
      <c r="V2" s="150"/>
      <c r="W2" s="150"/>
      <c r="X2" s="150"/>
      <c r="Y2" s="150"/>
      <c r="Z2" s="150"/>
      <c r="AA2" s="150"/>
      <c r="AB2" s="150"/>
      <c r="AC2" s="150"/>
      <c r="AD2" s="150"/>
      <c r="AE2" s="150"/>
      <c r="AF2" s="150"/>
      <c r="AG2" s="150"/>
      <c r="AH2" s="151"/>
      <c r="AI2" s="36"/>
    </row>
    <row r="3" spans="1:35" ht="15" customHeight="1" x14ac:dyDescent="0.25">
      <c r="A3" s="36"/>
      <c r="B3" s="36"/>
      <c r="C3" s="36"/>
      <c r="D3" s="36"/>
      <c r="E3" s="339"/>
      <c r="F3" s="287"/>
      <c r="G3" s="287"/>
      <c r="H3" s="287"/>
      <c r="I3" s="287"/>
      <c r="J3" s="287"/>
      <c r="K3" s="287"/>
      <c r="L3" s="287"/>
      <c r="M3" s="143"/>
      <c r="N3" s="143"/>
      <c r="O3" s="143"/>
      <c r="P3" s="143"/>
      <c r="Q3" s="143"/>
      <c r="R3" s="143"/>
      <c r="S3" s="143"/>
      <c r="T3" s="143"/>
      <c r="U3" s="143"/>
      <c r="V3" s="143"/>
      <c r="W3" s="143"/>
      <c r="X3" s="143"/>
      <c r="Y3" s="143"/>
      <c r="Z3" s="143"/>
      <c r="AA3" s="143"/>
      <c r="AB3" s="143"/>
      <c r="AC3" s="143"/>
      <c r="AD3" s="143"/>
      <c r="AE3" s="143"/>
      <c r="AF3" s="143"/>
      <c r="AG3" s="143"/>
      <c r="AH3" s="152"/>
      <c r="AI3" s="36"/>
    </row>
    <row r="4" spans="1:35" ht="15" customHeight="1" x14ac:dyDescent="0.25">
      <c r="A4" s="36"/>
      <c r="B4" s="36"/>
      <c r="C4" s="36"/>
      <c r="D4" s="36"/>
      <c r="E4" s="339"/>
      <c r="F4" s="287"/>
      <c r="G4" s="287"/>
      <c r="H4" s="287"/>
      <c r="I4" s="287"/>
      <c r="J4" s="287"/>
      <c r="K4" s="287"/>
      <c r="L4" s="287"/>
      <c r="M4" s="143"/>
      <c r="N4" s="143"/>
      <c r="O4" s="143"/>
      <c r="P4" s="143"/>
      <c r="Q4" s="143"/>
      <c r="R4" s="143"/>
      <c r="S4" s="143"/>
      <c r="T4" s="143"/>
      <c r="U4" s="143"/>
      <c r="V4" s="143"/>
      <c r="W4" s="143"/>
      <c r="X4" s="143"/>
      <c r="Y4" s="143"/>
      <c r="Z4" s="143"/>
      <c r="AA4" s="143"/>
      <c r="AB4" s="143"/>
      <c r="AC4" s="143"/>
      <c r="AD4" s="143"/>
      <c r="AE4" s="143"/>
      <c r="AF4" s="143"/>
      <c r="AG4" s="143"/>
      <c r="AH4" s="152"/>
      <c r="AI4" s="36"/>
    </row>
    <row r="5" spans="1:35" ht="15" customHeight="1" thickBot="1" x14ac:dyDescent="0.3">
      <c r="A5" s="36"/>
      <c r="B5" s="36"/>
      <c r="C5" s="36"/>
      <c r="D5" s="36"/>
      <c r="E5" s="340"/>
      <c r="F5" s="341"/>
      <c r="G5" s="341"/>
      <c r="H5" s="341"/>
      <c r="I5" s="341"/>
      <c r="J5" s="341"/>
      <c r="K5" s="341"/>
      <c r="L5" s="341"/>
      <c r="M5" s="153"/>
      <c r="N5" s="153"/>
      <c r="O5" s="153"/>
      <c r="P5" s="153"/>
      <c r="Q5" s="153"/>
      <c r="R5" s="153"/>
      <c r="S5" s="153"/>
      <c r="T5" s="153"/>
      <c r="U5" s="153"/>
      <c r="V5" s="153"/>
      <c r="W5" s="153"/>
      <c r="X5" s="153"/>
      <c r="Y5" s="153"/>
      <c r="Z5" s="153"/>
      <c r="AA5" s="153"/>
      <c r="AB5" s="153"/>
      <c r="AC5" s="153"/>
      <c r="AD5" s="153"/>
      <c r="AE5" s="153"/>
      <c r="AF5" s="153"/>
      <c r="AG5" s="153"/>
      <c r="AH5" s="154"/>
      <c r="AI5" s="36"/>
    </row>
    <row r="6" spans="1:35" ht="16.5" thickTop="1" thickBot="1" x14ac:dyDescent="0.3">
      <c r="A6" s="36"/>
      <c r="B6" s="36"/>
      <c r="C6" s="36"/>
      <c r="D6" s="36"/>
      <c r="E6" s="36"/>
      <c r="F6" s="36"/>
      <c r="G6" s="36"/>
      <c r="H6" s="36"/>
      <c r="I6" s="36"/>
      <c r="J6" s="36"/>
      <c r="K6" s="36"/>
      <c r="L6" s="36"/>
      <c r="M6" s="36"/>
      <c r="N6" s="36"/>
      <c r="O6" s="36"/>
      <c r="P6" s="36"/>
      <c r="Q6" s="36"/>
      <c r="R6" s="37"/>
      <c r="S6" s="37"/>
      <c r="T6" s="36"/>
      <c r="U6" s="36"/>
      <c r="V6" s="36"/>
      <c r="W6" s="37"/>
      <c r="X6" s="37"/>
      <c r="Y6" s="36"/>
      <c r="Z6" s="36"/>
      <c r="AA6" s="36"/>
      <c r="AB6" s="37"/>
      <c r="AC6" s="37"/>
      <c r="AD6" s="36"/>
      <c r="AE6" s="36"/>
      <c r="AF6" s="36"/>
      <c r="AG6" s="37"/>
      <c r="AH6" s="37"/>
      <c r="AI6" s="36"/>
    </row>
    <row r="7" spans="1:35" s="39" customFormat="1" ht="16.5" customHeight="1" thickTop="1" thickBot="1" x14ac:dyDescent="0.3">
      <c r="A7" s="40"/>
      <c r="B7" s="40"/>
      <c r="C7" s="40"/>
      <c r="D7" s="40"/>
      <c r="E7" s="351" t="s">
        <v>120</v>
      </c>
      <c r="F7" s="353" t="s">
        <v>629</v>
      </c>
      <c r="G7" s="353" t="s">
        <v>103</v>
      </c>
      <c r="H7" s="360" t="s">
        <v>702</v>
      </c>
      <c r="I7" s="360" t="s">
        <v>704</v>
      </c>
      <c r="J7" s="360" t="s">
        <v>19</v>
      </c>
      <c r="K7" s="360" t="s">
        <v>121</v>
      </c>
      <c r="L7" s="355" t="s">
        <v>104</v>
      </c>
      <c r="M7" s="314" t="s">
        <v>700</v>
      </c>
      <c r="N7" s="357" t="s">
        <v>108</v>
      </c>
      <c r="O7" s="358"/>
      <c r="P7" s="358"/>
      <c r="Q7" s="358"/>
      <c r="R7" s="358"/>
      <c r="S7" s="359"/>
      <c r="T7" s="342" t="s">
        <v>109</v>
      </c>
      <c r="U7" s="343"/>
      <c r="V7" s="343"/>
      <c r="W7" s="343"/>
      <c r="X7" s="344"/>
      <c r="Y7" s="345" t="s">
        <v>110</v>
      </c>
      <c r="Z7" s="346"/>
      <c r="AA7" s="346"/>
      <c r="AB7" s="346"/>
      <c r="AC7" s="347"/>
      <c r="AD7" s="348" t="s">
        <v>111</v>
      </c>
      <c r="AE7" s="349"/>
      <c r="AF7" s="349"/>
      <c r="AG7" s="349"/>
      <c r="AH7" s="350"/>
      <c r="AI7" s="37"/>
    </row>
    <row r="8" spans="1:35" s="39" customFormat="1" ht="27" thickTop="1" thickBot="1" x14ac:dyDescent="0.3">
      <c r="A8" s="40"/>
      <c r="B8" s="40"/>
      <c r="C8" s="40"/>
      <c r="D8" s="40"/>
      <c r="E8" s="352"/>
      <c r="F8" s="354"/>
      <c r="G8" s="354"/>
      <c r="H8" s="361"/>
      <c r="I8" s="361"/>
      <c r="J8" s="361"/>
      <c r="K8" s="361"/>
      <c r="L8" s="356"/>
      <c r="M8" s="315" t="s">
        <v>703</v>
      </c>
      <c r="N8" s="171" t="s">
        <v>18</v>
      </c>
      <c r="O8" s="156" t="s">
        <v>19</v>
      </c>
      <c r="P8" s="157" t="s">
        <v>701</v>
      </c>
      <c r="Q8" s="156" t="s">
        <v>683</v>
      </c>
      <c r="R8" s="156" t="s">
        <v>112</v>
      </c>
      <c r="S8" s="172" t="s">
        <v>107</v>
      </c>
      <c r="T8" s="173" t="s">
        <v>18</v>
      </c>
      <c r="U8" s="160" t="s">
        <v>19</v>
      </c>
      <c r="V8" s="160" t="s">
        <v>683</v>
      </c>
      <c r="W8" s="160" t="s">
        <v>105</v>
      </c>
      <c r="X8" s="174" t="s">
        <v>106</v>
      </c>
      <c r="Y8" s="175" t="s">
        <v>18</v>
      </c>
      <c r="Z8" s="163" t="s">
        <v>19</v>
      </c>
      <c r="AA8" s="163" t="s">
        <v>683</v>
      </c>
      <c r="AB8" s="163" t="s">
        <v>105</v>
      </c>
      <c r="AC8" s="176" t="s">
        <v>106</v>
      </c>
      <c r="AD8" s="177" t="s">
        <v>18</v>
      </c>
      <c r="AE8" s="166" t="s">
        <v>19</v>
      </c>
      <c r="AF8" s="166" t="s">
        <v>683</v>
      </c>
      <c r="AG8" s="166" t="s">
        <v>105</v>
      </c>
      <c r="AH8" s="167" t="s">
        <v>106</v>
      </c>
      <c r="AI8" s="183" t="s">
        <v>709</v>
      </c>
    </row>
    <row r="9" spans="1:35" x14ac:dyDescent="0.25">
      <c r="A9" s="41">
        <f t="array" ref="A9">IFERROR(SMALL(('Physical Server'!$O$17:$O$516&lt;&gt;"")*ROW('Physical Server'!$O$17:$O$516),COUNTBLANK('Physical Server'!$O$17:$O$516)+ROW('Virtual Servers'!A1)),"")</f>
        <v>17</v>
      </c>
      <c r="B9" s="41" t="str">
        <f>IFERROR(IF(INDEX('Physical Server'!B:O,'Virtual Servers'!A9,1)&gt;'Physical Server'!$F$12,"",INDEX('Physical Server'!B:O,'Virtual Servers'!A9,1)),"")</f>
        <v/>
      </c>
      <c r="C9" s="41">
        <f>IFERROR(INDEX('Physical Server'!B:O,'Virtual Servers'!A9,14),"")</f>
        <v>2</v>
      </c>
      <c r="D9" s="41"/>
      <c r="E9" s="168" t="str">
        <f>IFERROR(IF(OR('Physical Server'!$F$12=0,'Physical Server'!$F$12=0),"",B9),"")</f>
        <v/>
      </c>
      <c r="F9" s="169" t="str">
        <f>IFERROR(VLOOKUP($E:$E,'Physical Server'!$B:$O,2,0),"")</f>
        <v/>
      </c>
      <c r="G9" s="169" t="str">
        <f>IFERROR(IF(VLOOKUP(E9,'Physical Server'!B:O,14,0)="","",IF(E9="","",COUNTIF($E$7:E9,E9))),"")</f>
        <v/>
      </c>
      <c r="H9" s="170"/>
      <c r="I9" s="170" t="s">
        <v>35</v>
      </c>
      <c r="J9" s="170" t="s">
        <v>35</v>
      </c>
      <c r="K9" s="170" t="s">
        <v>35</v>
      </c>
      <c r="L9" s="170"/>
      <c r="M9" s="170" t="s">
        <v>35</v>
      </c>
      <c r="N9" s="170" t="s">
        <v>35</v>
      </c>
      <c r="O9" s="170" t="s">
        <v>35</v>
      </c>
      <c r="P9" s="170"/>
      <c r="Q9" s="170" t="s">
        <v>35</v>
      </c>
      <c r="R9" s="178"/>
      <c r="S9" s="178"/>
      <c r="T9" s="170" t="s">
        <v>35</v>
      </c>
      <c r="U9" s="170" t="s">
        <v>35</v>
      </c>
      <c r="V9" s="170" t="s">
        <v>35</v>
      </c>
      <c r="W9" s="178"/>
      <c r="X9" s="178"/>
      <c r="Y9" s="170" t="s">
        <v>35</v>
      </c>
      <c r="Z9" s="170" t="s">
        <v>35</v>
      </c>
      <c r="AA9" s="170" t="s">
        <v>35</v>
      </c>
      <c r="AB9" s="178"/>
      <c r="AC9" s="178"/>
      <c r="AD9" s="170" t="s">
        <v>35</v>
      </c>
      <c r="AE9" s="170" t="s">
        <v>35</v>
      </c>
      <c r="AF9" s="170" t="s">
        <v>35</v>
      </c>
      <c r="AG9" s="178"/>
      <c r="AH9" s="178"/>
      <c r="AI9" s="178"/>
    </row>
    <row r="10" spans="1:35" x14ac:dyDescent="0.25">
      <c r="A10" s="41" t="str">
        <f t="array" ref="A10">IFERROR(SMALL(('Physical Server'!$O$17:$O$516&lt;&gt;"")*ROW('Physical Server'!$O$17:$O$516),COUNTBLANK('Physical Server'!$O$17:$O$516)+ROW('Virtual Servers'!A2)),"")</f>
        <v/>
      </c>
      <c r="B10" s="41" t="str">
        <f>IFERROR(IF(INDEX('Physical Server'!B:O,'Virtual Servers'!A10,1)&gt;'Physical Server'!$F$12,"",INDEX('Physical Server'!B:O,'Virtual Servers'!A10,1)),"")</f>
        <v/>
      </c>
      <c r="C10" s="41" t="str">
        <f>IFERROR(INDEX('Physical Server'!B:O,'Virtual Servers'!A10,14),"")</f>
        <v/>
      </c>
      <c r="D10" s="41"/>
      <c r="E10" s="168" t="str">
        <f>IF(IF(COUNTIF($E$7:E9,E9)&lt;VLOOKUP(E9,$B:$C,2,0),E9,INDEX($B:$B,MATCH(E9,$B:$B,0)+ROW($B:$B),1))&gt;'Physical Server'!$F$12,"",IF(COUNTIF($E$7:E9,E9)&lt;VLOOKUP(E9,$B:$C,2,0),E9,INDEX($B:$B,MATCH(E9,$B:$B,0)+ROW($B:$B),1)))</f>
        <v/>
      </c>
      <c r="F10" s="169" t="str">
        <f>IFERROR(VLOOKUP($E:$E,'Physical Server'!$B:$O,2,0),"")</f>
        <v/>
      </c>
      <c r="G10" s="169" t="str">
        <f>IFERROR(IF(VLOOKUP(E10,'Physical Server'!B:O,14,0)="","",IF(E10="","",COUNTIF($E$7:E10,E10))),"")</f>
        <v/>
      </c>
      <c r="H10" s="170"/>
      <c r="I10" s="170" t="s">
        <v>35</v>
      </c>
      <c r="J10" s="170" t="s">
        <v>35</v>
      </c>
      <c r="K10" s="170" t="s">
        <v>35</v>
      </c>
      <c r="L10" s="170"/>
      <c r="M10" s="170" t="s">
        <v>35</v>
      </c>
      <c r="N10" s="170" t="s">
        <v>35</v>
      </c>
      <c r="O10" s="170" t="s">
        <v>35</v>
      </c>
      <c r="P10" s="170"/>
      <c r="Q10" s="170" t="s">
        <v>35</v>
      </c>
      <c r="R10" s="178"/>
      <c r="S10" s="178"/>
      <c r="T10" s="170" t="s">
        <v>35</v>
      </c>
      <c r="U10" s="170" t="s">
        <v>35</v>
      </c>
      <c r="V10" s="170" t="s">
        <v>35</v>
      </c>
      <c r="W10" s="178"/>
      <c r="X10" s="178"/>
      <c r="Y10" s="170" t="s">
        <v>35</v>
      </c>
      <c r="Z10" s="170" t="s">
        <v>35</v>
      </c>
      <c r="AA10" s="170" t="s">
        <v>35</v>
      </c>
      <c r="AB10" s="178"/>
      <c r="AC10" s="178"/>
      <c r="AD10" s="170" t="s">
        <v>35</v>
      </c>
      <c r="AE10" s="170" t="s">
        <v>35</v>
      </c>
      <c r="AF10" s="170" t="s">
        <v>35</v>
      </c>
      <c r="AG10" s="178"/>
      <c r="AH10" s="178"/>
      <c r="AI10" s="178"/>
    </row>
    <row r="11" spans="1:35" x14ac:dyDescent="0.25">
      <c r="A11" s="41" t="str">
        <f t="array" ref="A11">IFERROR(SMALL(('Physical Server'!$O$17:$O$516&lt;&gt;"")*ROW('Physical Server'!$O$17:$O$516),COUNTBLANK('Physical Server'!$O$17:$O$516)+ROW('Virtual Servers'!A3)),"")</f>
        <v/>
      </c>
      <c r="B11" s="41" t="str">
        <f>IFERROR(IF(INDEX('Physical Server'!B:O,'Virtual Servers'!A11,1)&gt;'Physical Server'!$F$12,"",INDEX('Physical Server'!B:O,'Virtual Servers'!A11,1)),"")</f>
        <v/>
      </c>
      <c r="C11" s="41" t="str">
        <f>IFERROR(INDEX('Physical Server'!B:O,'Virtual Servers'!A11,14),"")</f>
        <v/>
      </c>
      <c r="D11" s="41"/>
      <c r="E11" s="168" t="str">
        <f>IF(IF(COUNTIF($E$7:E10,E10)&lt;VLOOKUP(E10,$B:$C,2,0),E10,INDEX($B:$B,MATCH(E10,$B:$B,0)+ROW($B:$B),1))&gt;'Physical Server'!$F$12,"",IF(COUNTIF($E$7:E10,E10)&lt;VLOOKUP(E10,$B:$C,2,0),E10,INDEX($B:$B,MATCH(E10,$B:$B,0)+ROW($B:$B),1)))</f>
        <v/>
      </c>
      <c r="F11" s="169" t="str">
        <f>IFERROR(VLOOKUP($E:$E,'Physical Server'!$B:$O,2,0),"")</f>
        <v/>
      </c>
      <c r="G11" s="169" t="str">
        <f>IFERROR(IF(VLOOKUP(E11,'Physical Server'!B:O,14,0)="","",IF(E11="","",COUNTIF($E$7:E11,E11))),"")</f>
        <v/>
      </c>
      <c r="H11" s="170"/>
      <c r="I11" s="170" t="s">
        <v>35</v>
      </c>
      <c r="J11" s="170" t="s">
        <v>35</v>
      </c>
      <c r="K11" s="170" t="s">
        <v>35</v>
      </c>
      <c r="L11" s="170"/>
      <c r="M11" s="170" t="s">
        <v>35</v>
      </c>
      <c r="N11" s="170" t="s">
        <v>35</v>
      </c>
      <c r="O11" s="170" t="s">
        <v>35</v>
      </c>
      <c r="P11" s="170"/>
      <c r="Q11" s="170" t="s">
        <v>35</v>
      </c>
      <c r="R11" s="178"/>
      <c r="S11" s="178"/>
      <c r="T11" s="170" t="s">
        <v>35</v>
      </c>
      <c r="U11" s="170" t="s">
        <v>35</v>
      </c>
      <c r="V11" s="170" t="s">
        <v>35</v>
      </c>
      <c r="W11" s="178"/>
      <c r="X11" s="178"/>
      <c r="Y11" s="170" t="s">
        <v>35</v>
      </c>
      <c r="Z11" s="170" t="s">
        <v>35</v>
      </c>
      <c r="AA11" s="170" t="s">
        <v>35</v>
      </c>
      <c r="AB11" s="178"/>
      <c r="AC11" s="178"/>
      <c r="AD11" s="170" t="s">
        <v>35</v>
      </c>
      <c r="AE11" s="170" t="s">
        <v>35</v>
      </c>
      <c r="AF11" s="170" t="s">
        <v>35</v>
      </c>
      <c r="AG11" s="178"/>
      <c r="AH11" s="178"/>
      <c r="AI11" s="178"/>
    </row>
    <row r="12" spans="1:35" x14ac:dyDescent="0.25">
      <c r="A12" s="41" t="str">
        <f t="array" ref="A12">IFERROR(SMALL(('Physical Server'!$O$17:$O$516&lt;&gt;"")*ROW('Physical Server'!$O$17:$O$516),COUNTBLANK('Physical Server'!$O$17:$O$516)+ROW('Virtual Servers'!A4)),"")</f>
        <v/>
      </c>
      <c r="B12" s="41" t="str">
        <f>IFERROR(IF(INDEX('Physical Server'!B:O,'Virtual Servers'!A12,1)&gt;'Physical Server'!$F$12,"",INDEX('Physical Server'!B:O,'Virtual Servers'!A12,1)),"")</f>
        <v/>
      </c>
      <c r="C12" s="41" t="str">
        <f>IFERROR(INDEX('Physical Server'!B:O,'Virtual Servers'!A12,14),"")</f>
        <v/>
      </c>
      <c r="D12" s="41"/>
      <c r="E12" s="168" t="str">
        <f>IF(IF(COUNTIF($E$7:E11,E11)&lt;VLOOKUP(E11,$B:$C,2,0),E11,INDEX($B:$B,MATCH(E11,$B:$B,0)+ROW($B:$B),1))&gt;'Physical Server'!$F$12,"",IF(COUNTIF($E$7:E11,E11)&lt;VLOOKUP(E11,$B:$C,2,0),E11,INDEX($B:$B,MATCH(E11,$B:$B,0)+ROW($B:$B),1)))</f>
        <v/>
      </c>
      <c r="F12" s="169" t="str">
        <f>IFERROR(VLOOKUP($E:$E,'Physical Server'!$B:$O,2,0),"")</f>
        <v/>
      </c>
      <c r="G12" s="169" t="str">
        <f>IFERROR(IF(VLOOKUP(E12,'Physical Server'!B:O,14,0)="","",IF(E12="","",COUNTIF($E$7:E12,E12))),"")</f>
        <v/>
      </c>
      <c r="H12" s="170"/>
      <c r="I12" s="170" t="s">
        <v>35</v>
      </c>
      <c r="J12" s="170" t="s">
        <v>35</v>
      </c>
      <c r="K12" s="170" t="s">
        <v>35</v>
      </c>
      <c r="L12" s="170"/>
      <c r="M12" s="170" t="s">
        <v>35</v>
      </c>
      <c r="N12" s="170" t="s">
        <v>35</v>
      </c>
      <c r="O12" s="170" t="s">
        <v>35</v>
      </c>
      <c r="P12" s="170"/>
      <c r="Q12" s="170" t="s">
        <v>35</v>
      </c>
      <c r="R12" s="178"/>
      <c r="S12" s="178"/>
      <c r="T12" s="170" t="s">
        <v>35</v>
      </c>
      <c r="U12" s="170" t="s">
        <v>35</v>
      </c>
      <c r="V12" s="170" t="s">
        <v>35</v>
      </c>
      <c r="W12" s="178"/>
      <c r="X12" s="178"/>
      <c r="Y12" s="170" t="s">
        <v>35</v>
      </c>
      <c r="Z12" s="170" t="s">
        <v>35</v>
      </c>
      <c r="AA12" s="170" t="s">
        <v>35</v>
      </c>
      <c r="AB12" s="178"/>
      <c r="AC12" s="178"/>
      <c r="AD12" s="170" t="s">
        <v>35</v>
      </c>
      <c r="AE12" s="170" t="s">
        <v>35</v>
      </c>
      <c r="AF12" s="170" t="s">
        <v>35</v>
      </c>
      <c r="AG12" s="178"/>
      <c r="AH12" s="178"/>
      <c r="AI12" s="178"/>
    </row>
    <row r="13" spans="1:35" x14ac:dyDescent="0.25">
      <c r="A13" s="41" t="str">
        <f t="array" ref="A13">IFERROR(SMALL(('Physical Server'!$O$17:$O$516&lt;&gt;"")*ROW('Physical Server'!$O$17:$O$516),COUNTBLANK('Physical Server'!$O$17:$O$516)+ROW('Virtual Servers'!A5)),"")</f>
        <v/>
      </c>
      <c r="B13" s="41" t="str">
        <f>IFERROR(IF(INDEX('Physical Server'!B:O,'Virtual Servers'!A13,1)&gt;'Physical Server'!$F$12,"",INDEX('Physical Server'!B:O,'Virtual Servers'!A13,1)),"")</f>
        <v/>
      </c>
      <c r="C13" s="41" t="str">
        <f>IFERROR(INDEX('Physical Server'!B:O,'Virtual Servers'!A13,14),"")</f>
        <v/>
      </c>
      <c r="D13" s="41"/>
      <c r="E13" s="168" t="str">
        <f>IF(IF(COUNTIF($E$7:E12,E12)&lt;VLOOKUP(E12,$B:$C,2,0),E12,INDEX($B:$B,MATCH(E12,$B:$B,0)+ROW($B:$B),1))&gt;'Physical Server'!$F$12,"",IF(COUNTIF($E$7:E12,E12)&lt;VLOOKUP(E12,$B:$C,2,0),E12,INDEX($B:$B,MATCH(E12,$B:$B,0)+ROW($B:$B),1)))</f>
        <v/>
      </c>
      <c r="F13" s="169" t="str">
        <f>IFERROR(VLOOKUP($E:$E,'Physical Server'!$B:$O,2,0),"")</f>
        <v/>
      </c>
      <c r="G13" s="169" t="str">
        <f>IFERROR(IF(VLOOKUP(E13,'Physical Server'!B:O,14,0)="","",IF(E13="","",COUNTIF($E$7:E13,E13))),"")</f>
        <v/>
      </c>
      <c r="H13" s="170"/>
      <c r="I13" s="170" t="s">
        <v>35</v>
      </c>
      <c r="J13" s="170" t="s">
        <v>35</v>
      </c>
      <c r="K13" s="170" t="s">
        <v>35</v>
      </c>
      <c r="L13" s="170"/>
      <c r="M13" s="170" t="s">
        <v>35</v>
      </c>
      <c r="N13" s="170" t="s">
        <v>35</v>
      </c>
      <c r="O13" s="170" t="s">
        <v>35</v>
      </c>
      <c r="P13" s="170"/>
      <c r="Q13" s="170" t="s">
        <v>35</v>
      </c>
      <c r="R13" s="178"/>
      <c r="S13" s="178"/>
      <c r="T13" s="170" t="s">
        <v>35</v>
      </c>
      <c r="U13" s="170" t="s">
        <v>35</v>
      </c>
      <c r="V13" s="170" t="s">
        <v>35</v>
      </c>
      <c r="W13" s="178"/>
      <c r="X13" s="178"/>
      <c r="Y13" s="170" t="s">
        <v>35</v>
      </c>
      <c r="Z13" s="170" t="s">
        <v>35</v>
      </c>
      <c r="AA13" s="170" t="s">
        <v>35</v>
      </c>
      <c r="AB13" s="178"/>
      <c r="AC13" s="178"/>
      <c r="AD13" s="170" t="s">
        <v>35</v>
      </c>
      <c r="AE13" s="170" t="s">
        <v>35</v>
      </c>
      <c r="AF13" s="170" t="s">
        <v>35</v>
      </c>
      <c r="AG13" s="178"/>
      <c r="AH13" s="178"/>
      <c r="AI13" s="178"/>
    </row>
    <row r="14" spans="1:35" x14ac:dyDescent="0.25">
      <c r="A14" s="41" t="str">
        <f t="array" ref="A14">IFERROR(SMALL(('Physical Server'!$O$17:$O$516&lt;&gt;"")*ROW('Physical Server'!$O$17:$O$516),COUNTBLANK('Physical Server'!$O$17:$O$516)+ROW('Virtual Servers'!A6)),"")</f>
        <v/>
      </c>
      <c r="B14" s="41" t="str">
        <f>IFERROR(IF(INDEX('Physical Server'!B:O,'Virtual Servers'!A14,1)&gt;'Physical Server'!$F$12,"",INDEX('Physical Server'!B:O,'Virtual Servers'!A14,1)),"")</f>
        <v/>
      </c>
      <c r="C14" s="41" t="str">
        <f>IFERROR(INDEX('Physical Server'!B:O,'Virtual Servers'!A14,14),"")</f>
        <v/>
      </c>
      <c r="D14" s="41"/>
      <c r="E14" s="168" t="str">
        <f>IF(IF(COUNTIF($E$7:E13,E13)&lt;VLOOKUP(E13,$B:$C,2,0),E13,INDEX($B:$B,MATCH(E13,$B:$B,0)+ROW($B:$B),1))&gt;'Physical Server'!$F$12,"",IF(COUNTIF($E$7:E13,E13)&lt;VLOOKUP(E13,$B:$C,2,0),E13,INDEX($B:$B,MATCH(E13,$B:$B,0)+ROW($B:$B),1)))</f>
        <v/>
      </c>
      <c r="F14" s="169" t="str">
        <f>IFERROR(VLOOKUP($E:$E,'Physical Server'!$B:$O,2,0),"")</f>
        <v/>
      </c>
      <c r="G14" s="169" t="str">
        <f>IFERROR(IF(VLOOKUP(E14,'Physical Server'!B:O,14,0)="","",IF(E14="","",COUNTIF($E$7:E14,E14))),"")</f>
        <v/>
      </c>
      <c r="H14" s="170"/>
      <c r="I14" s="170" t="s">
        <v>35</v>
      </c>
      <c r="J14" s="170" t="s">
        <v>35</v>
      </c>
      <c r="K14" s="170" t="s">
        <v>35</v>
      </c>
      <c r="L14" s="170"/>
      <c r="M14" s="170" t="s">
        <v>35</v>
      </c>
      <c r="N14" s="170" t="s">
        <v>35</v>
      </c>
      <c r="O14" s="170" t="s">
        <v>35</v>
      </c>
      <c r="P14" s="170"/>
      <c r="Q14" s="170" t="s">
        <v>35</v>
      </c>
      <c r="R14" s="178"/>
      <c r="S14" s="178"/>
      <c r="T14" s="170" t="s">
        <v>35</v>
      </c>
      <c r="U14" s="170" t="s">
        <v>35</v>
      </c>
      <c r="V14" s="170" t="s">
        <v>35</v>
      </c>
      <c r="W14" s="178"/>
      <c r="X14" s="178"/>
      <c r="Y14" s="170" t="s">
        <v>35</v>
      </c>
      <c r="Z14" s="170" t="s">
        <v>35</v>
      </c>
      <c r="AA14" s="170" t="s">
        <v>35</v>
      </c>
      <c r="AB14" s="178"/>
      <c r="AC14" s="178"/>
      <c r="AD14" s="170" t="s">
        <v>35</v>
      </c>
      <c r="AE14" s="170" t="s">
        <v>35</v>
      </c>
      <c r="AF14" s="170" t="s">
        <v>35</v>
      </c>
      <c r="AG14" s="178"/>
      <c r="AH14" s="178"/>
      <c r="AI14" s="178"/>
    </row>
    <row r="15" spans="1:35" x14ac:dyDescent="0.25">
      <c r="A15" s="41" t="str">
        <f t="array" ref="A15">IFERROR(SMALL(('Physical Server'!$O$17:$O$516&lt;&gt;"")*ROW('Physical Server'!$O$17:$O$516),COUNTBLANK('Physical Server'!$O$17:$O$516)+ROW('Virtual Servers'!A7)),"")</f>
        <v/>
      </c>
      <c r="B15" s="41" t="str">
        <f>IFERROR(IF(INDEX('Physical Server'!B:O,'Virtual Servers'!A15,1)&gt;'Physical Server'!$F$12,"",INDEX('Physical Server'!B:O,'Virtual Servers'!A15,1)),"")</f>
        <v/>
      </c>
      <c r="C15" s="41" t="str">
        <f>IFERROR(INDEX('Physical Server'!B:O,'Virtual Servers'!A15,14),"")</f>
        <v/>
      </c>
      <c r="D15" s="41"/>
      <c r="E15" s="168" t="str">
        <f>IF(IF(COUNTIF($E$7:E14,E14)&lt;VLOOKUP(E14,$B:$C,2,0),E14,INDEX($B:$B,MATCH(E14,$B:$B,0)+ROW($B:$B),1))&gt;'Physical Server'!$F$12,"",IF(COUNTIF($E$7:E14,E14)&lt;VLOOKUP(E14,$B:$C,2,0),E14,INDEX($B:$B,MATCH(E14,$B:$B,0)+ROW($B:$B),1)))</f>
        <v/>
      </c>
      <c r="F15" s="169" t="str">
        <f>IFERROR(VLOOKUP($E:$E,'Physical Server'!$B:$O,2,0),"")</f>
        <v/>
      </c>
      <c r="G15" s="169" t="str">
        <f>IFERROR(IF(VLOOKUP(E15,'Physical Server'!B:O,14,0)="","",IF(E15="","",COUNTIF($E$7:E15,E15))),"")</f>
        <v/>
      </c>
      <c r="H15" s="170"/>
      <c r="I15" s="170" t="s">
        <v>35</v>
      </c>
      <c r="J15" s="170" t="s">
        <v>35</v>
      </c>
      <c r="K15" s="170" t="s">
        <v>35</v>
      </c>
      <c r="L15" s="170"/>
      <c r="M15" s="170" t="s">
        <v>35</v>
      </c>
      <c r="N15" s="170" t="s">
        <v>35</v>
      </c>
      <c r="O15" s="170" t="s">
        <v>35</v>
      </c>
      <c r="P15" s="170"/>
      <c r="Q15" s="170" t="s">
        <v>35</v>
      </c>
      <c r="R15" s="178"/>
      <c r="S15" s="178"/>
      <c r="T15" s="170" t="s">
        <v>35</v>
      </c>
      <c r="U15" s="170" t="s">
        <v>35</v>
      </c>
      <c r="V15" s="170" t="s">
        <v>35</v>
      </c>
      <c r="W15" s="178"/>
      <c r="X15" s="178"/>
      <c r="Y15" s="170" t="s">
        <v>35</v>
      </c>
      <c r="Z15" s="170" t="s">
        <v>35</v>
      </c>
      <c r="AA15" s="170" t="s">
        <v>35</v>
      </c>
      <c r="AB15" s="178"/>
      <c r="AC15" s="178"/>
      <c r="AD15" s="170" t="s">
        <v>35</v>
      </c>
      <c r="AE15" s="170" t="s">
        <v>35</v>
      </c>
      <c r="AF15" s="170" t="s">
        <v>35</v>
      </c>
      <c r="AG15" s="178"/>
      <c r="AH15" s="178"/>
      <c r="AI15" s="178"/>
    </row>
    <row r="16" spans="1:35" x14ac:dyDescent="0.25">
      <c r="A16" s="41" t="str">
        <f t="array" ref="A16">IFERROR(SMALL(('Physical Server'!$O$17:$O$516&lt;&gt;"")*ROW('Physical Server'!$O$17:$O$516),COUNTBLANK('Physical Server'!$O$17:$O$516)+ROW('Virtual Servers'!A8)),"")</f>
        <v/>
      </c>
      <c r="B16" s="41" t="str">
        <f>IFERROR(IF(INDEX('Physical Server'!B:O,'Virtual Servers'!A16,1)&gt;'Physical Server'!$F$12,"",INDEX('Physical Server'!B:O,'Virtual Servers'!A16,1)),"")</f>
        <v/>
      </c>
      <c r="C16" s="41" t="str">
        <f>IFERROR(INDEX('Physical Server'!B:O,'Virtual Servers'!A16,14),"")</f>
        <v/>
      </c>
      <c r="D16" s="41"/>
      <c r="E16" s="168" t="str">
        <f>IF(IF(COUNTIF($E$7:E15,E15)&lt;VLOOKUP(E15,$B:$C,2,0),E15,INDEX($B:$B,MATCH(E15,$B:$B,0)+ROW($B:$B),1))&gt;'Physical Server'!$F$12,"",IF(COUNTIF($E$7:E15,E15)&lt;VLOOKUP(E15,$B:$C,2,0),E15,INDEX($B:$B,MATCH(E15,$B:$B,0)+ROW($B:$B),1)))</f>
        <v/>
      </c>
      <c r="F16" s="169" t="str">
        <f>IFERROR(VLOOKUP($E:$E,'Physical Server'!$B:$O,2,0),"")</f>
        <v/>
      </c>
      <c r="G16" s="169" t="str">
        <f>IFERROR(IF(VLOOKUP(E16,'Physical Server'!B:O,14,0)="","",IF(E16="","",COUNTIF($E$7:E16,E16))),"")</f>
        <v/>
      </c>
      <c r="H16" s="170"/>
      <c r="I16" s="170" t="s">
        <v>35</v>
      </c>
      <c r="J16" s="170" t="s">
        <v>35</v>
      </c>
      <c r="K16" s="170" t="s">
        <v>35</v>
      </c>
      <c r="L16" s="170"/>
      <c r="M16" s="170" t="s">
        <v>35</v>
      </c>
      <c r="N16" s="170" t="s">
        <v>35</v>
      </c>
      <c r="O16" s="170" t="s">
        <v>35</v>
      </c>
      <c r="P16" s="170"/>
      <c r="Q16" s="170" t="s">
        <v>35</v>
      </c>
      <c r="R16" s="178"/>
      <c r="S16" s="178"/>
      <c r="T16" s="170" t="s">
        <v>35</v>
      </c>
      <c r="U16" s="170" t="s">
        <v>35</v>
      </c>
      <c r="V16" s="170" t="s">
        <v>35</v>
      </c>
      <c r="W16" s="178"/>
      <c r="X16" s="178"/>
      <c r="Y16" s="170" t="s">
        <v>35</v>
      </c>
      <c r="Z16" s="170" t="s">
        <v>35</v>
      </c>
      <c r="AA16" s="170" t="s">
        <v>35</v>
      </c>
      <c r="AB16" s="178"/>
      <c r="AC16" s="178"/>
      <c r="AD16" s="170" t="s">
        <v>35</v>
      </c>
      <c r="AE16" s="170" t="s">
        <v>35</v>
      </c>
      <c r="AF16" s="170" t="s">
        <v>35</v>
      </c>
      <c r="AG16" s="178"/>
      <c r="AH16" s="178"/>
      <c r="AI16" s="178"/>
    </row>
    <row r="17" spans="1:35" x14ac:dyDescent="0.25">
      <c r="A17" s="41" t="str">
        <f t="array" ref="A17">IFERROR(SMALL(('Physical Server'!$O$17:$O$516&lt;&gt;"")*ROW('Physical Server'!$O$17:$O$516),COUNTBLANK('Physical Server'!$O$17:$O$516)+ROW('Virtual Servers'!A9)),"")</f>
        <v/>
      </c>
      <c r="B17" s="41" t="str">
        <f>IFERROR(IF(INDEX('Physical Server'!B:O,'Virtual Servers'!A17,1)&gt;'Physical Server'!$F$12,"",INDEX('Physical Server'!B:O,'Virtual Servers'!A17,1)),"")</f>
        <v/>
      </c>
      <c r="C17" s="41" t="str">
        <f>IFERROR(INDEX('Physical Server'!B:O,'Virtual Servers'!A17,14),"")</f>
        <v/>
      </c>
      <c r="D17" s="41"/>
      <c r="E17" s="168" t="str">
        <f>IF(IF(COUNTIF($E$7:E16,E16)&lt;VLOOKUP(E16,$B:$C,2,0),E16,INDEX($B:$B,MATCH(E16,$B:$B,0)+ROW($B:$B),1))&gt;'Physical Server'!$F$12,"",IF(COUNTIF($E$7:E16,E16)&lt;VLOOKUP(E16,$B:$C,2,0),E16,INDEX($B:$B,MATCH(E16,$B:$B,0)+ROW($B:$B),1)))</f>
        <v/>
      </c>
      <c r="F17" s="169" t="str">
        <f>IFERROR(VLOOKUP($E:$E,'Physical Server'!$B:$O,2,0),"")</f>
        <v/>
      </c>
      <c r="G17" s="169" t="str">
        <f>IFERROR(IF(VLOOKUP(E17,'Physical Server'!B:O,14,0)="","",IF(E17="","",COUNTIF($E$7:E17,E17))),"")</f>
        <v/>
      </c>
      <c r="H17" s="170"/>
      <c r="I17" s="170" t="s">
        <v>35</v>
      </c>
      <c r="J17" s="170" t="s">
        <v>35</v>
      </c>
      <c r="K17" s="170" t="s">
        <v>35</v>
      </c>
      <c r="L17" s="170"/>
      <c r="M17" s="170" t="s">
        <v>35</v>
      </c>
      <c r="N17" s="170" t="s">
        <v>35</v>
      </c>
      <c r="O17" s="170" t="s">
        <v>35</v>
      </c>
      <c r="P17" s="170"/>
      <c r="Q17" s="170" t="s">
        <v>35</v>
      </c>
      <c r="R17" s="178"/>
      <c r="S17" s="178"/>
      <c r="T17" s="170" t="s">
        <v>35</v>
      </c>
      <c r="U17" s="170" t="s">
        <v>35</v>
      </c>
      <c r="V17" s="170" t="s">
        <v>35</v>
      </c>
      <c r="W17" s="178"/>
      <c r="X17" s="178"/>
      <c r="Y17" s="170" t="s">
        <v>35</v>
      </c>
      <c r="Z17" s="170" t="s">
        <v>35</v>
      </c>
      <c r="AA17" s="170" t="s">
        <v>35</v>
      </c>
      <c r="AB17" s="178"/>
      <c r="AC17" s="178"/>
      <c r="AD17" s="170" t="s">
        <v>35</v>
      </c>
      <c r="AE17" s="170" t="s">
        <v>35</v>
      </c>
      <c r="AF17" s="170" t="s">
        <v>35</v>
      </c>
      <c r="AG17" s="178"/>
      <c r="AH17" s="178"/>
      <c r="AI17" s="178"/>
    </row>
    <row r="18" spans="1:35" x14ac:dyDescent="0.25">
      <c r="A18" s="41" t="str">
        <f t="array" ref="A18">IFERROR(SMALL(('Physical Server'!$O$17:$O$516&lt;&gt;"")*ROW('Physical Server'!$O$17:$O$516),COUNTBLANK('Physical Server'!$O$17:$O$516)+ROW('Virtual Servers'!A10)),"")</f>
        <v/>
      </c>
      <c r="B18" s="41" t="str">
        <f>IFERROR(IF(INDEX('Physical Server'!B:O,'Virtual Servers'!A18,1)&gt;'Physical Server'!$F$12,"",INDEX('Physical Server'!B:O,'Virtual Servers'!A18,1)),"")</f>
        <v/>
      </c>
      <c r="C18" s="41" t="str">
        <f>IFERROR(INDEX('Physical Server'!B:O,'Virtual Servers'!A18,14),"")</f>
        <v/>
      </c>
      <c r="D18" s="41"/>
      <c r="E18" s="168" t="str">
        <f>IF(IF(COUNTIF($E$7:E17,E17)&lt;VLOOKUP(E17,$B:$C,2,0),E17,INDEX($B:$B,MATCH(E17,$B:$B,0)+ROW($B:$B),1))&gt;'Physical Server'!$F$12,"",IF(COUNTIF($E$7:E17,E17)&lt;VLOOKUP(E17,$B:$C,2,0),E17,INDEX($B:$B,MATCH(E17,$B:$B,0)+ROW($B:$B),1)))</f>
        <v/>
      </c>
      <c r="F18" s="169" t="str">
        <f>IFERROR(VLOOKUP($E:$E,'Physical Server'!$B:$O,2,0),"")</f>
        <v/>
      </c>
      <c r="G18" s="169" t="str">
        <f>IFERROR(IF(VLOOKUP(E18,'Physical Server'!B:O,14,0)="","",IF(E18="","",COUNTIF($E$7:E18,E18))),"")</f>
        <v/>
      </c>
      <c r="H18" s="170"/>
      <c r="I18" s="170" t="s">
        <v>35</v>
      </c>
      <c r="J18" s="170" t="s">
        <v>35</v>
      </c>
      <c r="K18" s="170" t="s">
        <v>35</v>
      </c>
      <c r="L18" s="170"/>
      <c r="M18" s="170" t="s">
        <v>35</v>
      </c>
      <c r="N18" s="170" t="s">
        <v>35</v>
      </c>
      <c r="O18" s="170" t="s">
        <v>35</v>
      </c>
      <c r="P18" s="170"/>
      <c r="Q18" s="170" t="s">
        <v>35</v>
      </c>
      <c r="R18" s="178"/>
      <c r="S18" s="178"/>
      <c r="T18" s="170" t="s">
        <v>35</v>
      </c>
      <c r="U18" s="170" t="s">
        <v>35</v>
      </c>
      <c r="V18" s="170" t="s">
        <v>35</v>
      </c>
      <c r="W18" s="178"/>
      <c r="X18" s="178"/>
      <c r="Y18" s="170" t="s">
        <v>35</v>
      </c>
      <c r="Z18" s="170" t="s">
        <v>35</v>
      </c>
      <c r="AA18" s="170" t="s">
        <v>35</v>
      </c>
      <c r="AB18" s="178"/>
      <c r="AC18" s="178"/>
      <c r="AD18" s="170" t="s">
        <v>35</v>
      </c>
      <c r="AE18" s="170" t="s">
        <v>35</v>
      </c>
      <c r="AF18" s="170" t="s">
        <v>35</v>
      </c>
      <c r="AG18" s="178"/>
      <c r="AH18" s="178"/>
      <c r="AI18" s="178"/>
    </row>
    <row r="19" spans="1:35" x14ac:dyDescent="0.25">
      <c r="A19" s="41" t="str">
        <f t="array" ref="A19">IFERROR(SMALL(('Physical Server'!$O$17:$O$516&lt;&gt;"")*ROW('Physical Server'!$O$17:$O$516),COUNTBLANK('Physical Server'!$O$17:$O$516)+ROW('Virtual Servers'!A11)),"")</f>
        <v/>
      </c>
      <c r="B19" s="41" t="str">
        <f>IFERROR(IF(INDEX('Physical Server'!B:O,'Virtual Servers'!A19,1)&gt;'Physical Server'!$F$12,"",INDEX('Physical Server'!B:O,'Virtual Servers'!A19,1)),"")</f>
        <v/>
      </c>
      <c r="C19" s="41" t="str">
        <f>IFERROR(INDEX('Physical Server'!B:O,'Virtual Servers'!A19,14),"")</f>
        <v/>
      </c>
      <c r="D19" s="41"/>
      <c r="E19" s="168" t="str">
        <f>IF(IF(COUNTIF($E$7:E18,E18)&lt;VLOOKUP(E18,$B:$C,2,0),E18,INDEX($B:$B,MATCH(E18,$B:$B,0)+ROW($B:$B),1))&gt;'Physical Server'!$F$12,"",IF(COUNTIF($E$7:E18,E18)&lt;VLOOKUP(E18,$B:$C,2,0),E18,INDEX($B:$B,MATCH(E18,$B:$B,0)+ROW($B:$B),1)))</f>
        <v/>
      </c>
      <c r="F19" s="169" t="str">
        <f>IFERROR(VLOOKUP($E:$E,'Physical Server'!$B:$O,2,0),"")</f>
        <v/>
      </c>
      <c r="G19" s="169" t="str">
        <f>IFERROR(IF(VLOOKUP(E19,'Physical Server'!B:O,14,0)="","",IF(E19="","",COUNTIF($E$7:E19,E19))),"")</f>
        <v/>
      </c>
      <c r="H19" s="170"/>
      <c r="I19" s="170" t="s">
        <v>35</v>
      </c>
      <c r="J19" s="170" t="s">
        <v>35</v>
      </c>
      <c r="K19" s="170" t="s">
        <v>35</v>
      </c>
      <c r="L19" s="170"/>
      <c r="M19" s="170" t="s">
        <v>35</v>
      </c>
      <c r="N19" s="170" t="s">
        <v>35</v>
      </c>
      <c r="O19" s="170" t="s">
        <v>35</v>
      </c>
      <c r="P19" s="170"/>
      <c r="Q19" s="170" t="s">
        <v>35</v>
      </c>
      <c r="R19" s="178"/>
      <c r="S19" s="178"/>
      <c r="T19" s="170" t="s">
        <v>35</v>
      </c>
      <c r="U19" s="170" t="s">
        <v>35</v>
      </c>
      <c r="V19" s="170" t="s">
        <v>35</v>
      </c>
      <c r="W19" s="178"/>
      <c r="X19" s="178"/>
      <c r="Y19" s="170" t="s">
        <v>35</v>
      </c>
      <c r="Z19" s="170" t="s">
        <v>35</v>
      </c>
      <c r="AA19" s="170" t="s">
        <v>35</v>
      </c>
      <c r="AB19" s="178"/>
      <c r="AC19" s="178"/>
      <c r="AD19" s="170" t="s">
        <v>35</v>
      </c>
      <c r="AE19" s="170" t="s">
        <v>35</v>
      </c>
      <c r="AF19" s="170" t="s">
        <v>35</v>
      </c>
      <c r="AG19" s="178"/>
      <c r="AH19" s="178"/>
      <c r="AI19" s="178"/>
    </row>
    <row r="20" spans="1:35" x14ac:dyDescent="0.25">
      <c r="A20" s="41" t="str">
        <f t="array" ref="A20">IFERROR(SMALL(('Physical Server'!$O$17:$O$516&lt;&gt;"")*ROW('Physical Server'!$O$17:$O$516),COUNTBLANK('Physical Server'!$O$17:$O$516)+ROW('Virtual Servers'!A12)),"")</f>
        <v/>
      </c>
      <c r="B20" s="41" t="str">
        <f>IFERROR(IF(INDEX('Physical Server'!B:O,'Virtual Servers'!A20,1)&gt;'Physical Server'!$F$12,"",INDEX('Physical Server'!B:O,'Virtual Servers'!A20,1)),"")</f>
        <v/>
      </c>
      <c r="C20" s="41" t="str">
        <f>IFERROR(INDEX('Physical Server'!B:O,'Virtual Servers'!A20,14),"")</f>
        <v/>
      </c>
      <c r="D20" s="41"/>
      <c r="E20" s="168" t="str">
        <f>IF(IF(COUNTIF($E$7:E19,E19)&lt;VLOOKUP(E19,$B:$C,2,0),E19,INDEX($B:$B,MATCH(E19,$B:$B,0)+ROW($B:$B),1))&gt;'Physical Server'!$F$12,"",IF(COUNTIF($E$7:E19,E19)&lt;VLOOKUP(E19,$B:$C,2,0),E19,INDEX($B:$B,MATCH(E19,$B:$B,0)+ROW($B:$B),1)))</f>
        <v/>
      </c>
      <c r="F20" s="169" t="str">
        <f>IFERROR(VLOOKUP($E:$E,'Physical Server'!$B:$O,2,0),"")</f>
        <v/>
      </c>
      <c r="G20" s="169" t="str">
        <f>IFERROR(IF(VLOOKUP(E20,'Physical Server'!B:O,14,0)="","",IF(E20="","",COUNTIF($E$7:E20,E20))),"")</f>
        <v/>
      </c>
      <c r="H20" s="170"/>
      <c r="I20" s="170" t="s">
        <v>35</v>
      </c>
      <c r="J20" s="170" t="s">
        <v>35</v>
      </c>
      <c r="K20" s="170" t="s">
        <v>35</v>
      </c>
      <c r="L20" s="170"/>
      <c r="M20" s="170" t="s">
        <v>35</v>
      </c>
      <c r="N20" s="170" t="s">
        <v>35</v>
      </c>
      <c r="O20" s="170" t="s">
        <v>35</v>
      </c>
      <c r="P20" s="170"/>
      <c r="Q20" s="170" t="s">
        <v>35</v>
      </c>
      <c r="R20" s="178"/>
      <c r="S20" s="178"/>
      <c r="T20" s="170" t="s">
        <v>35</v>
      </c>
      <c r="U20" s="170" t="s">
        <v>35</v>
      </c>
      <c r="V20" s="170" t="s">
        <v>35</v>
      </c>
      <c r="W20" s="178"/>
      <c r="X20" s="178"/>
      <c r="Y20" s="170" t="s">
        <v>35</v>
      </c>
      <c r="Z20" s="170" t="s">
        <v>35</v>
      </c>
      <c r="AA20" s="170" t="s">
        <v>35</v>
      </c>
      <c r="AB20" s="178"/>
      <c r="AC20" s="178"/>
      <c r="AD20" s="170" t="s">
        <v>35</v>
      </c>
      <c r="AE20" s="170" t="s">
        <v>35</v>
      </c>
      <c r="AF20" s="170" t="s">
        <v>35</v>
      </c>
      <c r="AG20" s="178"/>
      <c r="AH20" s="178"/>
      <c r="AI20" s="178"/>
    </row>
    <row r="21" spans="1:35" x14ac:dyDescent="0.25">
      <c r="A21" s="41" t="str">
        <f t="array" ref="A21">IFERROR(SMALL(('Physical Server'!$O$17:$O$516&lt;&gt;"")*ROW('Physical Server'!$O$17:$O$516),COUNTBLANK('Physical Server'!$O$17:$O$516)+ROW('Virtual Servers'!A13)),"")</f>
        <v/>
      </c>
      <c r="B21" s="41" t="str">
        <f>IFERROR(IF(INDEX('Physical Server'!B:O,'Virtual Servers'!A21,1)&gt;'Physical Server'!$F$12,"",INDEX('Physical Server'!B:O,'Virtual Servers'!A21,1)),"")</f>
        <v/>
      </c>
      <c r="C21" s="41" t="str">
        <f>IFERROR(INDEX('Physical Server'!B:O,'Virtual Servers'!A21,14),"")</f>
        <v/>
      </c>
      <c r="D21" s="41"/>
      <c r="E21" s="168" t="str">
        <f>IF(IF(COUNTIF($E$7:E20,E20)&lt;VLOOKUP(E20,$B:$C,2,0),E20,INDEX($B:$B,MATCH(E20,$B:$B,0)+ROW($B:$B),1))&gt;'Physical Server'!$F$12,"",IF(COUNTIF($E$7:E20,E20)&lt;VLOOKUP(E20,$B:$C,2,0),E20,INDEX($B:$B,MATCH(E20,$B:$B,0)+ROW($B:$B),1)))</f>
        <v/>
      </c>
      <c r="F21" s="169" t="str">
        <f>IFERROR(VLOOKUP($E:$E,'Physical Server'!$B:$O,2,0),"")</f>
        <v/>
      </c>
      <c r="G21" s="169" t="str">
        <f>IFERROR(IF(VLOOKUP(E21,'Physical Server'!B:O,14,0)="","",IF(E21="","",COUNTIF($E$7:E21,E21))),"")</f>
        <v/>
      </c>
      <c r="H21" s="170"/>
      <c r="I21" s="170" t="s">
        <v>35</v>
      </c>
      <c r="J21" s="170" t="s">
        <v>35</v>
      </c>
      <c r="K21" s="170" t="s">
        <v>35</v>
      </c>
      <c r="L21" s="170"/>
      <c r="M21" s="170" t="s">
        <v>35</v>
      </c>
      <c r="N21" s="170" t="s">
        <v>35</v>
      </c>
      <c r="O21" s="170" t="s">
        <v>35</v>
      </c>
      <c r="P21" s="170"/>
      <c r="Q21" s="170" t="s">
        <v>35</v>
      </c>
      <c r="R21" s="178"/>
      <c r="S21" s="178"/>
      <c r="T21" s="170" t="s">
        <v>35</v>
      </c>
      <c r="U21" s="170" t="s">
        <v>35</v>
      </c>
      <c r="V21" s="170" t="s">
        <v>35</v>
      </c>
      <c r="W21" s="178"/>
      <c r="X21" s="178"/>
      <c r="Y21" s="170" t="s">
        <v>35</v>
      </c>
      <c r="Z21" s="170" t="s">
        <v>35</v>
      </c>
      <c r="AA21" s="170" t="s">
        <v>35</v>
      </c>
      <c r="AB21" s="178"/>
      <c r="AC21" s="178"/>
      <c r="AD21" s="170" t="s">
        <v>35</v>
      </c>
      <c r="AE21" s="170" t="s">
        <v>35</v>
      </c>
      <c r="AF21" s="170" t="s">
        <v>35</v>
      </c>
      <c r="AG21" s="178"/>
      <c r="AH21" s="178"/>
      <c r="AI21" s="178"/>
    </row>
    <row r="22" spans="1:35" x14ac:dyDescent="0.25">
      <c r="A22" s="41" t="str">
        <f t="array" ref="A22">IFERROR(SMALL(('Physical Server'!$O$17:$O$516&lt;&gt;"")*ROW('Physical Server'!$O$17:$O$516),COUNTBLANK('Physical Server'!$O$17:$O$516)+ROW('Virtual Servers'!A14)),"")</f>
        <v/>
      </c>
      <c r="B22" s="41" t="str">
        <f>IFERROR(IF(INDEX('Physical Server'!B:O,'Virtual Servers'!A22,1)&gt;'Physical Server'!$F$12,"",INDEX('Physical Server'!B:O,'Virtual Servers'!A22,1)),"")</f>
        <v/>
      </c>
      <c r="C22" s="41" t="str">
        <f>IFERROR(INDEX('Physical Server'!B:O,'Virtual Servers'!A22,14),"")</f>
        <v/>
      </c>
      <c r="D22" s="41"/>
      <c r="E22" s="168" t="str">
        <f>IF(IF(COUNTIF($E$7:E21,E21)&lt;VLOOKUP(E21,$B:$C,2,0),E21,INDEX($B:$B,MATCH(E21,$B:$B,0)+ROW($B:$B),1))&gt;'Physical Server'!$F$12,"",IF(COUNTIF($E$7:E21,E21)&lt;VLOOKUP(E21,$B:$C,2,0),E21,INDEX($B:$B,MATCH(E21,$B:$B,0)+ROW($B:$B),1)))</f>
        <v/>
      </c>
      <c r="F22" s="169" t="str">
        <f>IFERROR(VLOOKUP($E:$E,'Physical Server'!$B:$O,2,0),"")</f>
        <v/>
      </c>
      <c r="G22" s="169" t="str">
        <f>IFERROR(IF(VLOOKUP(E22,'Physical Server'!B:O,14,0)="","",IF(E22="","",COUNTIF($E$7:E22,E22))),"")</f>
        <v/>
      </c>
      <c r="H22" s="170"/>
      <c r="I22" s="170" t="s">
        <v>35</v>
      </c>
      <c r="J22" s="170" t="s">
        <v>35</v>
      </c>
      <c r="K22" s="170" t="s">
        <v>35</v>
      </c>
      <c r="L22" s="170"/>
      <c r="M22" s="170" t="s">
        <v>35</v>
      </c>
      <c r="N22" s="170" t="s">
        <v>35</v>
      </c>
      <c r="O22" s="170" t="s">
        <v>35</v>
      </c>
      <c r="P22" s="170"/>
      <c r="Q22" s="170" t="s">
        <v>35</v>
      </c>
      <c r="R22" s="178"/>
      <c r="S22" s="178"/>
      <c r="T22" s="170" t="s">
        <v>35</v>
      </c>
      <c r="U22" s="170" t="s">
        <v>35</v>
      </c>
      <c r="V22" s="170" t="s">
        <v>35</v>
      </c>
      <c r="W22" s="178"/>
      <c r="X22" s="178"/>
      <c r="Y22" s="170" t="s">
        <v>35</v>
      </c>
      <c r="Z22" s="170" t="s">
        <v>35</v>
      </c>
      <c r="AA22" s="170" t="s">
        <v>35</v>
      </c>
      <c r="AB22" s="178"/>
      <c r="AC22" s="178"/>
      <c r="AD22" s="170" t="s">
        <v>35</v>
      </c>
      <c r="AE22" s="170" t="s">
        <v>35</v>
      </c>
      <c r="AF22" s="170" t="s">
        <v>35</v>
      </c>
      <c r="AG22" s="178"/>
      <c r="AH22" s="178"/>
      <c r="AI22" s="178"/>
    </row>
    <row r="23" spans="1:35" x14ac:dyDescent="0.25">
      <c r="A23" s="41" t="str">
        <f t="array" ref="A23">IFERROR(SMALL(('Physical Server'!$O$17:$O$516&lt;&gt;"")*ROW('Physical Server'!$O$17:$O$516),COUNTBLANK('Physical Server'!$O$17:$O$516)+ROW('Virtual Servers'!A15)),"")</f>
        <v/>
      </c>
      <c r="B23" s="41" t="str">
        <f>IFERROR(IF(INDEX('Physical Server'!B:O,'Virtual Servers'!A23,1)&gt;'Physical Server'!$F$12,"",INDEX('Physical Server'!B:O,'Virtual Servers'!A23,1)),"")</f>
        <v/>
      </c>
      <c r="C23" s="41" t="str">
        <f>IFERROR(INDEX('Physical Server'!B:O,'Virtual Servers'!A23,14),"")</f>
        <v/>
      </c>
      <c r="D23" s="41"/>
      <c r="E23" s="168" t="str">
        <f>IF(IF(COUNTIF($E$7:E22,E22)&lt;VLOOKUP(E22,$B:$C,2,0),E22,INDEX($B:$B,MATCH(E22,$B:$B,0)+ROW($B:$B),1))&gt;'Physical Server'!$F$12,"",IF(COUNTIF($E$7:E22,E22)&lt;VLOOKUP(E22,$B:$C,2,0),E22,INDEX($B:$B,MATCH(E22,$B:$B,0)+ROW($B:$B),1)))</f>
        <v/>
      </c>
      <c r="F23" s="169" t="str">
        <f>IFERROR(VLOOKUP($E:$E,'Physical Server'!$B:$O,2,0),"")</f>
        <v/>
      </c>
      <c r="G23" s="169" t="str">
        <f>IFERROR(IF(VLOOKUP(E23,'Physical Server'!B:O,14,0)="","",IF(E23="","",COUNTIF($E$7:E23,E23))),"")</f>
        <v/>
      </c>
      <c r="H23" s="170"/>
      <c r="I23" s="170" t="s">
        <v>35</v>
      </c>
      <c r="J23" s="170" t="s">
        <v>35</v>
      </c>
      <c r="K23" s="170" t="s">
        <v>35</v>
      </c>
      <c r="L23" s="170"/>
      <c r="M23" s="170" t="s">
        <v>35</v>
      </c>
      <c r="N23" s="170" t="s">
        <v>35</v>
      </c>
      <c r="O23" s="170" t="s">
        <v>35</v>
      </c>
      <c r="P23" s="170"/>
      <c r="Q23" s="170" t="s">
        <v>35</v>
      </c>
      <c r="R23" s="178"/>
      <c r="S23" s="178"/>
      <c r="T23" s="170" t="s">
        <v>35</v>
      </c>
      <c r="U23" s="170" t="s">
        <v>35</v>
      </c>
      <c r="V23" s="170" t="s">
        <v>35</v>
      </c>
      <c r="W23" s="178"/>
      <c r="X23" s="178"/>
      <c r="Y23" s="170" t="s">
        <v>35</v>
      </c>
      <c r="Z23" s="170" t="s">
        <v>35</v>
      </c>
      <c r="AA23" s="170" t="s">
        <v>35</v>
      </c>
      <c r="AB23" s="178"/>
      <c r="AC23" s="178"/>
      <c r="AD23" s="170" t="s">
        <v>35</v>
      </c>
      <c r="AE23" s="170" t="s">
        <v>35</v>
      </c>
      <c r="AF23" s="170" t="s">
        <v>35</v>
      </c>
      <c r="AG23" s="178"/>
      <c r="AH23" s="178"/>
      <c r="AI23" s="178"/>
    </row>
    <row r="24" spans="1:35" x14ac:dyDescent="0.25">
      <c r="A24" s="41" t="str">
        <f t="array" ref="A24">IFERROR(SMALL(('Physical Server'!$O$17:$O$516&lt;&gt;"")*ROW('Physical Server'!$O$17:$O$516),COUNTBLANK('Physical Server'!$O$17:$O$516)+ROW('Virtual Servers'!A16)),"")</f>
        <v/>
      </c>
      <c r="B24" s="41" t="str">
        <f>IFERROR(IF(INDEX('Physical Server'!B:O,'Virtual Servers'!A24,1)&gt;'Physical Server'!$F$12,"",INDEX('Physical Server'!B:O,'Virtual Servers'!A24,1)),"")</f>
        <v/>
      </c>
      <c r="C24" s="41" t="str">
        <f>IFERROR(INDEX('Physical Server'!B:O,'Virtual Servers'!A24,14),"")</f>
        <v/>
      </c>
      <c r="D24" s="41"/>
      <c r="E24" s="168" t="str">
        <f>IF(IF(COUNTIF($E$7:E23,E23)&lt;VLOOKUP(E23,$B:$C,2,0),E23,INDEX($B:$B,MATCH(E23,$B:$B,0)+ROW($B:$B),1))&gt;'Physical Server'!$F$12,"",IF(COUNTIF($E$7:E23,E23)&lt;VLOOKUP(E23,$B:$C,2,0),E23,INDEX($B:$B,MATCH(E23,$B:$B,0)+ROW($B:$B),1)))</f>
        <v/>
      </c>
      <c r="F24" s="169" t="str">
        <f>IFERROR(VLOOKUP($E:$E,'Physical Server'!$B:$O,2,0),"")</f>
        <v/>
      </c>
      <c r="G24" s="169" t="str">
        <f>IFERROR(IF(VLOOKUP(E24,'Physical Server'!B:O,14,0)="","",IF(E24="","",COUNTIF($E$7:E24,E24))),"")</f>
        <v/>
      </c>
      <c r="H24" s="170"/>
      <c r="I24" s="170" t="s">
        <v>35</v>
      </c>
      <c r="J24" s="170" t="s">
        <v>35</v>
      </c>
      <c r="K24" s="170" t="s">
        <v>35</v>
      </c>
      <c r="L24" s="170"/>
      <c r="M24" s="170" t="s">
        <v>35</v>
      </c>
      <c r="N24" s="170" t="s">
        <v>35</v>
      </c>
      <c r="O24" s="170" t="s">
        <v>35</v>
      </c>
      <c r="P24" s="170"/>
      <c r="Q24" s="170" t="s">
        <v>35</v>
      </c>
      <c r="R24" s="178"/>
      <c r="S24" s="178"/>
      <c r="T24" s="170" t="s">
        <v>35</v>
      </c>
      <c r="U24" s="170" t="s">
        <v>35</v>
      </c>
      <c r="V24" s="170" t="s">
        <v>35</v>
      </c>
      <c r="W24" s="178"/>
      <c r="X24" s="178"/>
      <c r="Y24" s="170" t="s">
        <v>35</v>
      </c>
      <c r="Z24" s="170" t="s">
        <v>35</v>
      </c>
      <c r="AA24" s="170" t="s">
        <v>35</v>
      </c>
      <c r="AB24" s="178"/>
      <c r="AC24" s="178"/>
      <c r="AD24" s="170" t="s">
        <v>35</v>
      </c>
      <c r="AE24" s="170" t="s">
        <v>35</v>
      </c>
      <c r="AF24" s="170" t="s">
        <v>35</v>
      </c>
      <c r="AG24" s="178"/>
      <c r="AH24" s="178"/>
      <c r="AI24" s="178"/>
    </row>
    <row r="25" spans="1:35" x14ac:dyDescent="0.25">
      <c r="A25" s="41" t="str">
        <f t="array" ref="A25">IFERROR(SMALL(('Physical Server'!$O$17:$O$516&lt;&gt;"")*ROW('Physical Server'!$O$17:$O$516),COUNTBLANK('Physical Server'!$O$17:$O$516)+ROW('Virtual Servers'!A17)),"")</f>
        <v/>
      </c>
      <c r="B25" s="41" t="str">
        <f>IFERROR(IF(INDEX('Physical Server'!B:O,'Virtual Servers'!A25,1)&gt;'Physical Server'!$F$12,"",INDEX('Physical Server'!B:O,'Virtual Servers'!A25,1)),"")</f>
        <v/>
      </c>
      <c r="C25" s="41" t="str">
        <f>IFERROR(INDEX('Physical Server'!B:O,'Virtual Servers'!A25,14),"")</f>
        <v/>
      </c>
      <c r="D25" s="41"/>
      <c r="E25" s="168" t="str">
        <f>IF(IF(COUNTIF($E$7:E24,E24)&lt;VLOOKUP(E24,$B:$C,2,0),E24,INDEX($B:$B,MATCH(E24,$B:$B,0)+ROW($B:$B),1))&gt;'Physical Server'!$F$12,"",IF(COUNTIF($E$7:E24,E24)&lt;VLOOKUP(E24,$B:$C,2,0),E24,INDEX($B:$B,MATCH(E24,$B:$B,0)+ROW($B:$B),1)))</f>
        <v/>
      </c>
      <c r="F25" s="169" t="str">
        <f>IFERROR(VLOOKUP($E:$E,'Physical Server'!$B:$O,2,0),"")</f>
        <v/>
      </c>
      <c r="G25" s="169" t="str">
        <f>IFERROR(IF(VLOOKUP(E25,'Physical Server'!B:O,14,0)="","",IF(E25="","",COUNTIF($E$7:E25,E25))),"")</f>
        <v/>
      </c>
      <c r="H25" s="170"/>
      <c r="I25" s="170" t="s">
        <v>35</v>
      </c>
      <c r="J25" s="170" t="s">
        <v>35</v>
      </c>
      <c r="K25" s="170" t="s">
        <v>35</v>
      </c>
      <c r="L25" s="170"/>
      <c r="M25" s="170" t="s">
        <v>35</v>
      </c>
      <c r="N25" s="170" t="s">
        <v>35</v>
      </c>
      <c r="O25" s="170" t="s">
        <v>35</v>
      </c>
      <c r="P25" s="170"/>
      <c r="Q25" s="170" t="s">
        <v>35</v>
      </c>
      <c r="R25" s="178"/>
      <c r="S25" s="178"/>
      <c r="T25" s="170" t="s">
        <v>35</v>
      </c>
      <c r="U25" s="170" t="s">
        <v>35</v>
      </c>
      <c r="V25" s="170" t="s">
        <v>35</v>
      </c>
      <c r="W25" s="178"/>
      <c r="X25" s="178"/>
      <c r="Y25" s="170" t="s">
        <v>35</v>
      </c>
      <c r="Z25" s="170" t="s">
        <v>35</v>
      </c>
      <c r="AA25" s="170" t="s">
        <v>35</v>
      </c>
      <c r="AB25" s="178"/>
      <c r="AC25" s="178"/>
      <c r="AD25" s="170" t="s">
        <v>35</v>
      </c>
      <c r="AE25" s="170" t="s">
        <v>35</v>
      </c>
      <c r="AF25" s="170" t="s">
        <v>35</v>
      </c>
      <c r="AG25" s="178"/>
      <c r="AH25" s="178"/>
      <c r="AI25" s="178"/>
    </row>
    <row r="26" spans="1:35" x14ac:dyDescent="0.25">
      <c r="A26" s="41" t="str">
        <f t="array" ref="A26">IFERROR(SMALL(('Physical Server'!$O$17:$O$516&lt;&gt;"")*ROW('Physical Server'!$O$17:$O$516),COUNTBLANK('Physical Server'!$O$17:$O$516)+ROW('Virtual Servers'!A18)),"")</f>
        <v/>
      </c>
      <c r="B26" s="41" t="str">
        <f>IFERROR(IF(INDEX('Physical Server'!B:O,'Virtual Servers'!A26,1)&gt;'Physical Server'!$F$12,"",INDEX('Physical Server'!B:O,'Virtual Servers'!A26,1)),"")</f>
        <v/>
      </c>
      <c r="C26" s="41" t="str">
        <f>IFERROR(INDEX('Physical Server'!B:O,'Virtual Servers'!A26,14),"")</f>
        <v/>
      </c>
      <c r="D26" s="41"/>
      <c r="E26" s="168" t="str">
        <f>IF(IF(COUNTIF($E$7:E25,E25)&lt;VLOOKUP(E25,$B:$C,2,0),E25,INDEX($B:$B,MATCH(E25,$B:$B,0)+ROW($B:$B),1))&gt;'Physical Server'!$F$12,"",IF(COUNTIF($E$7:E25,E25)&lt;VLOOKUP(E25,$B:$C,2,0),E25,INDEX($B:$B,MATCH(E25,$B:$B,0)+ROW($B:$B),1)))</f>
        <v/>
      </c>
      <c r="F26" s="169" t="str">
        <f>IFERROR(VLOOKUP($E:$E,'Physical Server'!$B:$O,2,0),"")</f>
        <v/>
      </c>
      <c r="G26" s="169" t="str">
        <f>IFERROR(IF(VLOOKUP(E26,'Physical Server'!B:O,14,0)="","",IF(E26="","",COUNTIF($E$7:E26,E26))),"")</f>
        <v/>
      </c>
      <c r="H26" s="170"/>
      <c r="I26" s="170" t="s">
        <v>35</v>
      </c>
      <c r="J26" s="170" t="s">
        <v>35</v>
      </c>
      <c r="K26" s="170" t="s">
        <v>35</v>
      </c>
      <c r="L26" s="170"/>
      <c r="M26" s="170" t="s">
        <v>35</v>
      </c>
      <c r="N26" s="170" t="s">
        <v>35</v>
      </c>
      <c r="O26" s="170" t="s">
        <v>35</v>
      </c>
      <c r="P26" s="170"/>
      <c r="Q26" s="170" t="s">
        <v>35</v>
      </c>
      <c r="R26" s="178"/>
      <c r="S26" s="178"/>
      <c r="T26" s="170" t="s">
        <v>35</v>
      </c>
      <c r="U26" s="170" t="s">
        <v>35</v>
      </c>
      <c r="V26" s="170" t="s">
        <v>35</v>
      </c>
      <c r="W26" s="178"/>
      <c r="X26" s="178"/>
      <c r="Y26" s="170" t="s">
        <v>35</v>
      </c>
      <c r="Z26" s="170" t="s">
        <v>35</v>
      </c>
      <c r="AA26" s="170" t="s">
        <v>35</v>
      </c>
      <c r="AB26" s="178"/>
      <c r="AC26" s="178"/>
      <c r="AD26" s="170" t="s">
        <v>35</v>
      </c>
      <c r="AE26" s="170" t="s">
        <v>35</v>
      </c>
      <c r="AF26" s="170" t="s">
        <v>35</v>
      </c>
      <c r="AG26" s="178"/>
      <c r="AH26" s="178"/>
      <c r="AI26" s="178"/>
    </row>
    <row r="27" spans="1:35" x14ac:dyDescent="0.25">
      <c r="A27" s="41" t="str">
        <f t="array" ref="A27">IFERROR(SMALL(('Physical Server'!$O$17:$O$516&lt;&gt;"")*ROW('Physical Server'!$O$17:$O$516),COUNTBLANK('Physical Server'!$O$17:$O$516)+ROW('Virtual Servers'!A19)),"")</f>
        <v/>
      </c>
      <c r="B27" s="41" t="str">
        <f>IFERROR(IF(INDEX('Physical Server'!B:O,'Virtual Servers'!A27,1)&gt;'Physical Server'!$F$12,"",INDEX('Physical Server'!B:O,'Virtual Servers'!A27,1)),"")</f>
        <v/>
      </c>
      <c r="C27" s="41" t="str">
        <f>IFERROR(INDEX('Physical Server'!B:O,'Virtual Servers'!A27,14),"")</f>
        <v/>
      </c>
      <c r="D27" s="41"/>
      <c r="E27" s="168" t="str">
        <f>IF(IF(COUNTIF($E$7:E26,E26)&lt;VLOOKUP(E26,$B:$C,2,0),E26,INDEX($B:$B,MATCH(E26,$B:$B,0)+ROW($B:$B),1))&gt;'Physical Server'!$F$12,"",IF(COUNTIF($E$7:E26,E26)&lt;VLOOKUP(E26,$B:$C,2,0),E26,INDEX($B:$B,MATCH(E26,$B:$B,0)+ROW($B:$B),1)))</f>
        <v/>
      </c>
      <c r="F27" s="169" t="str">
        <f>IFERROR(VLOOKUP($E:$E,'Physical Server'!$B:$O,2,0),"")</f>
        <v/>
      </c>
      <c r="G27" s="169" t="str">
        <f>IFERROR(IF(VLOOKUP(E27,'Physical Server'!B:O,14,0)="","",IF(E27="","",COUNTIF($E$7:E27,E27))),"")</f>
        <v/>
      </c>
      <c r="H27" s="170"/>
      <c r="I27" s="170" t="s">
        <v>35</v>
      </c>
      <c r="J27" s="170" t="s">
        <v>35</v>
      </c>
      <c r="K27" s="170" t="s">
        <v>35</v>
      </c>
      <c r="L27" s="170"/>
      <c r="M27" s="170" t="s">
        <v>35</v>
      </c>
      <c r="N27" s="170" t="s">
        <v>35</v>
      </c>
      <c r="O27" s="170" t="s">
        <v>35</v>
      </c>
      <c r="P27" s="170"/>
      <c r="Q27" s="170" t="s">
        <v>35</v>
      </c>
      <c r="R27" s="178"/>
      <c r="S27" s="178"/>
      <c r="T27" s="170" t="s">
        <v>35</v>
      </c>
      <c r="U27" s="170" t="s">
        <v>35</v>
      </c>
      <c r="V27" s="170" t="s">
        <v>35</v>
      </c>
      <c r="W27" s="178"/>
      <c r="X27" s="178"/>
      <c r="Y27" s="170" t="s">
        <v>35</v>
      </c>
      <c r="Z27" s="170" t="s">
        <v>35</v>
      </c>
      <c r="AA27" s="170" t="s">
        <v>35</v>
      </c>
      <c r="AB27" s="178"/>
      <c r="AC27" s="178"/>
      <c r="AD27" s="170" t="s">
        <v>35</v>
      </c>
      <c r="AE27" s="170" t="s">
        <v>35</v>
      </c>
      <c r="AF27" s="170" t="s">
        <v>35</v>
      </c>
      <c r="AG27" s="178"/>
      <c r="AH27" s="178"/>
      <c r="AI27" s="178"/>
    </row>
    <row r="28" spans="1:35" x14ac:dyDescent="0.25">
      <c r="A28" s="41" t="str">
        <f t="array" ref="A28">IFERROR(SMALL(('Physical Server'!$O$17:$O$516&lt;&gt;"")*ROW('Physical Server'!$O$17:$O$516),COUNTBLANK('Physical Server'!$O$17:$O$516)+ROW('Virtual Servers'!A20)),"")</f>
        <v/>
      </c>
      <c r="B28" s="41" t="str">
        <f>IFERROR(IF(INDEX('Physical Server'!B:O,'Virtual Servers'!A28,1)&gt;'Physical Server'!$F$12,"",INDEX('Physical Server'!B:O,'Virtual Servers'!A28,1)),"")</f>
        <v/>
      </c>
      <c r="C28" s="41" t="str">
        <f>IFERROR(INDEX('Physical Server'!B:O,'Virtual Servers'!A28,14),"")</f>
        <v/>
      </c>
      <c r="D28" s="41"/>
      <c r="E28" s="168" t="str">
        <f>IF(IF(COUNTIF($E$7:E27,E27)&lt;VLOOKUP(E27,$B:$C,2,0),E27,INDEX($B:$B,MATCH(E27,$B:$B,0)+ROW($B:$B),1))&gt;'Physical Server'!$F$12,"",IF(COUNTIF($E$7:E27,E27)&lt;VLOOKUP(E27,$B:$C,2,0),E27,INDEX($B:$B,MATCH(E27,$B:$B,0)+ROW($B:$B),1)))</f>
        <v/>
      </c>
      <c r="F28" s="169" t="str">
        <f>IFERROR(VLOOKUP($E:$E,'Physical Server'!$B:$O,2,0),"")</f>
        <v/>
      </c>
      <c r="G28" s="169" t="str">
        <f>IFERROR(IF(VLOOKUP(E28,'Physical Server'!B:O,14,0)="","",IF(E28="","",COUNTIF($E$7:E28,E28))),"")</f>
        <v/>
      </c>
      <c r="H28" s="170"/>
      <c r="I28" s="170" t="s">
        <v>35</v>
      </c>
      <c r="J28" s="170" t="s">
        <v>35</v>
      </c>
      <c r="K28" s="170" t="s">
        <v>35</v>
      </c>
      <c r="L28" s="170"/>
      <c r="M28" s="170" t="s">
        <v>35</v>
      </c>
      <c r="N28" s="170" t="s">
        <v>35</v>
      </c>
      <c r="O28" s="170" t="s">
        <v>35</v>
      </c>
      <c r="P28" s="170"/>
      <c r="Q28" s="170" t="s">
        <v>35</v>
      </c>
      <c r="R28" s="178"/>
      <c r="S28" s="178"/>
      <c r="T28" s="170" t="s">
        <v>35</v>
      </c>
      <c r="U28" s="170" t="s">
        <v>35</v>
      </c>
      <c r="V28" s="170" t="s">
        <v>35</v>
      </c>
      <c r="W28" s="178"/>
      <c r="X28" s="178"/>
      <c r="Y28" s="170" t="s">
        <v>35</v>
      </c>
      <c r="Z28" s="170" t="s">
        <v>35</v>
      </c>
      <c r="AA28" s="170" t="s">
        <v>35</v>
      </c>
      <c r="AB28" s="178"/>
      <c r="AC28" s="178"/>
      <c r="AD28" s="170" t="s">
        <v>35</v>
      </c>
      <c r="AE28" s="170" t="s">
        <v>35</v>
      </c>
      <c r="AF28" s="170" t="s">
        <v>35</v>
      </c>
      <c r="AG28" s="178"/>
      <c r="AH28" s="178"/>
      <c r="AI28" s="178"/>
    </row>
    <row r="29" spans="1:35" x14ac:dyDescent="0.25">
      <c r="A29" s="41" t="str">
        <f t="array" ref="A29">IFERROR(SMALL(('Physical Server'!$O$17:$O$516&lt;&gt;"")*ROW('Physical Server'!$O$17:$O$516),COUNTBLANK('Physical Server'!$O$17:$O$516)+ROW('Virtual Servers'!A21)),"")</f>
        <v/>
      </c>
      <c r="B29" s="41" t="str">
        <f>IFERROR(IF(INDEX('Physical Server'!B:O,'Virtual Servers'!A29,1)&gt;'Physical Server'!$F$12,"",INDEX('Physical Server'!B:O,'Virtual Servers'!A29,1)),"")</f>
        <v/>
      </c>
      <c r="C29" s="41" t="str">
        <f>IFERROR(INDEX('Physical Server'!B:O,'Virtual Servers'!A29,14),"")</f>
        <v/>
      </c>
      <c r="D29" s="41"/>
      <c r="E29" s="168" t="str">
        <f>IF(IF(COUNTIF($E$7:E28,E28)&lt;VLOOKUP(E28,$B:$C,2,0),E28,INDEX($B:$B,MATCH(E28,$B:$B,0)+ROW($B:$B),1))&gt;'Physical Server'!$F$12,"",IF(COUNTIF($E$7:E28,E28)&lt;VLOOKUP(E28,$B:$C,2,0),E28,INDEX($B:$B,MATCH(E28,$B:$B,0)+ROW($B:$B),1)))</f>
        <v/>
      </c>
      <c r="F29" s="169" t="str">
        <f>IFERROR(VLOOKUP($E:$E,'Physical Server'!$B:$O,2,0),"")</f>
        <v/>
      </c>
      <c r="G29" s="169" t="str">
        <f>IFERROR(IF(VLOOKUP(E29,'Physical Server'!B:O,14,0)="","",IF(E29="","",COUNTIF($E$7:E29,E29))),"")</f>
        <v/>
      </c>
      <c r="H29" s="170"/>
      <c r="I29" s="170" t="s">
        <v>35</v>
      </c>
      <c r="J29" s="170" t="s">
        <v>35</v>
      </c>
      <c r="K29" s="170" t="s">
        <v>35</v>
      </c>
      <c r="L29" s="170"/>
      <c r="M29" s="170" t="s">
        <v>35</v>
      </c>
      <c r="N29" s="170" t="s">
        <v>35</v>
      </c>
      <c r="O29" s="170" t="s">
        <v>35</v>
      </c>
      <c r="P29" s="170"/>
      <c r="Q29" s="170" t="s">
        <v>35</v>
      </c>
      <c r="R29" s="178"/>
      <c r="S29" s="178"/>
      <c r="T29" s="170" t="s">
        <v>35</v>
      </c>
      <c r="U29" s="170" t="s">
        <v>35</v>
      </c>
      <c r="V29" s="170" t="s">
        <v>35</v>
      </c>
      <c r="W29" s="178"/>
      <c r="X29" s="178"/>
      <c r="Y29" s="170" t="s">
        <v>35</v>
      </c>
      <c r="Z29" s="170" t="s">
        <v>35</v>
      </c>
      <c r="AA29" s="170" t="s">
        <v>35</v>
      </c>
      <c r="AB29" s="178"/>
      <c r="AC29" s="178"/>
      <c r="AD29" s="170" t="s">
        <v>35</v>
      </c>
      <c r="AE29" s="170" t="s">
        <v>35</v>
      </c>
      <c r="AF29" s="170" t="s">
        <v>35</v>
      </c>
      <c r="AG29" s="178"/>
      <c r="AH29" s="178"/>
      <c r="AI29" s="178"/>
    </row>
    <row r="30" spans="1:35" x14ac:dyDescent="0.25">
      <c r="A30" s="41" t="str">
        <f t="array" ref="A30">IFERROR(SMALL(('Physical Server'!$O$17:$O$516&lt;&gt;"")*ROW('Physical Server'!$O$17:$O$516),COUNTBLANK('Physical Server'!$O$17:$O$516)+ROW('Virtual Servers'!A22)),"")</f>
        <v/>
      </c>
      <c r="B30" s="41" t="str">
        <f>IFERROR(IF(INDEX('Physical Server'!B:O,'Virtual Servers'!A30,1)&gt;'Physical Server'!$F$12,"",INDEX('Physical Server'!B:O,'Virtual Servers'!A30,1)),"")</f>
        <v/>
      </c>
      <c r="C30" s="41" t="str">
        <f>IFERROR(INDEX('Physical Server'!B:O,'Virtual Servers'!A30,14),"")</f>
        <v/>
      </c>
      <c r="D30" s="41"/>
      <c r="E30" s="168" t="str">
        <f>IF(IF(COUNTIF($E$7:E29,E29)&lt;VLOOKUP(E29,$B:$C,2,0),E29,INDEX($B:$B,MATCH(E29,$B:$B,0)+ROW($B:$B),1))&gt;'Physical Server'!$F$12,"",IF(COUNTIF($E$7:E29,E29)&lt;VLOOKUP(E29,$B:$C,2,0),E29,INDEX($B:$B,MATCH(E29,$B:$B,0)+ROW($B:$B),1)))</f>
        <v/>
      </c>
      <c r="F30" s="169" t="str">
        <f>IFERROR(VLOOKUP($E:$E,'Physical Server'!$B:$O,2,0),"")</f>
        <v/>
      </c>
      <c r="G30" s="169" t="str">
        <f>IFERROR(IF(VLOOKUP(E30,'Physical Server'!B:O,14,0)="","",IF(E30="","",COUNTIF($E$7:E30,E30))),"")</f>
        <v/>
      </c>
      <c r="H30" s="170"/>
      <c r="I30" s="170" t="s">
        <v>35</v>
      </c>
      <c r="J30" s="170" t="s">
        <v>35</v>
      </c>
      <c r="K30" s="170" t="s">
        <v>35</v>
      </c>
      <c r="L30" s="170"/>
      <c r="M30" s="170" t="s">
        <v>35</v>
      </c>
      <c r="N30" s="170" t="s">
        <v>35</v>
      </c>
      <c r="O30" s="170" t="s">
        <v>35</v>
      </c>
      <c r="P30" s="170"/>
      <c r="Q30" s="170" t="s">
        <v>35</v>
      </c>
      <c r="R30" s="178"/>
      <c r="S30" s="178"/>
      <c r="T30" s="170" t="s">
        <v>35</v>
      </c>
      <c r="U30" s="170" t="s">
        <v>35</v>
      </c>
      <c r="V30" s="170" t="s">
        <v>35</v>
      </c>
      <c r="W30" s="178"/>
      <c r="X30" s="178"/>
      <c r="Y30" s="170" t="s">
        <v>35</v>
      </c>
      <c r="Z30" s="170" t="s">
        <v>35</v>
      </c>
      <c r="AA30" s="170" t="s">
        <v>35</v>
      </c>
      <c r="AB30" s="178"/>
      <c r="AC30" s="178"/>
      <c r="AD30" s="170" t="s">
        <v>35</v>
      </c>
      <c r="AE30" s="170" t="s">
        <v>35</v>
      </c>
      <c r="AF30" s="170" t="s">
        <v>35</v>
      </c>
      <c r="AG30" s="178"/>
      <c r="AH30" s="178"/>
      <c r="AI30" s="178"/>
    </row>
    <row r="31" spans="1:35" x14ac:dyDescent="0.25">
      <c r="A31" s="41" t="str">
        <f t="array" ref="A31">IFERROR(SMALL(('Physical Server'!$O$17:$O$516&lt;&gt;"")*ROW('Physical Server'!$O$17:$O$516),COUNTBLANK('Physical Server'!$O$17:$O$516)+ROW('Virtual Servers'!A23)),"")</f>
        <v/>
      </c>
      <c r="B31" s="41" t="str">
        <f>IFERROR(IF(INDEX('Physical Server'!B:O,'Virtual Servers'!A31,1)&gt;'Physical Server'!$F$12,"",INDEX('Physical Server'!B:O,'Virtual Servers'!A31,1)),"")</f>
        <v/>
      </c>
      <c r="C31" s="41" t="str">
        <f>IFERROR(INDEX('Physical Server'!B:O,'Virtual Servers'!A31,14),"")</f>
        <v/>
      </c>
      <c r="D31" s="41"/>
      <c r="E31" s="168" t="str">
        <f>IF(IF(COUNTIF($E$7:E30,E30)&lt;VLOOKUP(E30,$B:$C,2,0),E30,INDEX($B:$B,MATCH(E30,$B:$B,0)+ROW($B:$B),1))&gt;'Physical Server'!$F$12,"",IF(COUNTIF($E$7:E30,E30)&lt;VLOOKUP(E30,$B:$C,2,0),E30,INDEX($B:$B,MATCH(E30,$B:$B,0)+ROW($B:$B),1)))</f>
        <v/>
      </c>
      <c r="F31" s="169" t="str">
        <f>IFERROR(VLOOKUP($E:$E,'Physical Server'!$B:$O,2,0),"")</f>
        <v/>
      </c>
      <c r="G31" s="169" t="str">
        <f>IFERROR(IF(VLOOKUP(E31,'Physical Server'!B:O,14,0)="","",IF(E31="","",COUNTIF($E$7:E31,E31))),"")</f>
        <v/>
      </c>
      <c r="H31" s="170"/>
      <c r="I31" s="170" t="s">
        <v>35</v>
      </c>
      <c r="J31" s="170" t="s">
        <v>35</v>
      </c>
      <c r="K31" s="170" t="s">
        <v>35</v>
      </c>
      <c r="L31" s="170"/>
      <c r="M31" s="170" t="s">
        <v>35</v>
      </c>
      <c r="N31" s="170" t="s">
        <v>35</v>
      </c>
      <c r="O31" s="170" t="s">
        <v>35</v>
      </c>
      <c r="P31" s="170"/>
      <c r="Q31" s="170" t="s">
        <v>35</v>
      </c>
      <c r="R31" s="178"/>
      <c r="S31" s="178"/>
      <c r="T31" s="170" t="s">
        <v>35</v>
      </c>
      <c r="U31" s="170" t="s">
        <v>35</v>
      </c>
      <c r="V31" s="170" t="s">
        <v>35</v>
      </c>
      <c r="W31" s="178"/>
      <c r="X31" s="178"/>
      <c r="Y31" s="170" t="s">
        <v>35</v>
      </c>
      <c r="Z31" s="170" t="s">
        <v>35</v>
      </c>
      <c r="AA31" s="170" t="s">
        <v>35</v>
      </c>
      <c r="AB31" s="178"/>
      <c r="AC31" s="178"/>
      <c r="AD31" s="170" t="s">
        <v>35</v>
      </c>
      <c r="AE31" s="170" t="s">
        <v>35</v>
      </c>
      <c r="AF31" s="170" t="s">
        <v>35</v>
      </c>
      <c r="AG31" s="178"/>
      <c r="AH31" s="178"/>
      <c r="AI31" s="178"/>
    </row>
    <row r="32" spans="1:35" x14ac:dyDescent="0.25">
      <c r="A32" s="41" t="str">
        <f t="array" ref="A32">IFERROR(SMALL(('Physical Server'!$O$17:$O$516&lt;&gt;"")*ROW('Physical Server'!$O$17:$O$516),COUNTBLANK('Physical Server'!$O$17:$O$516)+ROW('Virtual Servers'!A24)),"")</f>
        <v/>
      </c>
      <c r="B32" s="41" t="str">
        <f>IFERROR(IF(INDEX('Physical Server'!B:O,'Virtual Servers'!A32,1)&gt;'Physical Server'!$F$12,"",INDEX('Physical Server'!B:O,'Virtual Servers'!A32,1)),"")</f>
        <v/>
      </c>
      <c r="C32" s="41" t="str">
        <f>IFERROR(INDEX('Physical Server'!B:O,'Virtual Servers'!A32,14),"")</f>
        <v/>
      </c>
      <c r="D32" s="41"/>
      <c r="E32" s="168" t="str">
        <f>IF(IF(COUNTIF($E$7:E31,E31)&lt;VLOOKUP(E31,$B:$C,2,0),E31,INDEX($B:$B,MATCH(E31,$B:$B,0)+ROW($B:$B),1))&gt;'Physical Server'!$F$12,"",IF(COUNTIF($E$7:E31,E31)&lt;VLOOKUP(E31,$B:$C,2,0),E31,INDEX($B:$B,MATCH(E31,$B:$B,0)+ROW($B:$B),1)))</f>
        <v/>
      </c>
      <c r="F32" s="169" t="str">
        <f>IFERROR(VLOOKUP($E:$E,'Physical Server'!$B:$O,2,0),"")</f>
        <v/>
      </c>
      <c r="G32" s="169" t="str">
        <f>IFERROR(IF(VLOOKUP(E32,'Physical Server'!B:O,14,0)="","",IF(E32="","",COUNTIF($E$7:E32,E32))),"")</f>
        <v/>
      </c>
      <c r="H32" s="170"/>
      <c r="I32" s="170" t="s">
        <v>35</v>
      </c>
      <c r="J32" s="170" t="s">
        <v>35</v>
      </c>
      <c r="K32" s="170" t="s">
        <v>35</v>
      </c>
      <c r="L32" s="170"/>
      <c r="M32" s="170" t="s">
        <v>35</v>
      </c>
      <c r="N32" s="170" t="s">
        <v>35</v>
      </c>
      <c r="O32" s="170" t="s">
        <v>35</v>
      </c>
      <c r="P32" s="170"/>
      <c r="Q32" s="170" t="s">
        <v>35</v>
      </c>
      <c r="R32" s="178"/>
      <c r="S32" s="178"/>
      <c r="T32" s="170" t="s">
        <v>35</v>
      </c>
      <c r="U32" s="170" t="s">
        <v>35</v>
      </c>
      <c r="V32" s="170" t="s">
        <v>35</v>
      </c>
      <c r="W32" s="178"/>
      <c r="X32" s="178"/>
      <c r="Y32" s="170" t="s">
        <v>35</v>
      </c>
      <c r="Z32" s="170" t="s">
        <v>35</v>
      </c>
      <c r="AA32" s="170" t="s">
        <v>35</v>
      </c>
      <c r="AB32" s="178"/>
      <c r="AC32" s="178"/>
      <c r="AD32" s="170" t="s">
        <v>35</v>
      </c>
      <c r="AE32" s="170" t="s">
        <v>35</v>
      </c>
      <c r="AF32" s="170" t="s">
        <v>35</v>
      </c>
      <c r="AG32" s="178"/>
      <c r="AH32" s="178"/>
      <c r="AI32" s="178"/>
    </row>
    <row r="33" spans="1:35" x14ac:dyDescent="0.25">
      <c r="A33" s="41" t="str">
        <f t="array" ref="A33">IFERROR(SMALL(('Physical Server'!$O$17:$O$516&lt;&gt;"")*ROW('Physical Server'!$O$17:$O$516),COUNTBLANK('Physical Server'!$O$17:$O$516)+ROW('Virtual Servers'!A25)),"")</f>
        <v/>
      </c>
      <c r="B33" s="41" t="str">
        <f>IFERROR(IF(INDEX('Physical Server'!B:O,'Virtual Servers'!A33,1)&gt;'Physical Server'!$F$12,"",INDEX('Physical Server'!B:O,'Virtual Servers'!A33,1)),"")</f>
        <v/>
      </c>
      <c r="C33" s="41" t="str">
        <f>IFERROR(INDEX('Physical Server'!B:O,'Virtual Servers'!A33,14),"")</f>
        <v/>
      </c>
      <c r="D33" s="41"/>
      <c r="E33" s="168" t="str">
        <f>IF(IF(COUNTIF($E$7:E32,E32)&lt;VLOOKUP(E32,$B:$C,2,0),E32,INDEX($B:$B,MATCH(E32,$B:$B,0)+ROW($B:$B),1))&gt;'Physical Server'!$F$12,"",IF(COUNTIF($E$7:E32,E32)&lt;VLOOKUP(E32,$B:$C,2,0),E32,INDEX($B:$B,MATCH(E32,$B:$B,0)+ROW($B:$B),1)))</f>
        <v/>
      </c>
      <c r="F33" s="169" t="str">
        <f>IFERROR(VLOOKUP($E:$E,'Physical Server'!$B:$O,2,0),"")</f>
        <v/>
      </c>
      <c r="G33" s="169" t="str">
        <f>IFERROR(IF(VLOOKUP(E33,'Physical Server'!B:O,14,0)="","",IF(E33="","",COUNTIF($E$7:E33,E33))),"")</f>
        <v/>
      </c>
      <c r="H33" s="170"/>
      <c r="I33" s="170" t="s">
        <v>35</v>
      </c>
      <c r="J33" s="170" t="s">
        <v>35</v>
      </c>
      <c r="K33" s="170" t="s">
        <v>35</v>
      </c>
      <c r="L33" s="170"/>
      <c r="M33" s="170" t="s">
        <v>35</v>
      </c>
      <c r="N33" s="170" t="s">
        <v>35</v>
      </c>
      <c r="O33" s="170" t="s">
        <v>35</v>
      </c>
      <c r="P33" s="170"/>
      <c r="Q33" s="170" t="s">
        <v>35</v>
      </c>
      <c r="R33" s="178"/>
      <c r="S33" s="178"/>
      <c r="T33" s="170" t="s">
        <v>35</v>
      </c>
      <c r="U33" s="170" t="s">
        <v>35</v>
      </c>
      <c r="V33" s="170" t="s">
        <v>35</v>
      </c>
      <c r="W33" s="178"/>
      <c r="X33" s="178"/>
      <c r="Y33" s="170" t="s">
        <v>35</v>
      </c>
      <c r="Z33" s="170" t="s">
        <v>35</v>
      </c>
      <c r="AA33" s="170" t="s">
        <v>35</v>
      </c>
      <c r="AB33" s="178"/>
      <c r="AC33" s="178"/>
      <c r="AD33" s="170" t="s">
        <v>35</v>
      </c>
      <c r="AE33" s="170" t="s">
        <v>35</v>
      </c>
      <c r="AF33" s="170" t="s">
        <v>35</v>
      </c>
      <c r="AG33" s="178"/>
      <c r="AH33" s="178"/>
      <c r="AI33" s="178"/>
    </row>
    <row r="34" spans="1:35" x14ac:dyDescent="0.25">
      <c r="A34" s="41" t="str">
        <f t="array" ref="A34">IFERROR(SMALL(('Physical Server'!$O$17:$O$516&lt;&gt;"")*ROW('Physical Server'!$O$17:$O$516),COUNTBLANK('Physical Server'!$O$17:$O$516)+ROW('Virtual Servers'!A26)),"")</f>
        <v/>
      </c>
      <c r="B34" s="41" t="str">
        <f>IFERROR(IF(INDEX('Physical Server'!B:O,'Virtual Servers'!A34,1)&gt;'Physical Server'!$F$12,"",INDEX('Physical Server'!B:O,'Virtual Servers'!A34,1)),"")</f>
        <v/>
      </c>
      <c r="C34" s="41" t="str">
        <f>IFERROR(INDEX('Physical Server'!B:O,'Virtual Servers'!A34,14),"")</f>
        <v/>
      </c>
      <c r="D34" s="41"/>
      <c r="E34" s="168" t="str">
        <f>IF(IF(COUNTIF($E$7:E33,E33)&lt;VLOOKUP(E33,$B:$C,2,0),E33,INDEX($B:$B,MATCH(E33,$B:$B,0)+ROW($B:$B),1))&gt;'Physical Server'!$F$12,"",IF(COUNTIF($E$7:E33,E33)&lt;VLOOKUP(E33,$B:$C,2,0),E33,INDEX($B:$B,MATCH(E33,$B:$B,0)+ROW($B:$B),1)))</f>
        <v/>
      </c>
      <c r="F34" s="169" t="str">
        <f>IFERROR(VLOOKUP($E:$E,'Physical Server'!$B:$O,2,0),"")</f>
        <v/>
      </c>
      <c r="G34" s="169" t="str">
        <f>IFERROR(IF(VLOOKUP(E34,'Physical Server'!B:O,14,0)="","",IF(E34="","",COUNTIF($E$7:E34,E34))),"")</f>
        <v/>
      </c>
      <c r="H34" s="170"/>
      <c r="I34" s="170" t="s">
        <v>35</v>
      </c>
      <c r="J34" s="170" t="s">
        <v>35</v>
      </c>
      <c r="K34" s="170" t="s">
        <v>35</v>
      </c>
      <c r="L34" s="170"/>
      <c r="M34" s="170" t="s">
        <v>35</v>
      </c>
      <c r="N34" s="170" t="s">
        <v>35</v>
      </c>
      <c r="O34" s="170" t="s">
        <v>35</v>
      </c>
      <c r="P34" s="170"/>
      <c r="Q34" s="170" t="s">
        <v>35</v>
      </c>
      <c r="R34" s="178"/>
      <c r="S34" s="178"/>
      <c r="T34" s="170" t="s">
        <v>35</v>
      </c>
      <c r="U34" s="170" t="s">
        <v>35</v>
      </c>
      <c r="V34" s="170" t="s">
        <v>35</v>
      </c>
      <c r="W34" s="178"/>
      <c r="X34" s="178"/>
      <c r="Y34" s="170" t="s">
        <v>35</v>
      </c>
      <c r="Z34" s="170" t="s">
        <v>35</v>
      </c>
      <c r="AA34" s="170" t="s">
        <v>35</v>
      </c>
      <c r="AB34" s="178"/>
      <c r="AC34" s="178"/>
      <c r="AD34" s="170" t="s">
        <v>35</v>
      </c>
      <c r="AE34" s="170" t="s">
        <v>35</v>
      </c>
      <c r="AF34" s="170" t="s">
        <v>35</v>
      </c>
      <c r="AG34" s="178"/>
      <c r="AH34" s="178"/>
      <c r="AI34" s="178"/>
    </row>
    <row r="35" spans="1:35" x14ac:dyDescent="0.25">
      <c r="A35" s="41" t="str">
        <f t="array" ref="A35">IFERROR(SMALL(('Physical Server'!$O$17:$O$516&lt;&gt;"")*ROW('Physical Server'!$O$17:$O$516),COUNTBLANK('Physical Server'!$O$17:$O$516)+ROW('Virtual Servers'!A27)),"")</f>
        <v/>
      </c>
      <c r="B35" s="41" t="str">
        <f>IFERROR(IF(INDEX('Physical Server'!B:O,'Virtual Servers'!A35,1)&gt;'Physical Server'!$F$12,"",INDEX('Physical Server'!B:O,'Virtual Servers'!A35,1)),"")</f>
        <v/>
      </c>
      <c r="C35" s="41" t="str">
        <f>IFERROR(INDEX('Physical Server'!B:O,'Virtual Servers'!A35,14),"")</f>
        <v/>
      </c>
      <c r="D35" s="41"/>
      <c r="E35" s="168" t="str">
        <f>IF(IF(COUNTIF($E$7:E34,E34)&lt;VLOOKUP(E34,$B:$C,2,0),E34,INDEX($B:$B,MATCH(E34,$B:$B,0)+ROW($B:$B),1))&gt;'Physical Server'!$F$12,"",IF(COUNTIF($E$7:E34,E34)&lt;VLOOKUP(E34,$B:$C,2,0),E34,INDEX($B:$B,MATCH(E34,$B:$B,0)+ROW($B:$B),1)))</f>
        <v/>
      </c>
      <c r="F35" s="169" t="str">
        <f>IFERROR(VLOOKUP($E:$E,'Physical Server'!$B:$O,2,0),"")</f>
        <v/>
      </c>
      <c r="G35" s="169" t="str">
        <f>IFERROR(IF(VLOOKUP(E35,'Physical Server'!B:O,14,0)="","",IF(E35="","",COUNTIF($E$7:E35,E35))),"")</f>
        <v/>
      </c>
      <c r="H35" s="170"/>
      <c r="I35" s="170" t="s">
        <v>35</v>
      </c>
      <c r="J35" s="170" t="s">
        <v>35</v>
      </c>
      <c r="K35" s="170" t="s">
        <v>35</v>
      </c>
      <c r="L35" s="170"/>
      <c r="M35" s="170" t="s">
        <v>35</v>
      </c>
      <c r="N35" s="170" t="s">
        <v>35</v>
      </c>
      <c r="O35" s="170" t="s">
        <v>35</v>
      </c>
      <c r="P35" s="170"/>
      <c r="Q35" s="170" t="s">
        <v>35</v>
      </c>
      <c r="R35" s="178"/>
      <c r="S35" s="178"/>
      <c r="T35" s="170" t="s">
        <v>35</v>
      </c>
      <c r="U35" s="170" t="s">
        <v>35</v>
      </c>
      <c r="V35" s="170" t="s">
        <v>35</v>
      </c>
      <c r="W35" s="178"/>
      <c r="X35" s="178"/>
      <c r="Y35" s="170" t="s">
        <v>35</v>
      </c>
      <c r="Z35" s="170" t="s">
        <v>35</v>
      </c>
      <c r="AA35" s="170" t="s">
        <v>35</v>
      </c>
      <c r="AB35" s="178"/>
      <c r="AC35" s="178"/>
      <c r="AD35" s="170" t="s">
        <v>35</v>
      </c>
      <c r="AE35" s="170" t="s">
        <v>35</v>
      </c>
      <c r="AF35" s="170" t="s">
        <v>35</v>
      </c>
      <c r="AG35" s="178"/>
      <c r="AH35" s="178"/>
      <c r="AI35" s="178"/>
    </row>
    <row r="36" spans="1:35" x14ac:dyDescent="0.25">
      <c r="A36" s="41" t="str">
        <f t="array" ref="A36">IFERROR(SMALL(('Physical Server'!$O$17:$O$516&lt;&gt;"")*ROW('Physical Server'!$O$17:$O$516),COUNTBLANK('Physical Server'!$O$17:$O$516)+ROW('Virtual Servers'!A28)),"")</f>
        <v/>
      </c>
      <c r="B36" s="41" t="str">
        <f>IFERROR(IF(INDEX('Physical Server'!B:O,'Virtual Servers'!A36,1)&gt;'Physical Server'!$F$12,"",INDEX('Physical Server'!B:O,'Virtual Servers'!A36,1)),"")</f>
        <v/>
      </c>
      <c r="C36" s="41" t="str">
        <f>IFERROR(INDEX('Physical Server'!B:O,'Virtual Servers'!A36,14),"")</f>
        <v/>
      </c>
      <c r="D36" s="41"/>
      <c r="E36" s="168" t="str">
        <f>IF(IF(COUNTIF($E$7:E35,E35)&lt;VLOOKUP(E35,$B:$C,2,0),E35,INDEX($B:$B,MATCH(E35,$B:$B,0)+ROW($B:$B),1))&gt;'Physical Server'!$F$12,"",IF(COUNTIF($E$7:E35,E35)&lt;VLOOKUP(E35,$B:$C,2,0),E35,INDEX($B:$B,MATCH(E35,$B:$B,0)+ROW($B:$B),1)))</f>
        <v/>
      </c>
      <c r="F36" s="169" t="str">
        <f>IFERROR(VLOOKUP($E:$E,'Physical Server'!$B:$O,2,0),"")</f>
        <v/>
      </c>
      <c r="G36" s="169" t="str">
        <f>IFERROR(IF(VLOOKUP(E36,'Physical Server'!B:O,14,0)="","",IF(E36="","",COUNTIF($E$7:E36,E36))),"")</f>
        <v/>
      </c>
      <c r="H36" s="170"/>
      <c r="I36" s="170" t="s">
        <v>35</v>
      </c>
      <c r="J36" s="170" t="s">
        <v>35</v>
      </c>
      <c r="K36" s="170" t="s">
        <v>35</v>
      </c>
      <c r="L36" s="170"/>
      <c r="M36" s="170" t="s">
        <v>35</v>
      </c>
      <c r="N36" s="170" t="s">
        <v>35</v>
      </c>
      <c r="O36" s="170" t="s">
        <v>35</v>
      </c>
      <c r="P36" s="170"/>
      <c r="Q36" s="170" t="s">
        <v>35</v>
      </c>
      <c r="R36" s="178"/>
      <c r="S36" s="178"/>
      <c r="T36" s="170" t="s">
        <v>35</v>
      </c>
      <c r="U36" s="170" t="s">
        <v>35</v>
      </c>
      <c r="V36" s="170" t="s">
        <v>35</v>
      </c>
      <c r="W36" s="178"/>
      <c r="X36" s="178"/>
      <c r="Y36" s="170" t="s">
        <v>35</v>
      </c>
      <c r="Z36" s="170" t="s">
        <v>35</v>
      </c>
      <c r="AA36" s="170" t="s">
        <v>35</v>
      </c>
      <c r="AB36" s="178"/>
      <c r="AC36" s="178"/>
      <c r="AD36" s="170" t="s">
        <v>35</v>
      </c>
      <c r="AE36" s="170" t="s">
        <v>35</v>
      </c>
      <c r="AF36" s="170" t="s">
        <v>35</v>
      </c>
      <c r="AG36" s="178"/>
      <c r="AH36" s="178"/>
      <c r="AI36" s="178"/>
    </row>
    <row r="37" spans="1:35" x14ac:dyDescent="0.25">
      <c r="A37" s="41" t="str">
        <f t="array" ref="A37">IFERROR(SMALL(('Physical Server'!$O$17:$O$516&lt;&gt;"")*ROW('Physical Server'!$O$17:$O$516),COUNTBLANK('Physical Server'!$O$17:$O$516)+ROW('Virtual Servers'!A29)),"")</f>
        <v/>
      </c>
      <c r="B37" s="41" t="str">
        <f>IFERROR(IF(INDEX('Physical Server'!B:O,'Virtual Servers'!A37,1)&gt;'Physical Server'!$F$12,"",INDEX('Physical Server'!B:O,'Virtual Servers'!A37,1)),"")</f>
        <v/>
      </c>
      <c r="C37" s="41" t="str">
        <f>IFERROR(INDEX('Physical Server'!B:O,'Virtual Servers'!A37,14),"")</f>
        <v/>
      </c>
      <c r="D37" s="41"/>
      <c r="E37" s="168" t="str">
        <f>IF(IF(COUNTIF($E$7:E36,E36)&lt;VLOOKUP(E36,$B:$C,2,0),E36,INDEX($B:$B,MATCH(E36,$B:$B,0)+ROW($B:$B),1))&gt;'Physical Server'!$F$12,"",IF(COUNTIF($E$7:E36,E36)&lt;VLOOKUP(E36,$B:$C,2,0),E36,INDEX($B:$B,MATCH(E36,$B:$B,0)+ROW($B:$B),1)))</f>
        <v/>
      </c>
      <c r="F37" s="169" t="str">
        <f>IFERROR(VLOOKUP($E:$E,'Physical Server'!$B:$O,2,0),"")</f>
        <v/>
      </c>
      <c r="G37" s="169" t="str">
        <f>IFERROR(IF(VLOOKUP(E37,'Physical Server'!B:O,14,0)="","",IF(E37="","",COUNTIF($E$7:E37,E37))),"")</f>
        <v/>
      </c>
      <c r="H37" s="170"/>
      <c r="I37" s="170" t="s">
        <v>35</v>
      </c>
      <c r="J37" s="170" t="s">
        <v>35</v>
      </c>
      <c r="K37" s="170" t="s">
        <v>35</v>
      </c>
      <c r="L37" s="170"/>
      <c r="M37" s="170" t="s">
        <v>35</v>
      </c>
      <c r="N37" s="170" t="s">
        <v>35</v>
      </c>
      <c r="O37" s="170" t="s">
        <v>35</v>
      </c>
      <c r="P37" s="170"/>
      <c r="Q37" s="170" t="s">
        <v>35</v>
      </c>
      <c r="R37" s="178"/>
      <c r="S37" s="178"/>
      <c r="T37" s="170" t="s">
        <v>35</v>
      </c>
      <c r="U37" s="170" t="s">
        <v>35</v>
      </c>
      <c r="V37" s="170" t="s">
        <v>35</v>
      </c>
      <c r="W37" s="178"/>
      <c r="X37" s="178"/>
      <c r="Y37" s="170" t="s">
        <v>35</v>
      </c>
      <c r="Z37" s="170" t="s">
        <v>35</v>
      </c>
      <c r="AA37" s="170" t="s">
        <v>35</v>
      </c>
      <c r="AB37" s="178"/>
      <c r="AC37" s="178"/>
      <c r="AD37" s="170" t="s">
        <v>35</v>
      </c>
      <c r="AE37" s="170" t="s">
        <v>35</v>
      </c>
      <c r="AF37" s="170" t="s">
        <v>35</v>
      </c>
      <c r="AG37" s="178"/>
      <c r="AH37" s="178"/>
      <c r="AI37" s="178"/>
    </row>
    <row r="38" spans="1:35" x14ac:dyDescent="0.25">
      <c r="A38" s="41" t="str">
        <f t="array" ref="A38">IFERROR(SMALL(('Physical Server'!$O$17:$O$516&lt;&gt;"")*ROW('Physical Server'!$O$17:$O$516),COUNTBLANK('Physical Server'!$O$17:$O$516)+ROW('Virtual Servers'!A30)),"")</f>
        <v/>
      </c>
      <c r="B38" s="41" t="str">
        <f>IFERROR(IF(INDEX('Physical Server'!B:O,'Virtual Servers'!A38,1)&gt;'Physical Server'!$F$12,"",INDEX('Physical Server'!B:O,'Virtual Servers'!A38,1)),"")</f>
        <v/>
      </c>
      <c r="C38" s="41" t="str">
        <f>IFERROR(INDEX('Physical Server'!B:O,'Virtual Servers'!A38,14),"")</f>
        <v/>
      </c>
      <c r="D38" s="41"/>
      <c r="E38" s="168" t="str">
        <f>IF(IF(COUNTIF($E$7:E37,E37)&lt;VLOOKUP(E37,$B:$C,2,0),E37,INDEX($B:$B,MATCH(E37,$B:$B,0)+ROW($B:$B),1))&gt;'Physical Server'!$F$12,"",IF(COUNTIF($E$7:E37,E37)&lt;VLOOKUP(E37,$B:$C,2,0),E37,INDEX($B:$B,MATCH(E37,$B:$B,0)+ROW($B:$B),1)))</f>
        <v/>
      </c>
      <c r="F38" s="169" t="str">
        <f>IFERROR(VLOOKUP($E:$E,'Physical Server'!$B:$O,2,0),"")</f>
        <v/>
      </c>
      <c r="G38" s="169" t="str">
        <f>IFERROR(IF(VLOOKUP(E38,'Physical Server'!B:O,14,0)="","",IF(E38="","",COUNTIF($E$7:E38,E38))),"")</f>
        <v/>
      </c>
      <c r="H38" s="170"/>
      <c r="I38" s="170" t="s">
        <v>35</v>
      </c>
      <c r="J38" s="170" t="s">
        <v>35</v>
      </c>
      <c r="K38" s="170" t="s">
        <v>35</v>
      </c>
      <c r="L38" s="170"/>
      <c r="M38" s="170" t="s">
        <v>35</v>
      </c>
      <c r="N38" s="170" t="s">
        <v>35</v>
      </c>
      <c r="O38" s="170" t="s">
        <v>35</v>
      </c>
      <c r="P38" s="170"/>
      <c r="Q38" s="170" t="s">
        <v>35</v>
      </c>
      <c r="R38" s="178"/>
      <c r="S38" s="178"/>
      <c r="T38" s="170" t="s">
        <v>35</v>
      </c>
      <c r="U38" s="170" t="s">
        <v>35</v>
      </c>
      <c r="V38" s="170" t="s">
        <v>35</v>
      </c>
      <c r="W38" s="178"/>
      <c r="X38" s="178"/>
      <c r="Y38" s="170" t="s">
        <v>35</v>
      </c>
      <c r="Z38" s="170" t="s">
        <v>35</v>
      </c>
      <c r="AA38" s="170" t="s">
        <v>35</v>
      </c>
      <c r="AB38" s="178"/>
      <c r="AC38" s="178"/>
      <c r="AD38" s="170" t="s">
        <v>35</v>
      </c>
      <c r="AE38" s="170" t="s">
        <v>35</v>
      </c>
      <c r="AF38" s="170" t="s">
        <v>35</v>
      </c>
      <c r="AG38" s="178"/>
      <c r="AH38" s="178"/>
      <c r="AI38" s="178"/>
    </row>
    <row r="39" spans="1:35" x14ac:dyDescent="0.25">
      <c r="A39" s="41" t="str">
        <f t="array" ref="A39">IFERROR(SMALL(('Physical Server'!$O$17:$O$516&lt;&gt;"")*ROW('Physical Server'!$O$17:$O$516),COUNTBLANK('Physical Server'!$O$17:$O$516)+ROW('Virtual Servers'!A31)),"")</f>
        <v/>
      </c>
      <c r="B39" s="41" t="str">
        <f>IFERROR(IF(INDEX('Physical Server'!B:O,'Virtual Servers'!A39,1)&gt;'Physical Server'!$F$12,"",INDEX('Physical Server'!B:O,'Virtual Servers'!A39,1)),"")</f>
        <v/>
      </c>
      <c r="C39" s="41" t="str">
        <f>IFERROR(INDEX('Physical Server'!B:O,'Virtual Servers'!A39,14),"")</f>
        <v/>
      </c>
      <c r="D39" s="41"/>
      <c r="E39" s="168" t="str">
        <f>IF(IF(COUNTIF($E$7:E38,E38)&lt;VLOOKUP(E38,$B:$C,2,0),E38,INDEX($B:$B,MATCH(E38,$B:$B,0)+ROW($B:$B),1))&gt;'Physical Server'!$F$12,"",IF(COUNTIF($E$7:E38,E38)&lt;VLOOKUP(E38,$B:$C,2,0),E38,INDEX($B:$B,MATCH(E38,$B:$B,0)+ROW($B:$B),1)))</f>
        <v/>
      </c>
      <c r="F39" s="169" t="str">
        <f>IFERROR(VLOOKUP($E:$E,'Physical Server'!$B:$O,2,0),"")</f>
        <v/>
      </c>
      <c r="G39" s="169" t="str">
        <f>IFERROR(IF(VLOOKUP(E39,'Physical Server'!B:O,14,0)="","",IF(E39="","",COUNTIF($E$7:E39,E39))),"")</f>
        <v/>
      </c>
      <c r="H39" s="170"/>
      <c r="I39" s="170" t="s">
        <v>35</v>
      </c>
      <c r="J39" s="170" t="s">
        <v>35</v>
      </c>
      <c r="K39" s="170" t="s">
        <v>35</v>
      </c>
      <c r="L39" s="170"/>
      <c r="M39" s="170" t="s">
        <v>35</v>
      </c>
      <c r="N39" s="170" t="s">
        <v>35</v>
      </c>
      <c r="O39" s="170" t="s">
        <v>35</v>
      </c>
      <c r="P39" s="170"/>
      <c r="Q39" s="170" t="s">
        <v>35</v>
      </c>
      <c r="R39" s="178"/>
      <c r="S39" s="178"/>
      <c r="T39" s="170" t="s">
        <v>35</v>
      </c>
      <c r="U39" s="170" t="s">
        <v>35</v>
      </c>
      <c r="V39" s="170" t="s">
        <v>35</v>
      </c>
      <c r="W39" s="178"/>
      <c r="X39" s="178"/>
      <c r="Y39" s="170" t="s">
        <v>35</v>
      </c>
      <c r="Z39" s="170" t="s">
        <v>35</v>
      </c>
      <c r="AA39" s="170" t="s">
        <v>35</v>
      </c>
      <c r="AB39" s="178"/>
      <c r="AC39" s="178"/>
      <c r="AD39" s="170" t="s">
        <v>35</v>
      </c>
      <c r="AE39" s="170" t="s">
        <v>35</v>
      </c>
      <c r="AF39" s="170" t="s">
        <v>35</v>
      </c>
      <c r="AG39" s="178"/>
      <c r="AH39" s="178"/>
      <c r="AI39" s="178"/>
    </row>
    <row r="40" spans="1:35" x14ac:dyDescent="0.25">
      <c r="A40" s="41" t="str">
        <f t="array" ref="A40">IFERROR(SMALL(('Physical Server'!$O$17:$O$516&lt;&gt;"")*ROW('Physical Server'!$O$17:$O$516),COUNTBLANK('Physical Server'!$O$17:$O$516)+ROW('Virtual Servers'!A32)),"")</f>
        <v/>
      </c>
      <c r="B40" s="41" t="str">
        <f>IFERROR(IF(INDEX('Physical Server'!B:O,'Virtual Servers'!A40,1)&gt;'Physical Server'!$F$12,"",INDEX('Physical Server'!B:O,'Virtual Servers'!A40,1)),"")</f>
        <v/>
      </c>
      <c r="C40" s="41" t="str">
        <f>IFERROR(INDEX('Physical Server'!B:O,'Virtual Servers'!A40,14),"")</f>
        <v/>
      </c>
      <c r="D40" s="41"/>
      <c r="E40" s="168" t="str">
        <f>IF(IF(COUNTIF($E$7:E39,E39)&lt;VLOOKUP(E39,$B:$C,2,0),E39,INDEX($B:$B,MATCH(E39,$B:$B,0)+ROW($B:$B),1))&gt;'Physical Server'!$F$12,"",IF(COUNTIF($E$7:E39,E39)&lt;VLOOKUP(E39,$B:$C,2,0),E39,INDEX($B:$B,MATCH(E39,$B:$B,0)+ROW($B:$B),1)))</f>
        <v/>
      </c>
      <c r="F40" s="169" t="str">
        <f>IFERROR(VLOOKUP($E:$E,'Physical Server'!$B:$O,2,0),"")</f>
        <v/>
      </c>
      <c r="G40" s="169" t="str">
        <f>IFERROR(IF(VLOOKUP(E40,'Physical Server'!B:O,14,0)="","",IF(E40="","",COUNTIF($E$7:E40,E40))),"")</f>
        <v/>
      </c>
      <c r="H40" s="170"/>
      <c r="I40" s="170" t="s">
        <v>35</v>
      </c>
      <c r="J40" s="170" t="s">
        <v>35</v>
      </c>
      <c r="K40" s="170" t="s">
        <v>35</v>
      </c>
      <c r="L40" s="170"/>
      <c r="M40" s="170" t="s">
        <v>35</v>
      </c>
      <c r="N40" s="170" t="s">
        <v>35</v>
      </c>
      <c r="O40" s="170" t="s">
        <v>35</v>
      </c>
      <c r="P40" s="170"/>
      <c r="Q40" s="170" t="s">
        <v>35</v>
      </c>
      <c r="R40" s="178"/>
      <c r="S40" s="178"/>
      <c r="T40" s="170" t="s">
        <v>35</v>
      </c>
      <c r="U40" s="170" t="s">
        <v>35</v>
      </c>
      <c r="V40" s="170" t="s">
        <v>35</v>
      </c>
      <c r="W40" s="178"/>
      <c r="X40" s="178"/>
      <c r="Y40" s="170" t="s">
        <v>35</v>
      </c>
      <c r="Z40" s="170" t="s">
        <v>35</v>
      </c>
      <c r="AA40" s="170" t="s">
        <v>35</v>
      </c>
      <c r="AB40" s="178"/>
      <c r="AC40" s="178"/>
      <c r="AD40" s="170" t="s">
        <v>35</v>
      </c>
      <c r="AE40" s="170" t="s">
        <v>35</v>
      </c>
      <c r="AF40" s="170" t="s">
        <v>35</v>
      </c>
      <c r="AG40" s="178"/>
      <c r="AH40" s="178"/>
      <c r="AI40" s="178"/>
    </row>
    <row r="41" spans="1:35" x14ac:dyDescent="0.25">
      <c r="A41" s="41" t="str">
        <f t="array" ref="A41">IFERROR(SMALL(('Physical Server'!$O$17:$O$516&lt;&gt;"")*ROW('Physical Server'!$O$17:$O$516),COUNTBLANK('Physical Server'!$O$17:$O$516)+ROW('Virtual Servers'!A33)),"")</f>
        <v/>
      </c>
      <c r="B41" s="41" t="str">
        <f>IFERROR(IF(INDEX('Physical Server'!B:O,'Virtual Servers'!A41,1)&gt;'Physical Server'!$F$12,"",INDEX('Physical Server'!B:O,'Virtual Servers'!A41,1)),"")</f>
        <v/>
      </c>
      <c r="C41" s="41" t="str">
        <f>IFERROR(INDEX('Physical Server'!B:O,'Virtual Servers'!A41,14),"")</f>
        <v/>
      </c>
      <c r="D41" s="41"/>
      <c r="E41" s="168" t="str">
        <f>IF(IF(COUNTIF($E$7:E40,E40)&lt;VLOOKUP(E40,$B:$C,2,0),E40,INDEX($B:$B,MATCH(E40,$B:$B,0)+ROW($B:$B),1))&gt;'Physical Server'!$F$12,"",IF(COUNTIF($E$7:E40,E40)&lt;VLOOKUP(E40,$B:$C,2,0),E40,INDEX($B:$B,MATCH(E40,$B:$B,0)+ROW($B:$B),1)))</f>
        <v/>
      </c>
      <c r="F41" s="169" t="str">
        <f>IFERROR(VLOOKUP($E:$E,'Physical Server'!$B:$O,2,0),"")</f>
        <v/>
      </c>
      <c r="G41" s="169" t="str">
        <f>IFERROR(IF(VLOOKUP(E41,'Physical Server'!B:O,14,0)="","",IF(E41="","",COUNTIF($E$7:E41,E41))),"")</f>
        <v/>
      </c>
      <c r="H41" s="170"/>
      <c r="I41" s="170" t="s">
        <v>35</v>
      </c>
      <c r="J41" s="170" t="s">
        <v>35</v>
      </c>
      <c r="K41" s="170" t="s">
        <v>35</v>
      </c>
      <c r="L41" s="170"/>
      <c r="M41" s="170" t="s">
        <v>35</v>
      </c>
      <c r="N41" s="170" t="s">
        <v>35</v>
      </c>
      <c r="O41" s="170" t="s">
        <v>35</v>
      </c>
      <c r="P41" s="170"/>
      <c r="Q41" s="170" t="s">
        <v>35</v>
      </c>
      <c r="R41" s="178"/>
      <c r="S41" s="178"/>
      <c r="T41" s="170" t="s">
        <v>35</v>
      </c>
      <c r="U41" s="170" t="s">
        <v>35</v>
      </c>
      <c r="V41" s="170" t="s">
        <v>35</v>
      </c>
      <c r="W41" s="178"/>
      <c r="X41" s="178"/>
      <c r="Y41" s="170" t="s">
        <v>35</v>
      </c>
      <c r="Z41" s="170" t="s">
        <v>35</v>
      </c>
      <c r="AA41" s="170" t="s">
        <v>35</v>
      </c>
      <c r="AB41" s="178"/>
      <c r="AC41" s="178"/>
      <c r="AD41" s="170" t="s">
        <v>35</v>
      </c>
      <c r="AE41" s="170" t="s">
        <v>35</v>
      </c>
      <c r="AF41" s="170" t="s">
        <v>35</v>
      </c>
      <c r="AG41" s="178"/>
      <c r="AH41" s="178"/>
      <c r="AI41" s="178"/>
    </row>
    <row r="42" spans="1:35" x14ac:dyDescent="0.25">
      <c r="A42" s="41" t="str">
        <f t="array" ref="A42">IFERROR(SMALL(('Physical Server'!$O$17:$O$516&lt;&gt;"")*ROW('Physical Server'!$O$17:$O$516),COUNTBLANK('Physical Server'!$O$17:$O$516)+ROW('Virtual Servers'!A34)),"")</f>
        <v/>
      </c>
      <c r="B42" s="41" t="str">
        <f>IFERROR(IF(INDEX('Physical Server'!B:O,'Virtual Servers'!A42,1)&gt;'Physical Server'!$F$12,"",INDEX('Physical Server'!B:O,'Virtual Servers'!A42,1)),"")</f>
        <v/>
      </c>
      <c r="C42" s="41" t="str">
        <f>IFERROR(INDEX('Physical Server'!B:O,'Virtual Servers'!A42,14),"")</f>
        <v/>
      </c>
      <c r="D42" s="41"/>
      <c r="E42" s="168" t="str">
        <f>IF(IF(COUNTIF($E$7:E41,E41)&lt;VLOOKUP(E41,$B:$C,2,0),E41,INDEX($B:$B,MATCH(E41,$B:$B,0)+ROW($B:$B),1))&gt;'Physical Server'!$F$12,"",IF(COUNTIF($E$7:E41,E41)&lt;VLOOKUP(E41,$B:$C,2,0),E41,INDEX($B:$B,MATCH(E41,$B:$B,0)+ROW($B:$B),1)))</f>
        <v/>
      </c>
      <c r="F42" s="169" t="str">
        <f>IFERROR(VLOOKUP($E:$E,'Physical Server'!$B:$O,2,0),"")</f>
        <v/>
      </c>
      <c r="G42" s="169" t="str">
        <f>IFERROR(IF(VLOOKUP(E42,'Physical Server'!B:O,14,0)="","",IF(E42="","",COUNTIF($E$7:E42,E42))),"")</f>
        <v/>
      </c>
      <c r="H42" s="170"/>
      <c r="I42" s="170" t="s">
        <v>35</v>
      </c>
      <c r="J42" s="170" t="s">
        <v>35</v>
      </c>
      <c r="K42" s="170" t="s">
        <v>35</v>
      </c>
      <c r="L42" s="170"/>
      <c r="M42" s="170" t="s">
        <v>35</v>
      </c>
      <c r="N42" s="170" t="s">
        <v>35</v>
      </c>
      <c r="O42" s="170" t="s">
        <v>35</v>
      </c>
      <c r="P42" s="170"/>
      <c r="Q42" s="170" t="s">
        <v>35</v>
      </c>
      <c r="R42" s="178"/>
      <c r="S42" s="178"/>
      <c r="T42" s="170" t="s">
        <v>35</v>
      </c>
      <c r="U42" s="170" t="s">
        <v>35</v>
      </c>
      <c r="V42" s="170" t="s">
        <v>35</v>
      </c>
      <c r="W42" s="178"/>
      <c r="X42" s="178"/>
      <c r="Y42" s="170" t="s">
        <v>35</v>
      </c>
      <c r="Z42" s="170" t="s">
        <v>35</v>
      </c>
      <c r="AA42" s="170" t="s">
        <v>35</v>
      </c>
      <c r="AB42" s="178"/>
      <c r="AC42" s="178"/>
      <c r="AD42" s="170" t="s">
        <v>35</v>
      </c>
      <c r="AE42" s="170" t="s">
        <v>35</v>
      </c>
      <c r="AF42" s="170" t="s">
        <v>35</v>
      </c>
      <c r="AG42" s="178"/>
      <c r="AH42" s="178"/>
      <c r="AI42" s="178"/>
    </row>
    <row r="43" spans="1:35" x14ac:dyDescent="0.25">
      <c r="A43" s="41" t="str">
        <f t="array" ref="A43">IFERROR(SMALL(('Physical Server'!$O$17:$O$516&lt;&gt;"")*ROW('Physical Server'!$O$17:$O$516),COUNTBLANK('Physical Server'!$O$17:$O$516)+ROW('Virtual Servers'!A35)),"")</f>
        <v/>
      </c>
      <c r="B43" s="41" t="str">
        <f>IFERROR(IF(INDEX('Physical Server'!B:O,'Virtual Servers'!A43,1)&gt;'Physical Server'!$F$12,"",INDEX('Physical Server'!B:O,'Virtual Servers'!A43,1)),"")</f>
        <v/>
      </c>
      <c r="C43" s="41" t="str">
        <f>IFERROR(INDEX('Physical Server'!B:O,'Virtual Servers'!A43,14),"")</f>
        <v/>
      </c>
      <c r="D43" s="41"/>
      <c r="E43" s="168" t="str">
        <f>IF(IF(COUNTIF($E$7:E42,E42)&lt;VLOOKUP(E42,$B:$C,2,0),E42,INDEX($B:$B,MATCH(E42,$B:$B,0)+ROW($B:$B),1))&gt;'Physical Server'!$F$12,"",IF(COUNTIF($E$7:E42,E42)&lt;VLOOKUP(E42,$B:$C,2,0),E42,INDEX($B:$B,MATCH(E42,$B:$B,0)+ROW($B:$B),1)))</f>
        <v/>
      </c>
      <c r="F43" s="169" t="str">
        <f>IFERROR(VLOOKUP($E:$E,'Physical Server'!$B:$O,2,0),"")</f>
        <v/>
      </c>
      <c r="G43" s="169" t="str">
        <f>IFERROR(IF(VLOOKUP(E43,'Physical Server'!B:O,14,0)="","",IF(E43="","",COUNTIF($E$7:E43,E43))),"")</f>
        <v/>
      </c>
      <c r="H43" s="170"/>
      <c r="I43" s="170" t="s">
        <v>35</v>
      </c>
      <c r="J43" s="170" t="s">
        <v>35</v>
      </c>
      <c r="K43" s="170" t="s">
        <v>35</v>
      </c>
      <c r="L43" s="170"/>
      <c r="M43" s="170" t="s">
        <v>35</v>
      </c>
      <c r="N43" s="170" t="s">
        <v>35</v>
      </c>
      <c r="O43" s="170" t="s">
        <v>35</v>
      </c>
      <c r="P43" s="170"/>
      <c r="Q43" s="170" t="s">
        <v>35</v>
      </c>
      <c r="R43" s="178"/>
      <c r="S43" s="178"/>
      <c r="T43" s="170" t="s">
        <v>35</v>
      </c>
      <c r="U43" s="170" t="s">
        <v>35</v>
      </c>
      <c r="V43" s="170" t="s">
        <v>35</v>
      </c>
      <c r="W43" s="178"/>
      <c r="X43" s="178"/>
      <c r="Y43" s="170" t="s">
        <v>35</v>
      </c>
      <c r="Z43" s="170" t="s">
        <v>35</v>
      </c>
      <c r="AA43" s="170" t="s">
        <v>35</v>
      </c>
      <c r="AB43" s="178"/>
      <c r="AC43" s="178"/>
      <c r="AD43" s="170" t="s">
        <v>35</v>
      </c>
      <c r="AE43" s="170" t="s">
        <v>35</v>
      </c>
      <c r="AF43" s="170" t="s">
        <v>35</v>
      </c>
      <c r="AG43" s="178"/>
      <c r="AH43" s="178"/>
      <c r="AI43" s="178"/>
    </row>
    <row r="44" spans="1:35" x14ac:dyDescent="0.25">
      <c r="A44" s="41" t="str">
        <f t="array" ref="A44">IFERROR(SMALL(('Physical Server'!$O$17:$O$516&lt;&gt;"")*ROW('Physical Server'!$O$17:$O$516),COUNTBLANK('Physical Server'!$O$17:$O$516)+ROW('Virtual Servers'!A36)),"")</f>
        <v/>
      </c>
      <c r="B44" s="41" t="str">
        <f>IFERROR(IF(INDEX('Physical Server'!B:O,'Virtual Servers'!A44,1)&gt;'Physical Server'!$F$12,"",INDEX('Physical Server'!B:O,'Virtual Servers'!A44,1)),"")</f>
        <v/>
      </c>
      <c r="C44" s="41" t="str">
        <f>IFERROR(INDEX('Physical Server'!B:O,'Virtual Servers'!A44,14),"")</f>
        <v/>
      </c>
      <c r="D44" s="41"/>
      <c r="E44" s="168" t="str">
        <f>IF(IF(COUNTIF($E$7:E43,E43)&lt;VLOOKUP(E43,$B:$C,2,0),E43,INDEX($B:$B,MATCH(E43,$B:$B,0)+ROW($B:$B),1))&gt;'Physical Server'!$F$12,"",IF(COUNTIF($E$7:E43,E43)&lt;VLOOKUP(E43,$B:$C,2,0),E43,INDEX($B:$B,MATCH(E43,$B:$B,0)+ROW($B:$B),1)))</f>
        <v/>
      </c>
      <c r="F44" s="169" t="str">
        <f>IFERROR(VLOOKUP($E:$E,'Physical Server'!$B:$O,2,0),"")</f>
        <v/>
      </c>
      <c r="G44" s="169" t="str">
        <f>IFERROR(IF(VLOOKUP(E44,'Physical Server'!B:O,14,0)="","",IF(E44="","",COUNTIF($E$7:E44,E44))),"")</f>
        <v/>
      </c>
      <c r="H44" s="170"/>
      <c r="I44" s="170" t="s">
        <v>35</v>
      </c>
      <c r="J44" s="170" t="s">
        <v>35</v>
      </c>
      <c r="K44" s="170" t="s">
        <v>35</v>
      </c>
      <c r="L44" s="170"/>
      <c r="M44" s="170" t="s">
        <v>35</v>
      </c>
      <c r="N44" s="170" t="s">
        <v>35</v>
      </c>
      <c r="O44" s="170" t="s">
        <v>35</v>
      </c>
      <c r="P44" s="170"/>
      <c r="Q44" s="170" t="s">
        <v>35</v>
      </c>
      <c r="R44" s="178"/>
      <c r="S44" s="178"/>
      <c r="T44" s="170" t="s">
        <v>35</v>
      </c>
      <c r="U44" s="170" t="s">
        <v>35</v>
      </c>
      <c r="V44" s="170" t="s">
        <v>35</v>
      </c>
      <c r="W44" s="178"/>
      <c r="X44" s="178"/>
      <c r="Y44" s="170" t="s">
        <v>35</v>
      </c>
      <c r="Z44" s="170" t="s">
        <v>35</v>
      </c>
      <c r="AA44" s="170" t="s">
        <v>35</v>
      </c>
      <c r="AB44" s="178"/>
      <c r="AC44" s="178"/>
      <c r="AD44" s="170" t="s">
        <v>35</v>
      </c>
      <c r="AE44" s="170" t="s">
        <v>35</v>
      </c>
      <c r="AF44" s="170" t="s">
        <v>35</v>
      </c>
      <c r="AG44" s="178"/>
      <c r="AH44" s="178"/>
      <c r="AI44" s="178"/>
    </row>
    <row r="45" spans="1:35" x14ac:dyDescent="0.25">
      <c r="A45" s="41" t="str">
        <f t="array" ref="A45">IFERROR(SMALL(('Physical Server'!$O$17:$O$516&lt;&gt;"")*ROW('Physical Server'!$O$17:$O$516),COUNTBLANK('Physical Server'!$O$17:$O$516)+ROW('Virtual Servers'!A37)),"")</f>
        <v/>
      </c>
      <c r="B45" s="41" t="str">
        <f>IFERROR(IF(INDEX('Physical Server'!B:O,'Virtual Servers'!A45,1)&gt;'Physical Server'!$F$12,"",INDEX('Physical Server'!B:O,'Virtual Servers'!A45,1)),"")</f>
        <v/>
      </c>
      <c r="C45" s="41" t="str">
        <f>IFERROR(INDEX('Physical Server'!B:O,'Virtual Servers'!A45,14),"")</f>
        <v/>
      </c>
      <c r="D45" s="41"/>
      <c r="E45" s="168" t="str">
        <f>IF(IF(COUNTIF($E$7:E44,E44)&lt;VLOOKUP(E44,$B:$C,2,0),E44,INDEX($B:$B,MATCH(E44,$B:$B,0)+ROW($B:$B),1))&gt;'Physical Server'!$F$12,"",IF(COUNTIF($E$7:E44,E44)&lt;VLOOKUP(E44,$B:$C,2,0),E44,INDEX($B:$B,MATCH(E44,$B:$B,0)+ROW($B:$B),1)))</f>
        <v/>
      </c>
      <c r="F45" s="169" t="str">
        <f>IFERROR(VLOOKUP($E:$E,'Physical Server'!$B:$O,2,0),"")</f>
        <v/>
      </c>
      <c r="G45" s="169" t="str">
        <f>IFERROR(IF(VLOOKUP(E45,'Physical Server'!B:O,14,0)="","",IF(E45="","",COUNTIF($E$7:E45,E45))),"")</f>
        <v/>
      </c>
      <c r="H45" s="170"/>
      <c r="I45" s="170" t="s">
        <v>35</v>
      </c>
      <c r="J45" s="170" t="s">
        <v>35</v>
      </c>
      <c r="K45" s="170" t="s">
        <v>35</v>
      </c>
      <c r="L45" s="170"/>
      <c r="M45" s="170" t="s">
        <v>35</v>
      </c>
      <c r="N45" s="170" t="s">
        <v>35</v>
      </c>
      <c r="O45" s="170" t="s">
        <v>35</v>
      </c>
      <c r="P45" s="170"/>
      <c r="Q45" s="170" t="s">
        <v>35</v>
      </c>
      <c r="R45" s="178"/>
      <c r="S45" s="178"/>
      <c r="T45" s="170" t="s">
        <v>35</v>
      </c>
      <c r="U45" s="170" t="s">
        <v>35</v>
      </c>
      <c r="V45" s="170" t="s">
        <v>35</v>
      </c>
      <c r="W45" s="178"/>
      <c r="X45" s="178"/>
      <c r="Y45" s="170" t="s">
        <v>35</v>
      </c>
      <c r="Z45" s="170" t="s">
        <v>35</v>
      </c>
      <c r="AA45" s="170" t="s">
        <v>35</v>
      </c>
      <c r="AB45" s="178"/>
      <c r="AC45" s="178"/>
      <c r="AD45" s="170" t="s">
        <v>35</v>
      </c>
      <c r="AE45" s="170" t="s">
        <v>35</v>
      </c>
      <c r="AF45" s="170" t="s">
        <v>35</v>
      </c>
      <c r="AG45" s="178"/>
      <c r="AH45" s="178"/>
      <c r="AI45" s="178"/>
    </row>
    <row r="46" spans="1:35" x14ac:dyDescent="0.25">
      <c r="A46" s="41" t="str">
        <f t="array" ref="A46">IFERROR(SMALL(('Physical Server'!$O$17:$O$516&lt;&gt;"")*ROW('Physical Server'!$O$17:$O$516),COUNTBLANK('Physical Server'!$O$17:$O$516)+ROW('Virtual Servers'!A38)),"")</f>
        <v/>
      </c>
      <c r="B46" s="41" t="str">
        <f>IFERROR(IF(INDEX('Physical Server'!B:O,'Virtual Servers'!A46,1)&gt;'Physical Server'!$F$12,"",INDEX('Physical Server'!B:O,'Virtual Servers'!A46,1)),"")</f>
        <v/>
      </c>
      <c r="C46" s="41" t="str">
        <f>IFERROR(INDEX('Physical Server'!B:O,'Virtual Servers'!A46,14),"")</f>
        <v/>
      </c>
      <c r="D46" s="41"/>
      <c r="E46" s="168" t="str">
        <f>IF(IF(COUNTIF($E$7:E45,E45)&lt;VLOOKUP(E45,$B:$C,2,0),E45,INDEX($B:$B,MATCH(E45,$B:$B,0)+ROW($B:$B),1))&gt;'Physical Server'!$F$12,"",IF(COUNTIF($E$7:E45,E45)&lt;VLOOKUP(E45,$B:$C,2,0),E45,INDEX($B:$B,MATCH(E45,$B:$B,0)+ROW($B:$B),1)))</f>
        <v/>
      </c>
      <c r="F46" s="169" t="str">
        <f>IFERROR(VLOOKUP($E:$E,'Physical Server'!$B:$O,2,0),"")</f>
        <v/>
      </c>
      <c r="G46" s="169" t="str">
        <f>IFERROR(IF(VLOOKUP(E46,'Physical Server'!B:O,14,0)="","",IF(E46="","",COUNTIF($E$7:E46,E46))),"")</f>
        <v/>
      </c>
      <c r="H46" s="170"/>
      <c r="I46" s="170" t="s">
        <v>35</v>
      </c>
      <c r="J46" s="170" t="s">
        <v>35</v>
      </c>
      <c r="K46" s="170" t="s">
        <v>35</v>
      </c>
      <c r="L46" s="170"/>
      <c r="M46" s="170" t="s">
        <v>35</v>
      </c>
      <c r="N46" s="170" t="s">
        <v>35</v>
      </c>
      <c r="O46" s="170" t="s">
        <v>35</v>
      </c>
      <c r="P46" s="170"/>
      <c r="Q46" s="170" t="s">
        <v>35</v>
      </c>
      <c r="R46" s="178"/>
      <c r="S46" s="178"/>
      <c r="T46" s="170" t="s">
        <v>35</v>
      </c>
      <c r="U46" s="170" t="s">
        <v>35</v>
      </c>
      <c r="V46" s="170" t="s">
        <v>35</v>
      </c>
      <c r="W46" s="178"/>
      <c r="X46" s="178"/>
      <c r="Y46" s="170" t="s">
        <v>35</v>
      </c>
      <c r="Z46" s="170" t="s">
        <v>35</v>
      </c>
      <c r="AA46" s="170" t="s">
        <v>35</v>
      </c>
      <c r="AB46" s="178"/>
      <c r="AC46" s="178"/>
      <c r="AD46" s="170" t="s">
        <v>35</v>
      </c>
      <c r="AE46" s="170" t="s">
        <v>35</v>
      </c>
      <c r="AF46" s="170" t="s">
        <v>35</v>
      </c>
      <c r="AG46" s="178"/>
      <c r="AH46" s="178"/>
      <c r="AI46" s="178"/>
    </row>
    <row r="47" spans="1:35" x14ac:dyDescent="0.25">
      <c r="A47" s="41" t="str">
        <f t="array" ref="A47">IFERROR(SMALL(('Physical Server'!$O$17:$O$516&lt;&gt;"")*ROW('Physical Server'!$O$17:$O$516),COUNTBLANK('Physical Server'!$O$17:$O$516)+ROW('Virtual Servers'!A39)),"")</f>
        <v/>
      </c>
      <c r="B47" s="41" t="str">
        <f>IFERROR(IF(INDEX('Physical Server'!B:O,'Virtual Servers'!A47,1)&gt;'Physical Server'!$F$12,"",INDEX('Physical Server'!B:O,'Virtual Servers'!A47,1)),"")</f>
        <v/>
      </c>
      <c r="C47" s="41" t="str">
        <f>IFERROR(INDEX('Physical Server'!B:O,'Virtual Servers'!A47,14),"")</f>
        <v/>
      </c>
      <c r="D47" s="41"/>
      <c r="E47" s="168" t="str">
        <f>IF(IF(COUNTIF($E$7:E46,E46)&lt;VLOOKUP(E46,$B:$C,2,0),E46,INDEX($B:$B,MATCH(E46,$B:$B,0)+ROW($B:$B),1))&gt;'Physical Server'!$F$12,"",IF(COUNTIF($E$7:E46,E46)&lt;VLOOKUP(E46,$B:$C,2,0),E46,INDEX($B:$B,MATCH(E46,$B:$B,0)+ROW($B:$B),1)))</f>
        <v/>
      </c>
      <c r="F47" s="169" t="str">
        <f>IFERROR(VLOOKUP($E:$E,'Physical Server'!$B:$O,2,0),"")</f>
        <v/>
      </c>
      <c r="G47" s="169" t="str">
        <f>IFERROR(IF(VLOOKUP(E47,'Physical Server'!B:O,14,0)="","",IF(E47="","",COUNTIF($E$7:E47,E47))),"")</f>
        <v/>
      </c>
      <c r="H47" s="170"/>
      <c r="I47" s="170" t="s">
        <v>35</v>
      </c>
      <c r="J47" s="170" t="s">
        <v>35</v>
      </c>
      <c r="K47" s="170" t="s">
        <v>35</v>
      </c>
      <c r="L47" s="170"/>
      <c r="M47" s="170" t="s">
        <v>35</v>
      </c>
      <c r="N47" s="170" t="s">
        <v>35</v>
      </c>
      <c r="O47" s="170" t="s">
        <v>35</v>
      </c>
      <c r="P47" s="170"/>
      <c r="Q47" s="170" t="s">
        <v>35</v>
      </c>
      <c r="R47" s="178"/>
      <c r="S47" s="178"/>
      <c r="T47" s="170" t="s">
        <v>35</v>
      </c>
      <c r="U47" s="170" t="s">
        <v>35</v>
      </c>
      <c r="V47" s="170" t="s">
        <v>35</v>
      </c>
      <c r="W47" s="178"/>
      <c r="X47" s="178"/>
      <c r="Y47" s="170" t="s">
        <v>35</v>
      </c>
      <c r="Z47" s="170" t="s">
        <v>35</v>
      </c>
      <c r="AA47" s="170" t="s">
        <v>35</v>
      </c>
      <c r="AB47" s="178"/>
      <c r="AC47" s="178"/>
      <c r="AD47" s="170" t="s">
        <v>35</v>
      </c>
      <c r="AE47" s="170" t="s">
        <v>35</v>
      </c>
      <c r="AF47" s="170" t="s">
        <v>35</v>
      </c>
      <c r="AG47" s="178"/>
      <c r="AH47" s="178"/>
      <c r="AI47" s="178"/>
    </row>
    <row r="48" spans="1:35" x14ac:dyDescent="0.25">
      <c r="A48" s="41" t="str">
        <f t="array" ref="A48">IFERROR(SMALL(('Physical Server'!$O$17:$O$516&lt;&gt;"")*ROW('Physical Server'!$O$17:$O$516),COUNTBLANK('Physical Server'!$O$17:$O$516)+ROW('Virtual Servers'!A40)),"")</f>
        <v/>
      </c>
      <c r="B48" s="41" t="str">
        <f>IFERROR(IF(INDEX('Physical Server'!B:O,'Virtual Servers'!A48,1)&gt;'Physical Server'!$F$12,"",INDEX('Physical Server'!B:O,'Virtual Servers'!A48,1)),"")</f>
        <v/>
      </c>
      <c r="C48" s="41" t="str">
        <f>IFERROR(INDEX('Physical Server'!B:O,'Virtual Servers'!A48,14),"")</f>
        <v/>
      </c>
      <c r="D48" s="41"/>
      <c r="E48" s="168" t="str">
        <f>IF(IF(COUNTIF($E$7:E47,E47)&lt;VLOOKUP(E47,$B:$C,2,0),E47,INDEX($B:$B,MATCH(E47,$B:$B,0)+ROW($B:$B),1))&gt;'Physical Server'!$F$12,"",IF(COUNTIF($E$7:E47,E47)&lt;VLOOKUP(E47,$B:$C,2,0),E47,INDEX($B:$B,MATCH(E47,$B:$B,0)+ROW($B:$B),1)))</f>
        <v/>
      </c>
      <c r="F48" s="169" t="str">
        <f>IFERROR(VLOOKUP($E:$E,'Physical Server'!$B:$O,2,0),"")</f>
        <v/>
      </c>
      <c r="G48" s="169" t="str">
        <f>IFERROR(IF(VLOOKUP(E48,'Physical Server'!B:O,14,0)="","",IF(E48="","",COUNTIF($E$7:E48,E48))),"")</f>
        <v/>
      </c>
      <c r="H48" s="170"/>
      <c r="I48" s="170" t="s">
        <v>35</v>
      </c>
      <c r="J48" s="170" t="s">
        <v>35</v>
      </c>
      <c r="K48" s="170" t="s">
        <v>35</v>
      </c>
      <c r="L48" s="170"/>
      <c r="M48" s="170" t="s">
        <v>35</v>
      </c>
      <c r="N48" s="170" t="s">
        <v>35</v>
      </c>
      <c r="O48" s="170" t="s">
        <v>35</v>
      </c>
      <c r="P48" s="170"/>
      <c r="Q48" s="170" t="s">
        <v>35</v>
      </c>
      <c r="R48" s="178"/>
      <c r="S48" s="178"/>
      <c r="T48" s="170" t="s">
        <v>35</v>
      </c>
      <c r="U48" s="170" t="s">
        <v>35</v>
      </c>
      <c r="V48" s="170" t="s">
        <v>35</v>
      </c>
      <c r="W48" s="178"/>
      <c r="X48" s="178"/>
      <c r="Y48" s="170" t="s">
        <v>35</v>
      </c>
      <c r="Z48" s="170" t="s">
        <v>35</v>
      </c>
      <c r="AA48" s="170" t="s">
        <v>35</v>
      </c>
      <c r="AB48" s="178"/>
      <c r="AC48" s="178"/>
      <c r="AD48" s="170" t="s">
        <v>35</v>
      </c>
      <c r="AE48" s="170" t="s">
        <v>35</v>
      </c>
      <c r="AF48" s="170" t="s">
        <v>35</v>
      </c>
      <c r="AG48" s="178"/>
      <c r="AH48" s="178"/>
      <c r="AI48" s="178"/>
    </row>
    <row r="49" spans="1:35" x14ac:dyDescent="0.25">
      <c r="A49" s="41" t="str">
        <f t="array" ref="A49">IFERROR(SMALL(('Physical Server'!$O$17:$O$516&lt;&gt;"")*ROW('Physical Server'!$O$17:$O$516),COUNTBLANK('Physical Server'!$O$17:$O$516)+ROW('Virtual Servers'!A41)),"")</f>
        <v/>
      </c>
      <c r="B49" s="41" t="str">
        <f>IFERROR(IF(INDEX('Physical Server'!B:O,'Virtual Servers'!A49,1)&gt;'Physical Server'!$F$12,"",INDEX('Physical Server'!B:O,'Virtual Servers'!A49,1)),"")</f>
        <v/>
      </c>
      <c r="C49" s="41" t="str">
        <f>IFERROR(INDEX('Physical Server'!B:O,'Virtual Servers'!A49,14),"")</f>
        <v/>
      </c>
      <c r="D49" s="41"/>
      <c r="E49" s="168" t="str">
        <f>IF(IF(COUNTIF($E$7:E48,E48)&lt;VLOOKUP(E48,$B:$C,2,0),E48,INDEX($B:$B,MATCH(E48,$B:$B,0)+ROW($B:$B),1))&gt;'Physical Server'!$F$12,"",IF(COUNTIF($E$7:E48,E48)&lt;VLOOKUP(E48,$B:$C,2,0),E48,INDEX($B:$B,MATCH(E48,$B:$B,0)+ROW($B:$B),1)))</f>
        <v/>
      </c>
      <c r="F49" s="169" t="str">
        <f>IFERROR(VLOOKUP($E:$E,'Physical Server'!$B:$O,2,0),"")</f>
        <v/>
      </c>
      <c r="G49" s="169" t="str">
        <f>IFERROR(IF(VLOOKUP(E49,'Physical Server'!B:O,14,0)="","",IF(E49="","",COUNTIF($E$7:E49,E49))),"")</f>
        <v/>
      </c>
      <c r="H49" s="170"/>
      <c r="I49" s="170" t="s">
        <v>35</v>
      </c>
      <c r="J49" s="170" t="s">
        <v>35</v>
      </c>
      <c r="K49" s="170" t="s">
        <v>35</v>
      </c>
      <c r="L49" s="170"/>
      <c r="M49" s="170" t="s">
        <v>35</v>
      </c>
      <c r="N49" s="170" t="s">
        <v>35</v>
      </c>
      <c r="O49" s="170" t="s">
        <v>35</v>
      </c>
      <c r="P49" s="170"/>
      <c r="Q49" s="170" t="s">
        <v>35</v>
      </c>
      <c r="R49" s="178"/>
      <c r="S49" s="178"/>
      <c r="T49" s="170" t="s">
        <v>35</v>
      </c>
      <c r="U49" s="170" t="s">
        <v>35</v>
      </c>
      <c r="V49" s="170" t="s">
        <v>35</v>
      </c>
      <c r="W49" s="178"/>
      <c r="X49" s="178"/>
      <c r="Y49" s="170" t="s">
        <v>35</v>
      </c>
      <c r="Z49" s="170" t="s">
        <v>35</v>
      </c>
      <c r="AA49" s="170" t="s">
        <v>35</v>
      </c>
      <c r="AB49" s="178"/>
      <c r="AC49" s="178"/>
      <c r="AD49" s="170" t="s">
        <v>35</v>
      </c>
      <c r="AE49" s="170" t="s">
        <v>35</v>
      </c>
      <c r="AF49" s="170" t="s">
        <v>35</v>
      </c>
      <c r="AG49" s="178"/>
      <c r="AH49" s="178"/>
      <c r="AI49" s="178"/>
    </row>
    <row r="50" spans="1:35" x14ac:dyDescent="0.25">
      <c r="A50" s="41" t="str">
        <f t="array" ref="A50">IFERROR(SMALL(('Physical Server'!$O$17:$O$516&lt;&gt;"")*ROW('Physical Server'!$O$17:$O$516),COUNTBLANK('Physical Server'!$O$17:$O$516)+ROW('Virtual Servers'!A42)),"")</f>
        <v/>
      </c>
      <c r="B50" s="41" t="str">
        <f>IFERROR(IF(INDEX('Physical Server'!B:O,'Virtual Servers'!A50,1)&gt;'Physical Server'!$F$12,"",INDEX('Physical Server'!B:O,'Virtual Servers'!A50,1)),"")</f>
        <v/>
      </c>
      <c r="C50" s="41" t="str">
        <f>IFERROR(INDEX('Physical Server'!B:O,'Virtual Servers'!A50,14),"")</f>
        <v/>
      </c>
      <c r="D50" s="41"/>
      <c r="E50" s="168" t="str">
        <f>IF(IF(COUNTIF($E$7:E49,E49)&lt;VLOOKUP(E49,$B:$C,2,0),E49,INDEX($B:$B,MATCH(E49,$B:$B,0)+ROW($B:$B),1))&gt;'Physical Server'!$F$12,"",IF(COUNTIF($E$7:E49,E49)&lt;VLOOKUP(E49,$B:$C,2,0),E49,INDEX($B:$B,MATCH(E49,$B:$B,0)+ROW($B:$B),1)))</f>
        <v/>
      </c>
      <c r="F50" s="169" t="str">
        <f>IFERROR(VLOOKUP($E:$E,'Physical Server'!$B:$O,2,0),"")</f>
        <v/>
      </c>
      <c r="G50" s="169" t="str">
        <f>IFERROR(IF(VLOOKUP(E50,'Physical Server'!B:O,14,0)="","",IF(E50="","",COUNTIF($E$7:E50,E50))),"")</f>
        <v/>
      </c>
      <c r="H50" s="170"/>
      <c r="I50" s="170" t="s">
        <v>35</v>
      </c>
      <c r="J50" s="170" t="s">
        <v>35</v>
      </c>
      <c r="K50" s="170" t="s">
        <v>35</v>
      </c>
      <c r="L50" s="170"/>
      <c r="M50" s="170" t="s">
        <v>35</v>
      </c>
      <c r="N50" s="170" t="s">
        <v>35</v>
      </c>
      <c r="O50" s="170" t="s">
        <v>35</v>
      </c>
      <c r="P50" s="170"/>
      <c r="Q50" s="170" t="s">
        <v>35</v>
      </c>
      <c r="R50" s="178"/>
      <c r="S50" s="178"/>
      <c r="T50" s="170" t="s">
        <v>35</v>
      </c>
      <c r="U50" s="170" t="s">
        <v>35</v>
      </c>
      <c r="V50" s="170" t="s">
        <v>35</v>
      </c>
      <c r="W50" s="178"/>
      <c r="X50" s="178"/>
      <c r="Y50" s="170" t="s">
        <v>35</v>
      </c>
      <c r="Z50" s="170" t="s">
        <v>35</v>
      </c>
      <c r="AA50" s="170" t="s">
        <v>35</v>
      </c>
      <c r="AB50" s="178"/>
      <c r="AC50" s="178"/>
      <c r="AD50" s="170" t="s">
        <v>35</v>
      </c>
      <c r="AE50" s="170" t="s">
        <v>35</v>
      </c>
      <c r="AF50" s="170" t="s">
        <v>35</v>
      </c>
      <c r="AG50" s="178"/>
      <c r="AH50" s="178"/>
      <c r="AI50" s="178"/>
    </row>
    <row r="51" spans="1:35" x14ac:dyDescent="0.25">
      <c r="A51" s="41" t="str">
        <f t="array" ref="A51">IFERROR(SMALL(('Physical Server'!$O$17:$O$516&lt;&gt;"")*ROW('Physical Server'!$O$17:$O$516),COUNTBLANK('Physical Server'!$O$17:$O$516)+ROW('Virtual Servers'!A43)),"")</f>
        <v/>
      </c>
      <c r="B51" s="41" t="str">
        <f>IFERROR(IF(INDEX('Physical Server'!B:O,'Virtual Servers'!A51,1)&gt;'Physical Server'!$F$12,"",INDEX('Physical Server'!B:O,'Virtual Servers'!A51,1)),"")</f>
        <v/>
      </c>
      <c r="C51" s="41" t="str">
        <f>IFERROR(INDEX('Physical Server'!B:O,'Virtual Servers'!A51,14),"")</f>
        <v/>
      </c>
      <c r="D51" s="41"/>
      <c r="E51" s="168" t="str">
        <f>IF(IF(COUNTIF($E$7:E50,E50)&lt;VLOOKUP(E50,$B:$C,2,0),E50,INDEX($B:$B,MATCH(E50,$B:$B,0)+ROW($B:$B),1))&gt;'Physical Server'!$F$12,"",IF(COUNTIF($E$7:E50,E50)&lt;VLOOKUP(E50,$B:$C,2,0),E50,INDEX($B:$B,MATCH(E50,$B:$B,0)+ROW($B:$B),1)))</f>
        <v/>
      </c>
      <c r="F51" s="169" t="str">
        <f>IFERROR(VLOOKUP($E:$E,'Physical Server'!$B:$O,2,0),"")</f>
        <v/>
      </c>
      <c r="G51" s="169" t="str">
        <f>IFERROR(IF(VLOOKUP(E51,'Physical Server'!B:O,14,0)="","",IF(E51="","",COUNTIF($E$7:E51,E51))),"")</f>
        <v/>
      </c>
      <c r="H51" s="170"/>
      <c r="I51" s="170" t="s">
        <v>35</v>
      </c>
      <c r="J51" s="170" t="s">
        <v>35</v>
      </c>
      <c r="K51" s="170" t="s">
        <v>35</v>
      </c>
      <c r="L51" s="170"/>
      <c r="M51" s="170" t="s">
        <v>35</v>
      </c>
      <c r="N51" s="170" t="s">
        <v>35</v>
      </c>
      <c r="O51" s="170" t="s">
        <v>35</v>
      </c>
      <c r="P51" s="170"/>
      <c r="Q51" s="170" t="s">
        <v>35</v>
      </c>
      <c r="R51" s="178"/>
      <c r="S51" s="178"/>
      <c r="T51" s="170" t="s">
        <v>35</v>
      </c>
      <c r="U51" s="170" t="s">
        <v>35</v>
      </c>
      <c r="V51" s="170" t="s">
        <v>35</v>
      </c>
      <c r="W51" s="178"/>
      <c r="X51" s="178"/>
      <c r="Y51" s="170" t="s">
        <v>35</v>
      </c>
      <c r="Z51" s="170" t="s">
        <v>35</v>
      </c>
      <c r="AA51" s="170" t="s">
        <v>35</v>
      </c>
      <c r="AB51" s="178"/>
      <c r="AC51" s="178"/>
      <c r="AD51" s="170" t="s">
        <v>35</v>
      </c>
      <c r="AE51" s="170" t="s">
        <v>35</v>
      </c>
      <c r="AF51" s="170" t="s">
        <v>35</v>
      </c>
      <c r="AG51" s="178"/>
      <c r="AH51" s="178"/>
      <c r="AI51" s="178"/>
    </row>
    <row r="52" spans="1:35" x14ac:dyDescent="0.25">
      <c r="A52" s="41" t="str">
        <f t="array" ref="A52">IFERROR(SMALL(('Physical Server'!$O$17:$O$516&lt;&gt;"")*ROW('Physical Server'!$O$17:$O$516),COUNTBLANK('Physical Server'!$O$17:$O$516)+ROW('Virtual Servers'!A44)),"")</f>
        <v/>
      </c>
      <c r="B52" s="41" t="str">
        <f>IFERROR(IF(INDEX('Physical Server'!B:O,'Virtual Servers'!A52,1)&gt;'Physical Server'!$F$12,"",INDEX('Physical Server'!B:O,'Virtual Servers'!A52,1)),"")</f>
        <v/>
      </c>
      <c r="C52" s="41" t="str">
        <f>IFERROR(INDEX('Physical Server'!B:O,'Virtual Servers'!A52,14),"")</f>
        <v/>
      </c>
      <c r="D52" s="41"/>
      <c r="E52" s="168" t="str">
        <f>IF(IF(COUNTIF($E$7:E51,E51)&lt;VLOOKUP(E51,$B:$C,2,0),E51,INDEX($B:$B,MATCH(E51,$B:$B,0)+ROW($B:$B),1))&gt;'Physical Server'!$F$12,"",IF(COUNTIF($E$7:E51,E51)&lt;VLOOKUP(E51,$B:$C,2,0),E51,INDEX($B:$B,MATCH(E51,$B:$B,0)+ROW($B:$B),1)))</f>
        <v/>
      </c>
      <c r="F52" s="169" t="str">
        <f>IFERROR(VLOOKUP($E:$E,'Physical Server'!$B:$O,2,0),"")</f>
        <v/>
      </c>
      <c r="G52" s="169" t="str">
        <f>IFERROR(IF(VLOOKUP(E52,'Physical Server'!B:O,14,0)="","",IF(E52="","",COUNTIF($E$7:E52,E52))),"")</f>
        <v/>
      </c>
      <c r="H52" s="170"/>
      <c r="I52" s="170" t="s">
        <v>35</v>
      </c>
      <c r="J52" s="170" t="s">
        <v>35</v>
      </c>
      <c r="K52" s="170" t="s">
        <v>35</v>
      </c>
      <c r="L52" s="170"/>
      <c r="M52" s="170" t="s">
        <v>35</v>
      </c>
      <c r="N52" s="170" t="s">
        <v>35</v>
      </c>
      <c r="O52" s="170" t="s">
        <v>35</v>
      </c>
      <c r="P52" s="170"/>
      <c r="Q52" s="170" t="s">
        <v>35</v>
      </c>
      <c r="R52" s="178"/>
      <c r="S52" s="178"/>
      <c r="T52" s="170" t="s">
        <v>35</v>
      </c>
      <c r="U52" s="170" t="s">
        <v>35</v>
      </c>
      <c r="V52" s="170" t="s">
        <v>35</v>
      </c>
      <c r="W52" s="178"/>
      <c r="X52" s="178"/>
      <c r="Y52" s="170" t="s">
        <v>35</v>
      </c>
      <c r="Z52" s="170" t="s">
        <v>35</v>
      </c>
      <c r="AA52" s="170" t="s">
        <v>35</v>
      </c>
      <c r="AB52" s="178"/>
      <c r="AC52" s="178"/>
      <c r="AD52" s="170" t="s">
        <v>35</v>
      </c>
      <c r="AE52" s="170" t="s">
        <v>35</v>
      </c>
      <c r="AF52" s="170" t="s">
        <v>35</v>
      </c>
      <c r="AG52" s="178"/>
      <c r="AH52" s="178"/>
      <c r="AI52" s="178"/>
    </row>
    <row r="53" spans="1:35" x14ac:dyDescent="0.25">
      <c r="A53" s="41" t="str">
        <f t="array" ref="A53">IFERROR(SMALL(('Physical Server'!$O$17:$O$516&lt;&gt;"")*ROW('Physical Server'!$O$17:$O$516),COUNTBLANK('Physical Server'!$O$17:$O$516)+ROW('Virtual Servers'!A45)),"")</f>
        <v/>
      </c>
      <c r="B53" s="41" t="str">
        <f>IFERROR(IF(INDEX('Physical Server'!B:O,'Virtual Servers'!A53,1)&gt;'Physical Server'!$F$12,"",INDEX('Physical Server'!B:O,'Virtual Servers'!A53,1)),"")</f>
        <v/>
      </c>
      <c r="C53" s="41" t="str">
        <f>IFERROR(INDEX('Physical Server'!B:O,'Virtual Servers'!A53,14),"")</f>
        <v/>
      </c>
      <c r="D53" s="41"/>
      <c r="E53" s="168" t="str">
        <f>IF(IF(COUNTIF($E$7:E52,E52)&lt;VLOOKUP(E52,$B:$C,2,0),E52,INDEX($B:$B,MATCH(E52,$B:$B,0)+ROW($B:$B),1))&gt;'Physical Server'!$F$12,"",IF(COUNTIF($E$7:E52,E52)&lt;VLOOKUP(E52,$B:$C,2,0),E52,INDEX($B:$B,MATCH(E52,$B:$B,0)+ROW($B:$B),1)))</f>
        <v/>
      </c>
      <c r="F53" s="169" t="str">
        <f>IFERROR(VLOOKUP($E:$E,'Physical Server'!$B:$O,2,0),"")</f>
        <v/>
      </c>
      <c r="G53" s="169" t="str">
        <f>IFERROR(IF(VLOOKUP(E53,'Physical Server'!B:O,14,0)="","",IF(E53="","",COUNTIF($E$7:E53,E53))),"")</f>
        <v/>
      </c>
      <c r="H53" s="170"/>
      <c r="I53" s="170" t="s">
        <v>35</v>
      </c>
      <c r="J53" s="170" t="s">
        <v>35</v>
      </c>
      <c r="K53" s="170" t="s">
        <v>35</v>
      </c>
      <c r="L53" s="170"/>
      <c r="M53" s="170" t="s">
        <v>35</v>
      </c>
      <c r="N53" s="170" t="s">
        <v>35</v>
      </c>
      <c r="O53" s="170" t="s">
        <v>35</v>
      </c>
      <c r="P53" s="170"/>
      <c r="Q53" s="170" t="s">
        <v>35</v>
      </c>
      <c r="R53" s="178"/>
      <c r="S53" s="178"/>
      <c r="T53" s="170" t="s">
        <v>35</v>
      </c>
      <c r="U53" s="170" t="s">
        <v>35</v>
      </c>
      <c r="V53" s="170" t="s">
        <v>35</v>
      </c>
      <c r="W53" s="178"/>
      <c r="X53" s="178"/>
      <c r="Y53" s="170" t="s">
        <v>35</v>
      </c>
      <c r="Z53" s="170" t="s">
        <v>35</v>
      </c>
      <c r="AA53" s="170" t="s">
        <v>35</v>
      </c>
      <c r="AB53" s="178"/>
      <c r="AC53" s="178"/>
      <c r="AD53" s="170" t="s">
        <v>35</v>
      </c>
      <c r="AE53" s="170" t="s">
        <v>35</v>
      </c>
      <c r="AF53" s="170" t="s">
        <v>35</v>
      </c>
      <c r="AG53" s="178"/>
      <c r="AH53" s="178"/>
      <c r="AI53" s="178"/>
    </row>
    <row r="54" spans="1:35" x14ac:dyDescent="0.25">
      <c r="A54" s="41" t="str">
        <f t="array" ref="A54">IFERROR(SMALL(('Physical Server'!$O$17:$O$516&lt;&gt;"")*ROW('Physical Server'!$O$17:$O$516),COUNTBLANK('Physical Server'!$O$17:$O$516)+ROW('Virtual Servers'!A46)),"")</f>
        <v/>
      </c>
      <c r="B54" s="41" t="str">
        <f>IFERROR(IF(INDEX('Physical Server'!B:O,'Virtual Servers'!A54,1)&gt;'Physical Server'!$F$12,"",INDEX('Physical Server'!B:O,'Virtual Servers'!A54,1)),"")</f>
        <v/>
      </c>
      <c r="C54" s="41" t="str">
        <f>IFERROR(INDEX('Physical Server'!B:O,'Virtual Servers'!A54,14),"")</f>
        <v/>
      </c>
      <c r="D54" s="41"/>
      <c r="E54" s="168" t="str">
        <f>IF(IF(COUNTIF($E$7:E53,E53)&lt;VLOOKUP(E53,$B:$C,2,0),E53,INDEX($B:$B,MATCH(E53,$B:$B,0)+ROW($B:$B),1))&gt;'Physical Server'!$F$12,"",IF(COUNTIF($E$7:E53,E53)&lt;VLOOKUP(E53,$B:$C,2,0),E53,INDEX($B:$B,MATCH(E53,$B:$B,0)+ROW($B:$B),1)))</f>
        <v/>
      </c>
      <c r="F54" s="169" t="str">
        <f>IFERROR(VLOOKUP($E:$E,'Physical Server'!$B:$O,2,0),"")</f>
        <v/>
      </c>
      <c r="G54" s="169" t="str">
        <f>IFERROR(IF(VLOOKUP(E54,'Physical Server'!B:O,14,0)="","",IF(E54="","",COUNTIF($E$7:E54,E54))),"")</f>
        <v/>
      </c>
      <c r="H54" s="170"/>
      <c r="I54" s="170" t="s">
        <v>35</v>
      </c>
      <c r="J54" s="170" t="s">
        <v>35</v>
      </c>
      <c r="K54" s="170" t="s">
        <v>35</v>
      </c>
      <c r="L54" s="170"/>
      <c r="M54" s="170" t="s">
        <v>35</v>
      </c>
      <c r="N54" s="170" t="s">
        <v>35</v>
      </c>
      <c r="O54" s="170" t="s">
        <v>35</v>
      </c>
      <c r="P54" s="170"/>
      <c r="Q54" s="170" t="s">
        <v>35</v>
      </c>
      <c r="R54" s="178"/>
      <c r="S54" s="178"/>
      <c r="T54" s="170" t="s">
        <v>35</v>
      </c>
      <c r="U54" s="170" t="s">
        <v>35</v>
      </c>
      <c r="V54" s="170" t="s">
        <v>35</v>
      </c>
      <c r="W54" s="178"/>
      <c r="X54" s="178"/>
      <c r="Y54" s="170" t="s">
        <v>35</v>
      </c>
      <c r="Z54" s="170" t="s">
        <v>35</v>
      </c>
      <c r="AA54" s="170" t="s">
        <v>35</v>
      </c>
      <c r="AB54" s="178"/>
      <c r="AC54" s="178"/>
      <c r="AD54" s="170" t="s">
        <v>35</v>
      </c>
      <c r="AE54" s="170" t="s">
        <v>35</v>
      </c>
      <c r="AF54" s="170" t="s">
        <v>35</v>
      </c>
      <c r="AG54" s="178"/>
      <c r="AH54" s="178"/>
      <c r="AI54" s="178"/>
    </row>
    <row r="55" spans="1:35" x14ac:dyDescent="0.25">
      <c r="A55" s="41" t="str">
        <f t="array" ref="A55">IFERROR(SMALL(('Physical Server'!$O$17:$O$516&lt;&gt;"")*ROW('Physical Server'!$O$17:$O$516),COUNTBLANK('Physical Server'!$O$17:$O$516)+ROW('Virtual Servers'!A47)),"")</f>
        <v/>
      </c>
      <c r="B55" s="41" t="str">
        <f>IFERROR(IF(INDEX('Physical Server'!B:O,'Virtual Servers'!A55,1)&gt;'Physical Server'!$F$12,"",INDEX('Physical Server'!B:O,'Virtual Servers'!A55,1)),"")</f>
        <v/>
      </c>
      <c r="C55" s="41" t="str">
        <f>IFERROR(INDEX('Physical Server'!B:O,'Virtual Servers'!A55,14),"")</f>
        <v/>
      </c>
      <c r="D55" s="41"/>
      <c r="E55" s="168" t="str">
        <f>IF(IF(COUNTIF($E$7:E54,E54)&lt;VLOOKUP(E54,$B:$C,2,0),E54,INDEX($B:$B,MATCH(E54,$B:$B,0)+ROW($B:$B),1))&gt;'Physical Server'!$F$12,"",IF(COUNTIF($E$7:E54,E54)&lt;VLOOKUP(E54,$B:$C,2,0),E54,INDEX($B:$B,MATCH(E54,$B:$B,0)+ROW($B:$B),1)))</f>
        <v/>
      </c>
      <c r="F55" s="169" t="str">
        <f>IFERROR(VLOOKUP($E:$E,'Physical Server'!$B:$O,2,0),"")</f>
        <v/>
      </c>
      <c r="G55" s="169" t="str">
        <f>IFERROR(IF(VLOOKUP(E55,'Physical Server'!B:O,14,0)="","",IF(E55="","",COUNTIF($E$7:E55,E55))),"")</f>
        <v/>
      </c>
      <c r="H55" s="170"/>
      <c r="I55" s="170" t="s">
        <v>35</v>
      </c>
      <c r="J55" s="170" t="s">
        <v>35</v>
      </c>
      <c r="K55" s="170" t="s">
        <v>35</v>
      </c>
      <c r="L55" s="170"/>
      <c r="M55" s="170" t="s">
        <v>35</v>
      </c>
      <c r="N55" s="170" t="s">
        <v>35</v>
      </c>
      <c r="O55" s="170" t="s">
        <v>35</v>
      </c>
      <c r="P55" s="170"/>
      <c r="Q55" s="170" t="s">
        <v>35</v>
      </c>
      <c r="R55" s="178"/>
      <c r="S55" s="178"/>
      <c r="T55" s="170" t="s">
        <v>35</v>
      </c>
      <c r="U55" s="170" t="s">
        <v>35</v>
      </c>
      <c r="V55" s="170" t="s">
        <v>35</v>
      </c>
      <c r="W55" s="178"/>
      <c r="X55" s="178"/>
      <c r="Y55" s="170" t="s">
        <v>35</v>
      </c>
      <c r="Z55" s="170" t="s">
        <v>35</v>
      </c>
      <c r="AA55" s="170" t="s">
        <v>35</v>
      </c>
      <c r="AB55" s="178"/>
      <c r="AC55" s="178"/>
      <c r="AD55" s="170" t="s">
        <v>35</v>
      </c>
      <c r="AE55" s="170" t="s">
        <v>35</v>
      </c>
      <c r="AF55" s="170" t="s">
        <v>35</v>
      </c>
      <c r="AG55" s="178"/>
      <c r="AH55" s="178"/>
      <c r="AI55" s="178"/>
    </row>
    <row r="56" spans="1:35" x14ac:dyDescent="0.25">
      <c r="A56" s="41" t="str">
        <f t="array" ref="A56">IFERROR(SMALL(('Physical Server'!$O$17:$O$516&lt;&gt;"")*ROW('Physical Server'!$O$17:$O$516),COUNTBLANK('Physical Server'!$O$17:$O$516)+ROW('Virtual Servers'!A48)),"")</f>
        <v/>
      </c>
      <c r="B56" s="41" t="str">
        <f>IFERROR(IF(INDEX('Physical Server'!B:O,'Virtual Servers'!A56,1)&gt;'Physical Server'!$F$12,"",INDEX('Physical Server'!B:O,'Virtual Servers'!A56,1)),"")</f>
        <v/>
      </c>
      <c r="C56" s="41" t="str">
        <f>IFERROR(INDEX('Physical Server'!B:O,'Virtual Servers'!A56,14),"")</f>
        <v/>
      </c>
      <c r="D56" s="41"/>
      <c r="E56" s="168" t="str">
        <f>IF(IF(COUNTIF($E$7:E55,E55)&lt;VLOOKUP(E55,$B:$C,2,0),E55,INDEX($B:$B,MATCH(E55,$B:$B,0)+ROW($B:$B),1))&gt;'Physical Server'!$F$12,"",IF(COUNTIF($E$7:E55,E55)&lt;VLOOKUP(E55,$B:$C,2,0),E55,INDEX($B:$B,MATCH(E55,$B:$B,0)+ROW($B:$B),1)))</f>
        <v/>
      </c>
      <c r="F56" s="169" t="str">
        <f>IFERROR(VLOOKUP($E:$E,'Physical Server'!$B:$O,2,0),"")</f>
        <v/>
      </c>
      <c r="G56" s="169" t="str">
        <f>IFERROR(IF(VLOOKUP(E56,'Physical Server'!B:O,14,0)="","",IF(E56="","",COUNTIF($E$7:E56,E56))),"")</f>
        <v/>
      </c>
      <c r="H56" s="170"/>
      <c r="I56" s="170" t="s">
        <v>35</v>
      </c>
      <c r="J56" s="170" t="s">
        <v>35</v>
      </c>
      <c r="K56" s="170" t="s">
        <v>35</v>
      </c>
      <c r="L56" s="170"/>
      <c r="M56" s="170" t="s">
        <v>35</v>
      </c>
      <c r="N56" s="170" t="s">
        <v>35</v>
      </c>
      <c r="O56" s="170" t="s">
        <v>35</v>
      </c>
      <c r="P56" s="170"/>
      <c r="Q56" s="170" t="s">
        <v>35</v>
      </c>
      <c r="R56" s="178"/>
      <c r="S56" s="178"/>
      <c r="T56" s="170" t="s">
        <v>35</v>
      </c>
      <c r="U56" s="170" t="s">
        <v>35</v>
      </c>
      <c r="V56" s="170" t="s">
        <v>35</v>
      </c>
      <c r="W56" s="178"/>
      <c r="X56" s="178"/>
      <c r="Y56" s="170" t="s">
        <v>35</v>
      </c>
      <c r="Z56" s="170" t="s">
        <v>35</v>
      </c>
      <c r="AA56" s="170" t="s">
        <v>35</v>
      </c>
      <c r="AB56" s="178"/>
      <c r="AC56" s="178"/>
      <c r="AD56" s="170" t="s">
        <v>35</v>
      </c>
      <c r="AE56" s="170" t="s">
        <v>35</v>
      </c>
      <c r="AF56" s="170" t="s">
        <v>35</v>
      </c>
      <c r="AG56" s="178"/>
      <c r="AH56" s="178"/>
      <c r="AI56" s="178"/>
    </row>
    <row r="57" spans="1:35" x14ac:dyDescent="0.25">
      <c r="A57" s="41" t="str">
        <f t="array" ref="A57">IFERROR(SMALL(('Physical Server'!$O$17:$O$516&lt;&gt;"")*ROW('Physical Server'!$O$17:$O$516),COUNTBLANK('Physical Server'!$O$17:$O$516)+ROW('Virtual Servers'!A49)),"")</f>
        <v/>
      </c>
      <c r="B57" s="41" t="str">
        <f>IFERROR(IF(INDEX('Physical Server'!B:O,'Virtual Servers'!A57,1)&gt;'Physical Server'!$F$12,"",INDEX('Physical Server'!B:O,'Virtual Servers'!A57,1)),"")</f>
        <v/>
      </c>
      <c r="C57" s="41" t="str">
        <f>IFERROR(INDEX('Physical Server'!B:O,'Virtual Servers'!A57,14),"")</f>
        <v/>
      </c>
      <c r="D57" s="41"/>
      <c r="E57" s="168" t="str">
        <f>IF(IF(COUNTIF($E$7:E56,E56)&lt;VLOOKUP(E56,$B:$C,2,0),E56,INDEX($B:$B,MATCH(E56,$B:$B,0)+ROW($B:$B),1))&gt;'Physical Server'!$F$12,"",IF(COUNTIF($E$7:E56,E56)&lt;VLOOKUP(E56,$B:$C,2,0),E56,INDEX($B:$B,MATCH(E56,$B:$B,0)+ROW($B:$B),1)))</f>
        <v/>
      </c>
      <c r="F57" s="169" t="str">
        <f>IFERROR(VLOOKUP($E:$E,'Physical Server'!$B:$O,2,0),"")</f>
        <v/>
      </c>
      <c r="G57" s="169" t="str">
        <f>IFERROR(IF(VLOOKUP(E57,'Physical Server'!B:O,14,0)="","",IF(E57="","",COUNTIF($E$7:E57,E57))),"")</f>
        <v/>
      </c>
      <c r="H57" s="170"/>
      <c r="I57" s="170" t="s">
        <v>35</v>
      </c>
      <c r="J57" s="170" t="s">
        <v>35</v>
      </c>
      <c r="K57" s="170" t="s">
        <v>35</v>
      </c>
      <c r="L57" s="170"/>
      <c r="M57" s="170" t="s">
        <v>35</v>
      </c>
      <c r="N57" s="170" t="s">
        <v>35</v>
      </c>
      <c r="O57" s="170" t="s">
        <v>35</v>
      </c>
      <c r="P57" s="170"/>
      <c r="Q57" s="170" t="s">
        <v>35</v>
      </c>
      <c r="R57" s="178"/>
      <c r="S57" s="178"/>
      <c r="T57" s="170" t="s">
        <v>35</v>
      </c>
      <c r="U57" s="170" t="s">
        <v>35</v>
      </c>
      <c r="V57" s="170" t="s">
        <v>35</v>
      </c>
      <c r="W57" s="178"/>
      <c r="X57" s="178"/>
      <c r="Y57" s="170" t="s">
        <v>35</v>
      </c>
      <c r="Z57" s="170" t="s">
        <v>35</v>
      </c>
      <c r="AA57" s="170" t="s">
        <v>35</v>
      </c>
      <c r="AB57" s="178"/>
      <c r="AC57" s="178"/>
      <c r="AD57" s="170" t="s">
        <v>35</v>
      </c>
      <c r="AE57" s="170" t="s">
        <v>35</v>
      </c>
      <c r="AF57" s="170" t="s">
        <v>35</v>
      </c>
      <c r="AG57" s="178"/>
      <c r="AH57" s="178"/>
      <c r="AI57" s="178"/>
    </row>
    <row r="58" spans="1:35" x14ac:dyDescent="0.25">
      <c r="A58" s="41" t="str">
        <f t="array" ref="A58">IFERROR(SMALL(('Physical Server'!$O$17:$O$516&lt;&gt;"")*ROW('Physical Server'!$O$17:$O$516),COUNTBLANK('Physical Server'!$O$17:$O$516)+ROW('Virtual Servers'!A50)),"")</f>
        <v/>
      </c>
      <c r="B58" s="41" t="str">
        <f>IFERROR(IF(INDEX('Physical Server'!B:O,'Virtual Servers'!A58,1)&gt;'Physical Server'!$F$12,"",INDEX('Physical Server'!B:O,'Virtual Servers'!A58,1)),"")</f>
        <v/>
      </c>
      <c r="C58" s="41" t="str">
        <f>IFERROR(INDEX('Physical Server'!B:O,'Virtual Servers'!A58,14),"")</f>
        <v/>
      </c>
      <c r="D58" s="41"/>
      <c r="E58" s="168" t="str">
        <f>IF(IF(COUNTIF($E$7:E57,E57)&lt;VLOOKUP(E57,$B:$C,2,0),E57,INDEX($B:$B,MATCH(E57,$B:$B,0)+ROW($B:$B),1))&gt;'Physical Server'!$F$12,"",IF(COUNTIF($E$7:E57,E57)&lt;VLOOKUP(E57,$B:$C,2,0),E57,INDEX($B:$B,MATCH(E57,$B:$B,0)+ROW($B:$B),1)))</f>
        <v/>
      </c>
      <c r="F58" s="169" t="str">
        <f>IFERROR(VLOOKUP($E:$E,'Physical Server'!$B:$O,2,0),"")</f>
        <v/>
      </c>
      <c r="G58" s="169" t="str">
        <f>IFERROR(IF(VLOOKUP(E58,'Physical Server'!B:O,14,0)="","",IF(E58="","",COUNTIF($E$7:E58,E58))),"")</f>
        <v/>
      </c>
      <c r="H58" s="170"/>
      <c r="I58" s="170" t="s">
        <v>35</v>
      </c>
      <c r="J58" s="170" t="s">
        <v>35</v>
      </c>
      <c r="K58" s="170" t="s">
        <v>35</v>
      </c>
      <c r="L58" s="170"/>
      <c r="M58" s="170" t="s">
        <v>35</v>
      </c>
      <c r="N58" s="170" t="s">
        <v>35</v>
      </c>
      <c r="O58" s="170" t="s">
        <v>35</v>
      </c>
      <c r="P58" s="170"/>
      <c r="Q58" s="170" t="s">
        <v>35</v>
      </c>
      <c r="R58" s="178"/>
      <c r="S58" s="178"/>
      <c r="T58" s="170" t="s">
        <v>35</v>
      </c>
      <c r="U58" s="170" t="s">
        <v>35</v>
      </c>
      <c r="V58" s="170" t="s">
        <v>35</v>
      </c>
      <c r="W58" s="178"/>
      <c r="X58" s="178"/>
      <c r="Y58" s="170" t="s">
        <v>35</v>
      </c>
      <c r="Z58" s="170" t="s">
        <v>35</v>
      </c>
      <c r="AA58" s="170" t="s">
        <v>35</v>
      </c>
      <c r="AB58" s="178"/>
      <c r="AC58" s="178"/>
      <c r="AD58" s="170" t="s">
        <v>35</v>
      </c>
      <c r="AE58" s="170" t="s">
        <v>35</v>
      </c>
      <c r="AF58" s="170" t="s">
        <v>35</v>
      </c>
      <c r="AG58" s="178"/>
      <c r="AH58" s="178"/>
      <c r="AI58" s="178"/>
    </row>
    <row r="59" spans="1:35" x14ac:dyDescent="0.25">
      <c r="A59" s="41" t="str">
        <f t="array" ref="A59">IFERROR(SMALL(('Physical Server'!$O$17:$O$516&lt;&gt;"")*ROW('Physical Server'!$O$17:$O$516),COUNTBLANK('Physical Server'!$O$17:$O$516)+ROW('Virtual Servers'!A51)),"")</f>
        <v/>
      </c>
      <c r="B59" s="41" t="str">
        <f>IFERROR(IF(INDEX('Physical Server'!B:O,'Virtual Servers'!A59,1)&gt;'Physical Server'!$F$12,"",INDEX('Physical Server'!B:O,'Virtual Servers'!A59,1)),"")</f>
        <v/>
      </c>
      <c r="C59" s="41" t="str">
        <f>IFERROR(INDEX('Physical Server'!B:O,'Virtual Servers'!A59,14),"")</f>
        <v/>
      </c>
      <c r="D59" s="41"/>
      <c r="E59" s="168" t="str">
        <f>IF(IF(COUNTIF($E$7:E58,E58)&lt;VLOOKUP(E58,$B:$C,2,0),E58,INDEX($B:$B,MATCH(E58,$B:$B,0)+ROW($B:$B),1))&gt;'Physical Server'!$F$12,"",IF(COUNTIF($E$7:E58,E58)&lt;VLOOKUP(E58,$B:$C,2,0),E58,INDEX($B:$B,MATCH(E58,$B:$B,0)+ROW($B:$B),1)))</f>
        <v/>
      </c>
      <c r="F59" s="169" t="str">
        <f>IFERROR(VLOOKUP($E:$E,'Physical Server'!$B:$O,2,0),"")</f>
        <v/>
      </c>
      <c r="G59" s="169" t="str">
        <f>IFERROR(IF(VLOOKUP(E59,'Physical Server'!B:O,14,0)="","",IF(E59="","",COUNTIF($E$7:E59,E59))),"")</f>
        <v/>
      </c>
      <c r="H59" s="170"/>
      <c r="I59" s="170" t="s">
        <v>35</v>
      </c>
      <c r="J59" s="170" t="s">
        <v>35</v>
      </c>
      <c r="K59" s="170" t="s">
        <v>35</v>
      </c>
      <c r="L59" s="170"/>
      <c r="M59" s="170" t="s">
        <v>35</v>
      </c>
      <c r="N59" s="170" t="s">
        <v>35</v>
      </c>
      <c r="O59" s="170" t="s">
        <v>35</v>
      </c>
      <c r="P59" s="170"/>
      <c r="Q59" s="170" t="s">
        <v>35</v>
      </c>
      <c r="R59" s="178"/>
      <c r="S59" s="178"/>
      <c r="T59" s="170" t="s">
        <v>35</v>
      </c>
      <c r="U59" s="170" t="s">
        <v>35</v>
      </c>
      <c r="V59" s="170" t="s">
        <v>35</v>
      </c>
      <c r="W59" s="178"/>
      <c r="X59" s="178"/>
      <c r="Y59" s="170" t="s">
        <v>35</v>
      </c>
      <c r="Z59" s="170" t="s">
        <v>35</v>
      </c>
      <c r="AA59" s="170" t="s">
        <v>35</v>
      </c>
      <c r="AB59" s="178"/>
      <c r="AC59" s="178"/>
      <c r="AD59" s="170" t="s">
        <v>35</v>
      </c>
      <c r="AE59" s="170" t="s">
        <v>35</v>
      </c>
      <c r="AF59" s="170" t="s">
        <v>35</v>
      </c>
      <c r="AG59" s="178"/>
      <c r="AH59" s="178"/>
      <c r="AI59" s="178"/>
    </row>
    <row r="60" spans="1:35" x14ac:dyDescent="0.25">
      <c r="A60" s="41" t="str">
        <f t="array" ref="A60">IFERROR(SMALL(('Physical Server'!$O$17:$O$516&lt;&gt;"")*ROW('Physical Server'!$O$17:$O$516),COUNTBLANK('Physical Server'!$O$17:$O$516)+ROW('Virtual Servers'!A52)),"")</f>
        <v/>
      </c>
      <c r="B60" s="41" t="str">
        <f>IFERROR(IF(INDEX('Physical Server'!B:O,'Virtual Servers'!A60,1)&gt;'Physical Server'!$F$12,"",INDEX('Physical Server'!B:O,'Virtual Servers'!A60,1)),"")</f>
        <v/>
      </c>
      <c r="C60" s="41" t="str">
        <f>IFERROR(INDEX('Physical Server'!B:O,'Virtual Servers'!A60,14),"")</f>
        <v/>
      </c>
      <c r="D60" s="41"/>
      <c r="E60" s="168" t="str">
        <f>IF(IF(COUNTIF($E$7:E59,E59)&lt;VLOOKUP(E59,$B:$C,2,0),E59,INDEX($B:$B,MATCH(E59,$B:$B,0)+ROW($B:$B),1))&gt;'Physical Server'!$F$12,"",IF(COUNTIF($E$7:E59,E59)&lt;VLOOKUP(E59,$B:$C,2,0),E59,INDEX($B:$B,MATCH(E59,$B:$B,0)+ROW($B:$B),1)))</f>
        <v/>
      </c>
      <c r="F60" s="169" t="str">
        <f>IFERROR(VLOOKUP($E:$E,'Physical Server'!$B:$O,2,0),"")</f>
        <v/>
      </c>
      <c r="G60" s="169" t="str">
        <f>IFERROR(IF(VLOOKUP(E60,'Physical Server'!B:O,14,0)="","",IF(E60="","",COUNTIF($E$7:E60,E60))),"")</f>
        <v/>
      </c>
      <c r="H60" s="170"/>
      <c r="I60" s="170" t="s">
        <v>35</v>
      </c>
      <c r="J60" s="170" t="s">
        <v>35</v>
      </c>
      <c r="K60" s="170" t="s">
        <v>35</v>
      </c>
      <c r="L60" s="170"/>
      <c r="M60" s="170" t="s">
        <v>35</v>
      </c>
      <c r="N60" s="170" t="s">
        <v>35</v>
      </c>
      <c r="O60" s="170" t="s">
        <v>35</v>
      </c>
      <c r="P60" s="170"/>
      <c r="Q60" s="170" t="s">
        <v>35</v>
      </c>
      <c r="R60" s="178"/>
      <c r="S60" s="178"/>
      <c r="T60" s="170" t="s">
        <v>35</v>
      </c>
      <c r="U60" s="170" t="s">
        <v>35</v>
      </c>
      <c r="V60" s="170" t="s">
        <v>35</v>
      </c>
      <c r="W60" s="178"/>
      <c r="X60" s="178"/>
      <c r="Y60" s="170" t="s">
        <v>35</v>
      </c>
      <c r="Z60" s="170" t="s">
        <v>35</v>
      </c>
      <c r="AA60" s="170" t="s">
        <v>35</v>
      </c>
      <c r="AB60" s="178"/>
      <c r="AC60" s="178"/>
      <c r="AD60" s="170" t="s">
        <v>35</v>
      </c>
      <c r="AE60" s="170" t="s">
        <v>35</v>
      </c>
      <c r="AF60" s="170" t="s">
        <v>35</v>
      </c>
      <c r="AG60" s="178"/>
      <c r="AH60" s="178"/>
      <c r="AI60" s="178"/>
    </row>
    <row r="61" spans="1:35" x14ac:dyDescent="0.25">
      <c r="A61" s="41" t="str">
        <f t="array" ref="A61">IFERROR(SMALL(('Physical Server'!$O$17:$O$516&lt;&gt;"")*ROW('Physical Server'!$O$17:$O$516),COUNTBLANK('Physical Server'!$O$17:$O$516)+ROW('Virtual Servers'!A53)),"")</f>
        <v/>
      </c>
      <c r="B61" s="41" t="str">
        <f>IFERROR(IF(INDEX('Physical Server'!B:O,'Virtual Servers'!A61,1)&gt;'Physical Server'!$F$12,"",INDEX('Physical Server'!B:O,'Virtual Servers'!A61,1)),"")</f>
        <v/>
      </c>
      <c r="C61" s="41" t="str">
        <f>IFERROR(INDEX('Physical Server'!B:O,'Virtual Servers'!A61,14),"")</f>
        <v/>
      </c>
      <c r="D61" s="41"/>
      <c r="E61" s="168" t="str">
        <f>IF(IF(COUNTIF($E$7:E60,E60)&lt;VLOOKUP(E60,$B:$C,2,0),E60,INDEX($B:$B,MATCH(E60,$B:$B,0)+ROW($B:$B),1))&gt;'Physical Server'!$F$12,"",IF(COUNTIF($E$7:E60,E60)&lt;VLOOKUP(E60,$B:$C,2,0),E60,INDEX($B:$B,MATCH(E60,$B:$B,0)+ROW($B:$B),1)))</f>
        <v/>
      </c>
      <c r="F61" s="169" t="str">
        <f>IFERROR(VLOOKUP($E:$E,'Physical Server'!$B:$O,2,0),"")</f>
        <v/>
      </c>
      <c r="G61" s="169" t="str">
        <f>IFERROR(IF(VLOOKUP(E61,'Physical Server'!B:O,14,0)="","",IF(E61="","",COUNTIF($E$7:E61,E61))),"")</f>
        <v/>
      </c>
      <c r="H61" s="170"/>
      <c r="I61" s="170" t="s">
        <v>35</v>
      </c>
      <c r="J61" s="170" t="s">
        <v>35</v>
      </c>
      <c r="K61" s="170" t="s">
        <v>35</v>
      </c>
      <c r="L61" s="170"/>
      <c r="M61" s="170" t="s">
        <v>35</v>
      </c>
      <c r="N61" s="170" t="s">
        <v>35</v>
      </c>
      <c r="O61" s="170" t="s">
        <v>35</v>
      </c>
      <c r="P61" s="170"/>
      <c r="Q61" s="170" t="s">
        <v>35</v>
      </c>
      <c r="R61" s="178"/>
      <c r="S61" s="178"/>
      <c r="T61" s="170" t="s">
        <v>35</v>
      </c>
      <c r="U61" s="170" t="s">
        <v>35</v>
      </c>
      <c r="V61" s="170" t="s">
        <v>35</v>
      </c>
      <c r="W61" s="178"/>
      <c r="X61" s="178"/>
      <c r="Y61" s="170" t="s">
        <v>35</v>
      </c>
      <c r="Z61" s="170" t="s">
        <v>35</v>
      </c>
      <c r="AA61" s="170" t="s">
        <v>35</v>
      </c>
      <c r="AB61" s="178"/>
      <c r="AC61" s="178"/>
      <c r="AD61" s="170" t="s">
        <v>35</v>
      </c>
      <c r="AE61" s="170" t="s">
        <v>35</v>
      </c>
      <c r="AF61" s="170" t="s">
        <v>35</v>
      </c>
      <c r="AG61" s="178"/>
      <c r="AH61" s="178"/>
      <c r="AI61" s="178"/>
    </row>
    <row r="62" spans="1:35" x14ac:dyDescent="0.25">
      <c r="A62" s="41" t="str">
        <f t="array" ref="A62">IFERROR(SMALL(('Physical Server'!$O$17:$O$516&lt;&gt;"")*ROW('Physical Server'!$O$17:$O$516),COUNTBLANK('Physical Server'!$O$17:$O$516)+ROW('Virtual Servers'!A54)),"")</f>
        <v/>
      </c>
      <c r="B62" s="41" t="str">
        <f>IFERROR(IF(INDEX('Physical Server'!B:O,'Virtual Servers'!A62,1)&gt;'Physical Server'!$F$12,"",INDEX('Physical Server'!B:O,'Virtual Servers'!A62,1)),"")</f>
        <v/>
      </c>
      <c r="C62" s="41" t="str">
        <f>IFERROR(INDEX('Physical Server'!B:O,'Virtual Servers'!A62,14),"")</f>
        <v/>
      </c>
      <c r="D62" s="41"/>
      <c r="E62" s="168" t="str">
        <f>IF(IF(COUNTIF($E$7:E61,E61)&lt;VLOOKUP(E61,$B:$C,2,0),E61,INDEX($B:$B,MATCH(E61,$B:$B,0)+ROW($B:$B),1))&gt;'Physical Server'!$F$12,"",IF(COUNTIF($E$7:E61,E61)&lt;VLOOKUP(E61,$B:$C,2,0),E61,INDEX($B:$B,MATCH(E61,$B:$B,0)+ROW($B:$B),1)))</f>
        <v/>
      </c>
      <c r="F62" s="169" t="str">
        <f>IFERROR(VLOOKUP($E:$E,'Physical Server'!$B:$O,2,0),"")</f>
        <v/>
      </c>
      <c r="G62" s="169" t="str">
        <f>IFERROR(IF(VLOOKUP(E62,'Physical Server'!B:O,14,0)="","",IF(E62="","",COUNTIF($E$7:E62,E62))),"")</f>
        <v/>
      </c>
      <c r="H62" s="170"/>
      <c r="I62" s="170" t="s">
        <v>35</v>
      </c>
      <c r="J62" s="170" t="s">
        <v>35</v>
      </c>
      <c r="K62" s="170" t="s">
        <v>35</v>
      </c>
      <c r="L62" s="170"/>
      <c r="M62" s="170" t="s">
        <v>35</v>
      </c>
      <c r="N62" s="170" t="s">
        <v>35</v>
      </c>
      <c r="O62" s="170" t="s">
        <v>35</v>
      </c>
      <c r="P62" s="170"/>
      <c r="Q62" s="170" t="s">
        <v>35</v>
      </c>
      <c r="R62" s="178"/>
      <c r="S62" s="178"/>
      <c r="T62" s="170" t="s">
        <v>35</v>
      </c>
      <c r="U62" s="170" t="s">
        <v>35</v>
      </c>
      <c r="V62" s="170" t="s">
        <v>35</v>
      </c>
      <c r="W62" s="178"/>
      <c r="X62" s="178"/>
      <c r="Y62" s="170" t="s">
        <v>35</v>
      </c>
      <c r="Z62" s="170" t="s">
        <v>35</v>
      </c>
      <c r="AA62" s="170" t="s">
        <v>35</v>
      </c>
      <c r="AB62" s="178"/>
      <c r="AC62" s="178"/>
      <c r="AD62" s="170" t="s">
        <v>35</v>
      </c>
      <c r="AE62" s="170" t="s">
        <v>35</v>
      </c>
      <c r="AF62" s="170" t="s">
        <v>35</v>
      </c>
      <c r="AG62" s="178"/>
      <c r="AH62" s="178"/>
      <c r="AI62" s="178"/>
    </row>
    <row r="63" spans="1:35" x14ac:dyDescent="0.25">
      <c r="A63" s="41" t="str">
        <f t="array" ref="A63">IFERROR(SMALL(('Physical Server'!$O$17:$O$516&lt;&gt;"")*ROW('Physical Server'!$O$17:$O$516),COUNTBLANK('Physical Server'!$O$17:$O$516)+ROW('Virtual Servers'!A55)),"")</f>
        <v/>
      </c>
      <c r="B63" s="41" t="str">
        <f>IFERROR(IF(INDEX('Physical Server'!B:O,'Virtual Servers'!A63,1)&gt;'Physical Server'!$F$12,"",INDEX('Physical Server'!B:O,'Virtual Servers'!A63,1)),"")</f>
        <v/>
      </c>
      <c r="C63" s="41" t="str">
        <f>IFERROR(INDEX('Physical Server'!B:O,'Virtual Servers'!A63,14),"")</f>
        <v/>
      </c>
      <c r="D63" s="41"/>
      <c r="E63" s="168" t="str">
        <f>IF(IF(COUNTIF($E$7:E62,E62)&lt;VLOOKUP(E62,$B:$C,2,0),E62,INDEX($B:$B,MATCH(E62,$B:$B,0)+ROW($B:$B),1))&gt;'Physical Server'!$F$12,"",IF(COUNTIF($E$7:E62,E62)&lt;VLOOKUP(E62,$B:$C,2,0),E62,INDEX($B:$B,MATCH(E62,$B:$B,0)+ROW($B:$B),1)))</f>
        <v/>
      </c>
      <c r="F63" s="169" t="str">
        <f>IFERROR(VLOOKUP($E:$E,'Physical Server'!$B:$O,2,0),"")</f>
        <v/>
      </c>
      <c r="G63" s="169" t="str">
        <f>IFERROR(IF(VLOOKUP(E63,'Physical Server'!B:O,14,0)="","",IF(E63="","",COUNTIF($E$7:E63,E63))),"")</f>
        <v/>
      </c>
      <c r="H63" s="170"/>
      <c r="I63" s="170" t="s">
        <v>35</v>
      </c>
      <c r="J63" s="170" t="s">
        <v>35</v>
      </c>
      <c r="K63" s="170" t="s">
        <v>35</v>
      </c>
      <c r="L63" s="170"/>
      <c r="M63" s="170" t="s">
        <v>35</v>
      </c>
      <c r="N63" s="170" t="s">
        <v>35</v>
      </c>
      <c r="O63" s="170" t="s">
        <v>35</v>
      </c>
      <c r="P63" s="170"/>
      <c r="Q63" s="170" t="s">
        <v>35</v>
      </c>
      <c r="R63" s="178"/>
      <c r="S63" s="178"/>
      <c r="T63" s="170" t="s">
        <v>35</v>
      </c>
      <c r="U63" s="170" t="s">
        <v>35</v>
      </c>
      <c r="V63" s="170" t="s">
        <v>35</v>
      </c>
      <c r="W63" s="178"/>
      <c r="X63" s="178"/>
      <c r="Y63" s="170" t="s">
        <v>35</v>
      </c>
      <c r="Z63" s="170" t="s">
        <v>35</v>
      </c>
      <c r="AA63" s="170" t="s">
        <v>35</v>
      </c>
      <c r="AB63" s="178"/>
      <c r="AC63" s="178"/>
      <c r="AD63" s="170" t="s">
        <v>35</v>
      </c>
      <c r="AE63" s="170" t="s">
        <v>35</v>
      </c>
      <c r="AF63" s="170" t="s">
        <v>35</v>
      </c>
      <c r="AG63" s="178"/>
      <c r="AH63" s="178"/>
      <c r="AI63" s="178"/>
    </row>
    <row r="64" spans="1:35" x14ac:dyDescent="0.25">
      <c r="A64" s="41" t="str">
        <f t="array" ref="A64">IFERROR(SMALL(('Physical Server'!$O$17:$O$516&lt;&gt;"")*ROW('Physical Server'!$O$17:$O$516),COUNTBLANK('Physical Server'!$O$17:$O$516)+ROW('Virtual Servers'!A56)),"")</f>
        <v/>
      </c>
      <c r="B64" s="41" t="str">
        <f>IFERROR(IF(INDEX('Physical Server'!B:O,'Virtual Servers'!A64,1)&gt;'Physical Server'!$F$12,"",INDEX('Physical Server'!B:O,'Virtual Servers'!A64,1)),"")</f>
        <v/>
      </c>
      <c r="C64" s="41" t="str">
        <f>IFERROR(INDEX('Physical Server'!B:O,'Virtual Servers'!A64,14),"")</f>
        <v/>
      </c>
      <c r="D64" s="41"/>
      <c r="E64" s="168" t="str">
        <f>IF(IF(COUNTIF($E$7:E63,E63)&lt;VLOOKUP(E63,$B:$C,2,0),E63,INDEX($B:$B,MATCH(E63,$B:$B,0)+ROW($B:$B),1))&gt;'Physical Server'!$F$12,"",IF(COUNTIF($E$7:E63,E63)&lt;VLOOKUP(E63,$B:$C,2,0),E63,INDEX($B:$B,MATCH(E63,$B:$B,0)+ROW($B:$B),1)))</f>
        <v/>
      </c>
      <c r="F64" s="169" t="str">
        <f>IFERROR(VLOOKUP($E:$E,'Physical Server'!$B:$O,2,0),"")</f>
        <v/>
      </c>
      <c r="G64" s="169" t="str">
        <f>IFERROR(IF(VLOOKUP(E64,'Physical Server'!B:O,14,0)="","",IF(E64="","",COUNTIF($E$7:E64,E64))),"")</f>
        <v/>
      </c>
      <c r="H64" s="170"/>
      <c r="I64" s="170" t="s">
        <v>35</v>
      </c>
      <c r="J64" s="170" t="s">
        <v>35</v>
      </c>
      <c r="K64" s="170" t="s">
        <v>35</v>
      </c>
      <c r="L64" s="170"/>
      <c r="M64" s="170" t="s">
        <v>35</v>
      </c>
      <c r="N64" s="170" t="s">
        <v>35</v>
      </c>
      <c r="O64" s="170" t="s">
        <v>35</v>
      </c>
      <c r="P64" s="170"/>
      <c r="Q64" s="170" t="s">
        <v>35</v>
      </c>
      <c r="R64" s="178"/>
      <c r="S64" s="178"/>
      <c r="T64" s="170" t="s">
        <v>35</v>
      </c>
      <c r="U64" s="170" t="s">
        <v>35</v>
      </c>
      <c r="V64" s="170" t="s">
        <v>35</v>
      </c>
      <c r="W64" s="178"/>
      <c r="X64" s="178"/>
      <c r="Y64" s="170" t="s">
        <v>35</v>
      </c>
      <c r="Z64" s="170" t="s">
        <v>35</v>
      </c>
      <c r="AA64" s="170" t="s">
        <v>35</v>
      </c>
      <c r="AB64" s="178"/>
      <c r="AC64" s="178"/>
      <c r="AD64" s="170" t="s">
        <v>35</v>
      </c>
      <c r="AE64" s="170" t="s">
        <v>35</v>
      </c>
      <c r="AF64" s="170" t="s">
        <v>35</v>
      </c>
      <c r="AG64" s="178"/>
      <c r="AH64" s="178"/>
      <c r="AI64" s="178"/>
    </row>
    <row r="65" spans="1:35" x14ac:dyDescent="0.25">
      <c r="A65" s="41" t="str">
        <f t="array" ref="A65">IFERROR(SMALL(('Physical Server'!$O$17:$O$516&lt;&gt;"")*ROW('Physical Server'!$O$17:$O$516),COUNTBLANK('Physical Server'!$O$17:$O$516)+ROW('Virtual Servers'!A57)),"")</f>
        <v/>
      </c>
      <c r="B65" s="41" t="str">
        <f>IFERROR(IF(INDEX('Physical Server'!B:O,'Virtual Servers'!A65,1)&gt;'Physical Server'!$F$12,"",INDEX('Physical Server'!B:O,'Virtual Servers'!A65,1)),"")</f>
        <v/>
      </c>
      <c r="C65" s="41" t="str">
        <f>IFERROR(INDEX('Physical Server'!B:O,'Virtual Servers'!A65,14),"")</f>
        <v/>
      </c>
      <c r="D65" s="41"/>
      <c r="E65" s="168" t="str">
        <f>IF(IF(COUNTIF($E$7:E64,E64)&lt;VLOOKUP(E64,$B:$C,2,0),E64,INDEX($B:$B,MATCH(E64,$B:$B,0)+ROW($B:$B),1))&gt;'Physical Server'!$F$12,"",IF(COUNTIF($E$7:E64,E64)&lt;VLOOKUP(E64,$B:$C,2,0),E64,INDEX($B:$B,MATCH(E64,$B:$B,0)+ROW($B:$B),1)))</f>
        <v/>
      </c>
      <c r="F65" s="169" t="str">
        <f>IFERROR(VLOOKUP($E:$E,'Physical Server'!$B:$O,2,0),"")</f>
        <v/>
      </c>
      <c r="G65" s="169" t="str">
        <f>IFERROR(IF(VLOOKUP(E65,'Physical Server'!B:O,14,0)="","",IF(E65="","",COUNTIF($E$7:E65,E65))),"")</f>
        <v/>
      </c>
      <c r="H65" s="170"/>
      <c r="I65" s="170" t="s">
        <v>35</v>
      </c>
      <c r="J65" s="170" t="s">
        <v>35</v>
      </c>
      <c r="K65" s="170" t="s">
        <v>35</v>
      </c>
      <c r="L65" s="170"/>
      <c r="M65" s="170" t="s">
        <v>35</v>
      </c>
      <c r="N65" s="170" t="s">
        <v>35</v>
      </c>
      <c r="O65" s="170" t="s">
        <v>35</v>
      </c>
      <c r="P65" s="170"/>
      <c r="Q65" s="170" t="s">
        <v>35</v>
      </c>
      <c r="R65" s="178"/>
      <c r="S65" s="178"/>
      <c r="T65" s="170" t="s">
        <v>35</v>
      </c>
      <c r="U65" s="170" t="s">
        <v>35</v>
      </c>
      <c r="V65" s="170" t="s">
        <v>35</v>
      </c>
      <c r="W65" s="178"/>
      <c r="X65" s="178"/>
      <c r="Y65" s="170" t="s">
        <v>35</v>
      </c>
      <c r="Z65" s="170" t="s">
        <v>35</v>
      </c>
      <c r="AA65" s="170" t="s">
        <v>35</v>
      </c>
      <c r="AB65" s="178"/>
      <c r="AC65" s="178"/>
      <c r="AD65" s="170" t="s">
        <v>35</v>
      </c>
      <c r="AE65" s="170" t="s">
        <v>35</v>
      </c>
      <c r="AF65" s="170" t="s">
        <v>35</v>
      </c>
      <c r="AG65" s="178"/>
      <c r="AH65" s="178"/>
      <c r="AI65" s="178"/>
    </row>
    <row r="66" spans="1:35" x14ac:dyDescent="0.25">
      <c r="A66" s="41" t="str">
        <f t="array" ref="A66">IFERROR(SMALL(('Physical Server'!$O$17:$O$516&lt;&gt;"")*ROW('Physical Server'!$O$17:$O$516),COUNTBLANK('Physical Server'!$O$17:$O$516)+ROW('Virtual Servers'!A58)),"")</f>
        <v/>
      </c>
      <c r="B66" s="41" t="str">
        <f>IFERROR(IF(INDEX('Physical Server'!B:O,'Virtual Servers'!A66,1)&gt;'Physical Server'!$F$12,"",INDEX('Physical Server'!B:O,'Virtual Servers'!A66,1)),"")</f>
        <v/>
      </c>
      <c r="C66" s="41" t="str">
        <f>IFERROR(INDEX('Physical Server'!B:O,'Virtual Servers'!A66,14),"")</f>
        <v/>
      </c>
      <c r="D66" s="41"/>
      <c r="E66" s="168" t="str">
        <f>IF(IF(COUNTIF($E$7:E65,E65)&lt;VLOOKUP(E65,$B:$C,2,0),E65,INDEX($B:$B,MATCH(E65,$B:$B,0)+ROW($B:$B),1))&gt;'Physical Server'!$F$12,"",IF(COUNTIF($E$7:E65,E65)&lt;VLOOKUP(E65,$B:$C,2,0),E65,INDEX($B:$B,MATCH(E65,$B:$B,0)+ROW($B:$B),1)))</f>
        <v/>
      </c>
      <c r="F66" s="169" t="str">
        <f>IFERROR(VLOOKUP($E:$E,'Physical Server'!$B:$O,2,0),"")</f>
        <v/>
      </c>
      <c r="G66" s="169" t="str">
        <f>IFERROR(IF(VLOOKUP(E66,'Physical Server'!B:O,14,0)="","",IF(E66="","",COUNTIF($E$7:E66,E66))),"")</f>
        <v/>
      </c>
      <c r="H66" s="170"/>
      <c r="I66" s="170" t="s">
        <v>35</v>
      </c>
      <c r="J66" s="170" t="s">
        <v>35</v>
      </c>
      <c r="K66" s="170" t="s">
        <v>35</v>
      </c>
      <c r="L66" s="170"/>
      <c r="M66" s="170" t="s">
        <v>35</v>
      </c>
      <c r="N66" s="170" t="s">
        <v>35</v>
      </c>
      <c r="O66" s="170" t="s">
        <v>35</v>
      </c>
      <c r="P66" s="170"/>
      <c r="Q66" s="170" t="s">
        <v>35</v>
      </c>
      <c r="R66" s="178"/>
      <c r="S66" s="178"/>
      <c r="T66" s="170" t="s">
        <v>35</v>
      </c>
      <c r="U66" s="170" t="s">
        <v>35</v>
      </c>
      <c r="V66" s="170" t="s">
        <v>35</v>
      </c>
      <c r="W66" s="178"/>
      <c r="X66" s="178"/>
      <c r="Y66" s="170" t="s">
        <v>35</v>
      </c>
      <c r="Z66" s="170" t="s">
        <v>35</v>
      </c>
      <c r="AA66" s="170" t="s">
        <v>35</v>
      </c>
      <c r="AB66" s="178"/>
      <c r="AC66" s="178"/>
      <c r="AD66" s="170" t="s">
        <v>35</v>
      </c>
      <c r="AE66" s="170" t="s">
        <v>35</v>
      </c>
      <c r="AF66" s="170" t="s">
        <v>35</v>
      </c>
      <c r="AG66" s="178"/>
      <c r="AH66" s="178"/>
      <c r="AI66" s="178"/>
    </row>
    <row r="67" spans="1:35" x14ac:dyDescent="0.25">
      <c r="A67" s="41" t="str">
        <f t="array" ref="A67">IFERROR(SMALL(('Physical Server'!$O$17:$O$516&lt;&gt;"")*ROW('Physical Server'!$O$17:$O$516),COUNTBLANK('Physical Server'!$O$17:$O$516)+ROW('Virtual Servers'!A59)),"")</f>
        <v/>
      </c>
      <c r="B67" s="41" t="str">
        <f>IFERROR(IF(INDEX('Physical Server'!B:O,'Virtual Servers'!A67,1)&gt;'Physical Server'!$F$12,"",INDEX('Physical Server'!B:O,'Virtual Servers'!A67,1)),"")</f>
        <v/>
      </c>
      <c r="C67" s="41" t="str">
        <f>IFERROR(INDEX('Physical Server'!B:O,'Virtual Servers'!A67,14),"")</f>
        <v/>
      </c>
      <c r="D67" s="41"/>
      <c r="E67" s="168" t="str">
        <f>IF(IF(COUNTIF($E$7:E66,E66)&lt;VLOOKUP(E66,$B:$C,2,0),E66,INDEX($B:$B,MATCH(E66,$B:$B,0)+ROW($B:$B),1))&gt;'Physical Server'!$F$12,"",IF(COUNTIF($E$7:E66,E66)&lt;VLOOKUP(E66,$B:$C,2,0),E66,INDEX($B:$B,MATCH(E66,$B:$B,0)+ROW($B:$B),1)))</f>
        <v/>
      </c>
      <c r="F67" s="169" t="str">
        <f>IFERROR(VLOOKUP($E:$E,'Physical Server'!$B:$O,2,0),"")</f>
        <v/>
      </c>
      <c r="G67" s="169" t="str">
        <f>IFERROR(IF(VLOOKUP(E67,'Physical Server'!B:O,14,0)="","",IF(E67="","",COUNTIF($E$7:E67,E67))),"")</f>
        <v/>
      </c>
      <c r="H67" s="170"/>
      <c r="I67" s="170" t="s">
        <v>35</v>
      </c>
      <c r="J67" s="170" t="s">
        <v>35</v>
      </c>
      <c r="K67" s="170" t="s">
        <v>35</v>
      </c>
      <c r="L67" s="170"/>
      <c r="M67" s="170" t="s">
        <v>35</v>
      </c>
      <c r="N67" s="170" t="s">
        <v>35</v>
      </c>
      <c r="O67" s="170" t="s">
        <v>35</v>
      </c>
      <c r="P67" s="170"/>
      <c r="Q67" s="170" t="s">
        <v>35</v>
      </c>
      <c r="R67" s="178"/>
      <c r="S67" s="178"/>
      <c r="T67" s="170" t="s">
        <v>35</v>
      </c>
      <c r="U67" s="170" t="s">
        <v>35</v>
      </c>
      <c r="V67" s="170" t="s">
        <v>35</v>
      </c>
      <c r="W67" s="178"/>
      <c r="X67" s="178"/>
      <c r="Y67" s="170" t="s">
        <v>35</v>
      </c>
      <c r="Z67" s="170" t="s">
        <v>35</v>
      </c>
      <c r="AA67" s="170" t="s">
        <v>35</v>
      </c>
      <c r="AB67" s="178"/>
      <c r="AC67" s="178"/>
      <c r="AD67" s="170" t="s">
        <v>35</v>
      </c>
      <c r="AE67" s="170" t="s">
        <v>35</v>
      </c>
      <c r="AF67" s="170" t="s">
        <v>35</v>
      </c>
      <c r="AG67" s="178"/>
      <c r="AH67" s="178"/>
      <c r="AI67" s="178"/>
    </row>
    <row r="68" spans="1:35" x14ac:dyDescent="0.25">
      <c r="A68" s="41" t="str">
        <f t="array" ref="A68">IFERROR(SMALL(('Physical Server'!$O$17:$O$516&lt;&gt;"")*ROW('Physical Server'!$O$17:$O$516),COUNTBLANK('Physical Server'!$O$17:$O$516)+ROW('Virtual Servers'!A60)),"")</f>
        <v/>
      </c>
      <c r="B68" s="41" t="str">
        <f>IFERROR(IF(INDEX('Physical Server'!B:O,'Virtual Servers'!A68,1)&gt;'Physical Server'!$F$12,"",INDEX('Physical Server'!B:O,'Virtual Servers'!A68,1)),"")</f>
        <v/>
      </c>
      <c r="C68" s="41" t="str">
        <f>IFERROR(INDEX('Physical Server'!B:O,'Virtual Servers'!A68,14),"")</f>
        <v/>
      </c>
      <c r="D68" s="41"/>
      <c r="E68" s="168" t="str">
        <f>IF(IF(COUNTIF($E$7:E67,E67)&lt;VLOOKUP(E67,$B:$C,2,0),E67,INDEX($B:$B,MATCH(E67,$B:$B,0)+ROW($B:$B),1))&gt;'Physical Server'!$F$12,"",IF(COUNTIF($E$7:E67,E67)&lt;VLOOKUP(E67,$B:$C,2,0),E67,INDEX($B:$B,MATCH(E67,$B:$B,0)+ROW($B:$B),1)))</f>
        <v/>
      </c>
      <c r="F68" s="169" t="str">
        <f>IFERROR(VLOOKUP($E:$E,'Physical Server'!$B:$O,2,0),"")</f>
        <v/>
      </c>
      <c r="G68" s="169" t="str">
        <f>IFERROR(IF(VLOOKUP(E68,'Physical Server'!B:O,14,0)="","",IF(E68="","",COUNTIF($E$7:E68,E68))),"")</f>
        <v/>
      </c>
      <c r="H68" s="170"/>
      <c r="I68" s="170" t="s">
        <v>35</v>
      </c>
      <c r="J68" s="170" t="s">
        <v>35</v>
      </c>
      <c r="K68" s="170" t="s">
        <v>35</v>
      </c>
      <c r="L68" s="170"/>
      <c r="M68" s="170" t="s">
        <v>35</v>
      </c>
      <c r="N68" s="170" t="s">
        <v>35</v>
      </c>
      <c r="O68" s="170" t="s">
        <v>35</v>
      </c>
      <c r="P68" s="170"/>
      <c r="Q68" s="170" t="s">
        <v>35</v>
      </c>
      <c r="R68" s="178"/>
      <c r="S68" s="178"/>
      <c r="T68" s="170" t="s">
        <v>35</v>
      </c>
      <c r="U68" s="170" t="s">
        <v>35</v>
      </c>
      <c r="V68" s="170" t="s">
        <v>35</v>
      </c>
      <c r="W68" s="178"/>
      <c r="X68" s="178"/>
      <c r="Y68" s="170" t="s">
        <v>35</v>
      </c>
      <c r="Z68" s="170" t="s">
        <v>35</v>
      </c>
      <c r="AA68" s="170" t="s">
        <v>35</v>
      </c>
      <c r="AB68" s="178"/>
      <c r="AC68" s="178"/>
      <c r="AD68" s="170" t="s">
        <v>35</v>
      </c>
      <c r="AE68" s="170" t="s">
        <v>35</v>
      </c>
      <c r="AF68" s="170" t="s">
        <v>35</v>
      </c>
      <c r="AG68" s="178"/>
      <c r="AH68" s="178"/>
      <c r="AI68" s="178"/>
    </row>
    <row r="69" spans="1:35" x14ac:dyDescent="0.25">
      <c r="A69" s="41" t="str">
        <f t="array" ref="A69">IFERROR(SMALL(('Physical Server'!$O$17:$O$516&lt;&gt;"")*ROW('Physical Server'!$O$17:$O$516),COUNTBLANK('Physical Server'!$O$17:$O$516)+ROW('Virtual Servers'!A61)),"")</f>
        <v/>
      </c>
      <c r="B69" s="41" t="str">
        <f>IFERROR(IF(INDEX('Physical Server'!B:O,'Virtual Servers'!A69,1)&gt;'Physical Server'!$F$12,"",INDEX('Physical Server'!B:O,'Virtual Servers'!A69,1)),"")</f>
        <v/>
      </c>
      <c r="C69" s="41" t="str">
        <f>IFERROR(INDEX('Physical Server'!B:O,'Virtual Servers'!A69,14),"")</f>
        <v/>
      </c>
      <c r="D69" s="41"/>
      <c r="E69" s="168" t="str">
        <f>IF(IF(COUNTIF($E$7:E68,E68)&lt;VLOOKUP(E68,$B:$C,2,0),E68,INDEX($B:$B,MATCH(E68,$B:$B,0)+ROW($B:$B),1))&gt;'Physical Server'!$F$12,"",IF(COUNTIF($E$7:E68,E68)&lt;VLOOKUP(E68,$B:$C,2,0),E68,INDEX($B:$B,MATCH(E68,$B:$B,0)+ROW($B:$B),1)))</f>
        <v/>
      </c>
      <c r="F69" s="169" t="str">
        <f>IFERROR(VLOOKUP($E:$E,'Physical Server'!$B:$O,2,0),"")</f>
        <v/>
      </c>
      <c r="G69" s="169" t="str">
        <f>IFERROR(IF(VLOOKUP(E69,'Physical Server'!B:O,14,0)="","",IF(E69="","",COUNTIF($E$7:E69,E69))),"")</f>
        <v/>
      </c>
      <c r="H69" s="170"/>
      <c r="I69" s="170" t="s">
        <v>35</v>
      </c>
      <c r="J69" s="170" t="s">
        <v>35</v>
      </c>
      <c r="K69" s="170" t="s">
        <v>35</v>
      </c>
      <c r="L69" s="170"/>
      <c r="M69" s="170" t="s">
        <v>35</v>
      </c>
      <c r="N69" s="170" t="s">
        <v>35</v>
      </c>
      <c r="O69" s="170" t="s">
        <v>35</v>
      </c>
      <c r="P69" s="170"/>
      <c r="Q69" s="170" t="s">
        <v>35</v>
      </c>
      <c r="R69" s="178"/>
      <c r="S69" s="178"/>
      <c r="T69" s="170" t="s">
        <v>35</v>
      </c>
      <c r="U69" s="170" t="s">
        <v>35</v>
      </c>
      <c r="V69" s="170" t="s">
        <v>35</v>
      </c>
      <c r="W69" s="178"/>
      <c r="X69" s="178"/>
      <c r="Y69" s="170" t="s">
        <v>35</v>
      </c>
      <c r="Z69" s="170" t="s">
        <v>35</v>
      </c>
      <c r="AA69" s="170" t="s">
        <v>35</v>
      </c>
      <c r="AB69" s="178"/>
      <c r="AC69" s="178"/>
      <c r="AD69" s="170" t="s">
        <v>35</v>
      </c>
      <c r="AE69" s="170" t="s">
        <v>35</v>
      </c>
      <c r="AF69" s="170" t="s">
        <v>35</v>
      </c>
      <c r="AG69" s="178"/>
      <c r="AH69" s="178"/>
      <c r="AI69" s="178"/>
    </row>
    <row r="70" spans="1:35" x14ac:dyDescent="0.25">
      <c r="A70" s="41" t="str">
        <f t="array" ref="A70">IFERROR(SMALL(('Physical Server'!$O$17:$O$516&lt;&gt;"")*ROW('Physical Server'!$O$17:$O$516),COUNTBLANK('Physical Server'!$O$17:$O$516)+ROW('Virtual Servers'!A62)),"")</f>
        <v/>
      </c>
      <c r="B70" s="41" t="str">
        <f>IFERROR(IF(INDEX('Physical Server'!B:O,'Virtual Servers'!A70,1)&gt;'Physical Server'!$F$12,"",INDEX('Physical Server'!B:O,'Virtual Servers'!A70,1)),"")</f>
        <v/>
      </c>
      <c r="C70" s="41" t="str">
        <f>IFERROR(INDEX('Physical Server'!B:O,'Virtual Servers'!A70,14),"")</f>
        <v/>
      </c>
      <c r="D70" s="41"/>
      <c r="E70" s="168" t="str">
        <f>IF(IF(COUNTIF($E$7:E69,E69)&lt;VLOOKUP(E69,$B:$C,2,0),E69,INDEX($B:$B,MATCH(E69,$B:$B,0)+ROW($B:$B),1))&gt;'Physical Server'!$F$12,"",IF(COUNTIF($E$7:E69,E69)&lt;VLOOKUP(E69,$B:$C,2,0),E69,INDEX($B:$B,MATCH(E69,$B:$B,0)+ROW($B:$B),1)))</f>
        <v/>
      </c>
      <c r="F70" s="169" t="str">
        <f>IFERROR(VLOOKUP($E:$E,'Physical Server'!$B:$O,2,0),"")</f>
        <v/>
      </c>
      <c r="G70" s="169" t="str">
        <f>IFERROR(IF(VLOOKUP(E70,'Physical Server'!B:O,14,0)="","",IF(E70="","",COUNTIF($E$7:E70,E70))),"")</f>
        <v/>
      </c>
      <c r="H70" s="170"/>
      <c r="I70" s="170" t="s">
        <v>35</v>
      </c>
      <c r="J70" s="170" t="s">
        <v>35</v>
      </c>
      <c r="K70" s="170" t="s">
        <v>35</v>
      </c>
      <c r="L70" s="170"/>
      <c r="M70" s="170" t="s">
        <v>35</v>
      </c>
      <c r="N70" s="170" t="s">
        <v>35</v>
      </c>
      <c r="O70" s="170" t="s">
        <v>35</v>
      </c>
      <c r="P70" s="170"/>
      <c r="Q70" s="170" t="s">
        <v>35</v>
      </c>
      <c r="R70" s="178"/>
      <c r="S70" s="178"/>
      <c r="T70" s="170" t="s">
        <v>35</v>
      </c>
      <c r="U70" s="170" t="s">
        <v>35</v>
      </c>
      <c r="V70" s="170" t="s">
        <v>35</v>
      </c>
      <c r="W70" s="178"/>
      <c r="X70" s="178"/>
      <c r="Y70" s="170" t="s">
        <v>35</v>
      </c>
      <c r="Z70" s="170" t="s">
        <v>35</v>
      </c>
      <c r="AA70" s="170" t="s">
        <v>35</v>
      </c>
      <c r="AB70" s="178"/>
      <c r="AC70" s="178"/>
      <c r="AD70" s="170" t="s">
        <v>35</v>
      </c>
      <c r="AE70" s="170" t="s">
        <v>35</v>
      </c>
      <c r="AF70" s="170" t="s">
        <v>35</v>
      </c>
      <c r="AG70" s="178"/>
      <c r="AH70" s="178"/>
      <c r="AI70" s="178"/>
    </row>
    <row r="71" spans="1:35" x14ac:dyDescent="0.25">
      <c r="A71" s="41" t="str">
        <f t="array" ref="A71">IFERROR(SMALL(('Physical Server'!$O$17:$O$516&lt;&gt;"")*ROW('Physical Server'!$O$17:$O$516),COUNTBLANK('Physical Server'!$O$17:$O$516)+ROW('Virtual Servers'!A63)),"")</f>
        <v/>
      </c>
      <c r="B71" s="41" t="str">
        <f>IFERROR(IF(INDEX('Physical Server'!B:O,'Virtual Servers'!A71,1)&gt;'Physical Server'!$F$12,"",INDEX('Physical Server'!B:O,'Virtual Servers'!A71,1)),"")</f>
        <v/>
      </c>
      <c r="C71" s="41" t="str">
        <f>IFERROR(INDEX('Physical Server'!B:O,'Virtual Servers'!A71,14),"")</f>
        <v/>
      </c>
      <c r="D71" s="41"/>
      <c r="E71" s="168" t="str">
        <f>IF(IF(COUNTIF($E$7:E70,E70)&lt;VLOOKUP(E70,$B:$C,2,0),E70,INDEX($B:$B,MATCH(E70,$B:$B,0)+ROW($B:$B),1))&gt;'Physical Server'!$F$12,"",IF(COUNTIF($E$7:E70,E70)&lt;VLOOKUP(E70,$B:$C,2,0),E70,INDEX($B:$B,MATCH(E70,$B:$B,0)+ROW($B:$B),1)))</f>
        <v/>
      </c>
      <c r="F71" s="169" t="str">
        <f>IFERROR(VLOOKUP($E:$E,'Physical Server'!$B:$O,2,0),"")</f>
        <v/>
      </c>
      <c r="G71" s="169" t="str">
        <f>IFERROR(IF(VLOOKUP(E71,'Physical Server'!B:O,14,0)="","",IF(E71="","",COUNTIF($E$7:E71,E71))),"")</f>
        <v/>
      </c>
      <c r="H71" s="170"/>
      <c r="I71" s="170" t="s">
        <v>35</v>
      </c>
      <c r="J71" s="170" t="s">
        <v>35</v>
      </c>
      <c r="K71" s="170" t="s">
        <v>35</v>
      </c>
      <c r="L71" s="170"/>
      <c r="M71" s="170" t="s">
        <v>35</v>
      </c>
      <c r="N71" s="170" t="s">
        <v>35</v>
      </c>
      <c r="O71" s="170" t="s">
        <v>35</v>
      </c>
      <c r="P71" s="170"/>
      <c r="Q71" s="170" t="s">
        <v>35</v>
      </c>
      <c r="R71" s="178"/>
      <c r="S71" s="178"/>
      <c r="T71" s="170" t="s">
        <v>35</v>
      </c>
      <c r="U71" s="170" t="s">
        <v>35</v>
      </c>
      <c r="V71" s="170" t="s">
        <v>35</v>
      </c>
      <c r="W71" s="178"/>
      <c r="X71" s="178"/>
      <c r="Y71" s="170" t="s">
        <v>35</v>
      </c>
      <c r="Z71" s="170" t="s">
        <v>35</v>
      </c>
      <c r="AA71" s="170" t="s">
        <v>35</v>
      </c>
      <c r="AB71" s="178"/>
      <c r="AC71" s="178"/>
      <c r="AD71" s="170" t="s">
        <v>35</v>
      </c>
      <c r="AE71" s="170" t="s">
        <v>35</v>
      </c>
      <c r="AF71" s="170" t="s">
        <v>35</v>
      </c>
      <c r="AG71" s="178"/>
      <c r="AH71" s="178"/>
      <c r="AI71" s="178"/>
    </row>
    <row r="72" spans="1:35" x14ac:dyDescent="0.25">
      <c r="A72" s="41" t="str">
        <f t="array" ref="A72">IFERROR(SMALL(('Physical Server'!$O$17:$O$516&lt;&gt;"")*ROW('Physical Server'!$O$17:$O$516),COUNTBLANK('Physical Server'!$O$17:$O$516)+ROW('Virtual Servers'!A64)),"")</f>
        <v/>
      </c>
      <c r="B72" s="41" t="str">
        <f>IFERROR(IF(INDEX('Physical Server'!B:O,'Virtual Servers'!A72,1)&gt;'Physical Server'!$F$12,"",INDEX('Physical Server'!B:O,'Virtual Servers'!A72,1)),"")</f>
        <v/>
      </c>
      <c r="C72" s="41" t="str">
        <f>IFERROR(INDEX('Physical Server'!B:O,'Virtual Servers'!A72,14),"")</f>
        <v/>
      </c>
      <c r="D72" s="41"/>
      <c r="E72" s="168" t="str">
        <f>IF(IF(COUNTIF($E$7:E71,E71)&lt;VLOOKUP(E71,$B:$C,2,0),E71,INDEX($B:$B,MATCH(E71,$B:$B,0)+ROW($B:$B),1))&gt;'Physical Server'!$F$12,"",IF(COUNTIF($E$7:E71,E71)&lt;VLOOKUP(E71,$B:$C,2,0),E71,INDEX($B:$B,MATCH(E71,$B:$B,0)+ROW($B:$B),1)))</f>
        <v/>
      </c>
      <c r="F72" s="169" t="str">
        <f>IFERROR(VLOOKUP($E:$E,'Physical Server'!$B:$O,2,0),"")</f>
        <v/>
      </c>
      <c r="G72" s="169" t="str">
        <f>IFERROR(IF(VLOOKUP(E72,'Physical Server'!B:O,14,0)="","",IF(E72="","",COUNTIF($E$7:E72,E72))),"")</f>
        <v/>
      </c>
      <c r="H72" s="170"/>
      <c r="I72" s="170" t="s">
        <v>35</v>
      </c>
      <c r="J72" s="170" t="s">
        <v>35</v>
      </c>
      <c r="K72" s="170" t="s">
        <v>35</v>
      </c>
      <c r="L72" s="170"/>
      <c r="M72" s="170" t="s">
        <v>35</v>
      </c>
      <c r="N72" s="170" t="s">
        <v>35</v>
      </c>
      <c r="O72" s="170" t="s">
        <v>35</v>
      </c>
      <c r="P72" s="170"/>
      <c r="Q72" s="170" t="s">
        <v>35</v>
      </c>
      <c r="R72" s="178"/>
      <c r="S72" s="178"/>
      <c r="T72" s="170" t="s">
        <v>35</v>
      </c>
      <c r="U72" s="170" t="s">
        <v>35</v>
      </c>
      <c r="V72" s="170" t="s">
        <v>35</v>
      </c>
      <c r="W72" s="178"/>
      <c r="X72" s="178"/>
      <c r="Y72" s="170" t="s">
        <v>35</v>
      </c>
      <c r="Z72" s="170" t="s">
        <v>35</v>
      </c>
      <c r="AA72" s="170" t="s">
        <v>35</v>
      </c>
      <c r="AB72" s="178"/>
      <c r="AC72" s="178"/>
      <c r="AD72" s="170" t="s">
        <v>35</v>
      </c>
      <c r="AE72" s="170" t="s">
        <v>35</v>
      </c>
      <c r="AF72" s="170" t="s">
        <v>35</v>
      </c>
      <c r="AG72" s="178"/>
      <c r="AH72" s="178"/>
      <c r="AI72" s="178"/>
    </row>
    <row r="73" spans="1:35" x14ac:dyDescent="0.25">
      <c r="A73" s="41" t="str">
        <f t="array" ref="A73">IFERROR(SMALL(('Physical Server'!$O$17:$O$516&lt;&gt;"")*ROW('Physical Server'!$O$17:$O$516),COUNTBLANK('Physical Server'!$O$17:$O$516)+ROW('Virtual Servers'!A65)),"")</f>
        <v/>
      </c>
      <c r="B73" s="41" t="str">
        <f>IFERROR(IF(INDEX('Physical Server'!B:O,'Virtual Servers'!A73,1)&gt;'Physical Server'!$F$12,"",INDEX('Physical Server'!B:O,'Virtual Servers'!A73,1)),"")</f>
        <v/>
      </c>
      <c r="C73" s="41" t="str">
        <f>IFERROR(INDEX('Physical Server'!B:O,'Virtual Servers'!A73,14),"")</f>
        <v/>
      </c>
      <c r="D73" s="41"/>
      <c r="E73" s="168" t="str">
        <f>IF(IF(COUNTIF($E$7:E72,E72)&lt;VLOOKUP(E72,$B:$C,2,0),E72,INDEX($B:$B,MATCH(E72,$B:$B,0)+ROW($B:$B),1))&gt;'Physical Server'!$F$12,"",IF(COUNTIF($E$7:E72,E72)&lt;VLOOKUP(E72,$B:$C,2,0),E72,INDEX($B:$B,MATCH(E72,$B:$B,0)+ROW($B:$B),1)))</f>
        <v/>
      </c>
      <c r="F73" s="169" t="str">
        <f>IFERROR(VLOOKUP($E:$E,'Physical Server'!$B:$O,2,0),"")</f>
        <v/>
      </c>
      <c r="G73" s="169" t="str">
        <f>IFERROR(IF(VLOOKUP(E73,'Physical Server'!B:O,14,0)="","",IF(E73="","",COUNTIF($E$7:E73,E73))),"")</f>
        <v/>
      </c>
      <c r="H73" s="170"/>
      <c r="I73" s="170" t="s">
        <v>35</v>
      </c>
      <c r="J73" s="170" t="s">
        <v>35</v>
      </c>
      <c r="K73" s="170" t="s">
        <v>35</v>
      </c>
      <c r="L73" s="170"/>
      <c r="M73" s="170" t="s">
        <v>35</v>
      </c>
      <c r="N73" s="170" t="s">
        <v>35</v>
      </c>
      <c r="O73" s="170" t="s">
        <v>35</v>
      </c>
      <c r="P73" s="170"/>
      <c r="Q73" s="170" t="s">
        <v>35</v>
      </c>
      <c r="R73" s="178"/>
      <c r="S73" s="178"/>
      <c r="T73" s="170" t="s">
        <v>35</v>
      </c>
      <c r="U73" s="170" t="s">
        <v>35</v>
      </c>
      <c r="V73" s="170" t="s">
        <v>35</v>
      </c>
      <c r="W73" s="178"/>
      <c r="X73" s="178"/>
      <c r="Y73" s="170" t="s">
        <v>35</v>
      </c>
      <c r="Z73" s="170" t="s">
        <v>35</v>
      </c>
      <c r="AA73" s="170" t="s">
        <v>35</v>
      </c>
      <c r="AB73" s="178"/>
      <c r="AC73" s="178"/>
      <c r="AD73" s="170" t="s">
        <v>35</v>
      </c>
      <c r="AE73" s="170" t="s">
        <v>35</v>
      </c>
      <c r="AF73" s="170" t="s">
        <v>35</v>
      </c>
      <c r="AG73" s="178"/>
      <c r="AH73" s="178"/>
      <c r="AI73" s="178"/>
    </row>
    <row r="74" spans="1:35" x14ac:dyDescent="0.25">
      <c r="A74" s="41" t="str">
        <f t="array" ref="A74">IFERROR(SMALL(('Physical Server'!$O$17:$O$516&lt;&gt;"")*ROW('Physical Server'!$O$17:$O$516),COUNTBLANK('Physical Server'!$O$17:$O$516)+ROW('Virtual Servers'!A66)),"")</f>
        <v/>
      </c>
      <c r="B74" s="41" t="str">
        <f>IFERROR(IF(INDEX('Physical Server'!B:O,'Virtual Servers'!A74,1)&gt;'Physical Server'!$F$12,"",INDEX('Physical Server'!B:O,'Virtual Servers'!A74,1)),"")</f>
        <v/>
      </c>
      <c r="C74" s="41" t="str">
        <f>IFERROR(INDEX('Physical Server'!B:O,'Virtual Servers'!A74,14),"")</f>
        <v/>
      </c>
      <c r="D74" s="41"/>
      <c r="E74" s="168" t="str">
        <f>IF(IF(COUNTIF($E$7:E73,E73)&lt;VLOOKUP(E73,$B:$C,2,0),E73,INDEX($B:$B,MATCH(E73,$B:$B,0)+ROW($B:$B),1))&gt;'Physical Server'!$F$12,"",IF(COUNTIF($E$7:E73,E73)&lt;VLOOKUP(E73,$B:$C,2,0),E73,INDEX($B:$B,MATCH(E73,$B:$B,0)+ROW($B:$B),1)))</f>
        <v/>
      </c>
      <c r="F74" s="169" t="str">
        <f>IFERROR(VLOOKUP($E:$E,'Physical Server'!$B:$O,2,0),"")</f>
        <v/>
      </c>
      <c r="G74" s="169" t="str">
        <f>IFERROR(IF(VLOOKUP(E74,'Physical Server'!B:O,14,0)="","",IF(E74="","",COUNTIF($E$7:E74,E74))),"")</f>
        <v/>
      </c>
      <c r="H74" s="170"/>
      <c r="I74" s="170" t="s">
        <v>35</v>
      </c>
      <c r="J74" s="170" t="s">
        <v>35</v>
      </c>
      <c r="K74" s="170" t="s">
        <v>35</v>
      </c>
      <c r="L74" s="170"/>
      <c r="M74" s="170" t="s">
        <v>35</v>
      </c>
      <c r="N74" s="170" t="s">
        <v>35</v>
      </c>
      <c r="O74" s="170" t="s">
        <v>35</v>
      </c>
      <c r="P74" s="170"/>
      <c r="Q74" s="170" t="s">
        <v>35</v>
      </c>
      <c r="R74" s="178"/>
      <c r="S74" s="178"/>
      <c r="T74" s="170" t="s">
        <v>35</v>
      </c>
      <c r="U74" s="170" t="s">
        <v>35</v>
      </c>
      <c r="V74" s="170" t="s">
        <v>35</v>
      </c>
      <c r="W74" s="178"/>
      <c r="X74" s="178"/>
      <c r="Y74" s="170" t="s">
        <v>35</v>
      </c>
      <c r="Z74" s="170" t="s">
        <v>35</v>
      </c>
      <c r="AA74" s="170" t="s">
        <v>35</v>
      </c>
      <c r="AB74" s="178"/>
      <c r="AC74" s="178"/>
      <c r="AD74" s="170" t="s">
        <v>35</v>
      </c>
      <c r="AE74" s="170" t="s">
        <v>35</v>
      </c>
      <c r="AF74" s="170" t="s">
        <v>35</v>
      </c>
      <c r="AG74" s="178"/>
      <c r="AH74" s="178"/>
      <c r="AI74" s="178"/>
    </row>
    <row r="75" spans="1:35" x14ac:dyDescent="0.25">
      <c r="A75" s="41" t="str">
        <f t="array" ref="A75">IFERROR(SMALL(('Physical Server'!$O$17:$O$516&lt;&gt;"")*ROW('Physical Server'!$O$17:$O$516),COUNTBLANK('Physical Server'!$O$17:$O$516)+ROW('Virtual Servers'!A67)),"")</f>
        <v/>
      </c>
      <c r="B75" s="41" t="str">
        <f>IFERROR(IF(INDEX('Physical Server'!B:O,'Virtual Servers'!A75,1)&gt;'Physical Server'!$F$12,"",INDEX('Physical Server'!B:O,'Virtual Servers'!A75,1)),"")</f>
        <v/>
      </c>
      <c r="C75" s="41" t="str">
        <f>IFERROR(INDEX('Physical Server'!B:O,'Virtual Servers'!A75,14),"")</f>
        <v/>
      </c>
      <c r="D75" s="41"/>
      <c r="E75" s="168" t="str">
        <f>IF(IF(COUNTIF($E$7:E74,E74)&lt;VLOOKUP(E74,$B:$C,2,0),E74,INDEX($B:$B,MATCH(E74,$B:$B,0)+ROW($B:$B),1))&gt;'Physical Server'!$F$12,"",IF(COUNTIF($E$7:E74,E74)&lt;VLOOKUP(E74,$B:$C,2,0),E74,INDEX($B:$B,MATCH(E74,$B:$B,0)+ROW($B:$B),1)))</f>
        <v/>
      </c>
      <c r="F75" s="169" t="str">
        <f>IFERROR(VLOOKUP($E:$E,'Physical Server'!$B:$O,2,0),"")</f>
        <v/>
      </c>
      <c r="G75" s="169" t="str">
        <f>IFERROR(IF(VLOOKUP(E75,'Physical Server'!B:O,14,0)="","",IF(E75="","",COUNTIF($E$7:E75,E75))),"")</f>
        <v/>
      </c>
      <c r="H75" s="170"/>
      <c r="I75" s="170" t="s">
        <v>35</v>
      </c>
      <c r="J75" s="170" t="s">
        <v>35</v>
      </c>
      <c r="K75" s="170" t="s">
        <v>35</v>
      </c>
      <c r="L75" s="170"/>
      <c r="M75" s="170" t="s">
        <v>35</v>
      </c>
      <c r="N75" s="170" t="s">
        <v>35</v>
      </c>
      <c r="O75" s="170" t="s">
        <v>35</v>
      </c>
      <c r="P75" s="170"/>
      <c r="Q75" s="170" t="s">
        <v>35</v>
      </c>
      <c r="R75" s="178"/>
      <c r="S75" s="178"/>
      <c r="T75" s="170" t="s">
        <v>35</v>
      </c>
      <c r="U75" s="170" t="s">
        <v>35</v>
      </c>
      <c r="V75" s="170" t="s">
        <v>35</v>
      </c>
      <c r="W75" s="178"/>
      <c r="X75" s="178"/>
      <c r="Y75" s="170" t="s">
        <v>35</v>
      </c>
      <c r="Z75" s="170" t="s">
        <v>35</v>
      </c>
      <c r="AA75" s="170" t="s">
        <v>35</v>
      </c>
      <c r="AB75" s="178"/>
      <c r="AC75" s="178"/>
      <c r="AD75" s="170" t="s">
        <v>35</v>
      </c>
      <c r="AE75" s="170" t="s">
        <v>35</v>
      </c>
      <c r="AF75" s="170" t="s">
        <v>35</v>
      </c>
      <c r="AG75" s="178"/>
      <c r="AH75" s="178"/>
      <c r="AI75" s="178"/>
    </row>
    <row r="76" spans="1:35" x14ac:dyDescent="0.25">
      <c r="A76" s="41" t="str">
        <f t="array" ref="A76">IFERROR(SMALL(('Physical Server'!$O$17:$O$516&lt;&gt;"")*ROW('Physical Server'!$O$17:$O$516),COUNTBLANK('Physical Server'!$O$17:$O$516)+ROW('Virtual Servers'!A68)),"")</f>
        <v/>
      </c>
      <c r="B76" s="41" t="str">
        <f>IFERROR(IF(INDEX('Physical Server'!B:O,'Virtual Servers'!A76,1)&gt;'Physical Server'!$F$12,"",INDEX('Physical Server'!B:O,'Virtual Servers'!A76,1)),"")</f>
        <v/>
      </c>
      <c r="C76" s="41" t="str">
        <f>IFERROR(INDEX('Physical Server'!B:O,'Virtual Servers'!A76,14),"")</f>
        <v/>
      </c>
      <c r="D76" s="41"/>
      <c r="E76" s="168" t="str">
        <f>IF(IF(COUNTIF($E$7:E75,E75)&lt;VLOOKUP(E75,$B:$C,2,0),E75,INDEX($B:$B,MATCH(E75,$B:$B,0)+ROW($B:$B),1))&gt;'Physical Server'!$F$12,"",IF(COUNTIF($E$7:E75,E75)&lt;VLOOKUP(E75,$B:$C,2,0),E75,INDEX($B:$B,MATCH(E75,$B:$B,0)+ROW($B:$B),1)))</f>
        <v/>
      </c>
      <c r="F76" s="169" t="str">
        <f>IFERROR(VLOOKUP($E:$E,'Physical Server'!$B:$O,2,0),"")</f>
        <v/>
      </c>
      <c r="G76" s="169" t="str">
        <f>IFERROR(IF(VLOOKUP(E76,'Physical Server'!B:O,14,0)="","",IF(E76="","",COUNTIF($E$7:E76,E76))),"")</f>
        <v/>
      </c>
      <c r="H76" s="170"/>
      <c r="I76" s="170" t="s">
        <v>35</v>
      </c>
      <c r="J76" s="170" t="s">
        <v>35</v>
      </c>
      <c r="K76" s="170" t="s">
        <v>35</v>
      </c>
      <c r="L76" s="170"/>
      <c r="M76" s="170" t="s">
        <v>35</v>
      </c>
      <c r="N76" s="170" t="s">
        <v>35</v>
      </c>
      <c r="O76" s="170" t="s">
        <v>35</v>
      </c>
      <c r="P76" s="170"/>
      <c r="Q76" s="170" t="s">
        <v>35</v>
      </c>
      <c r="R76" s="178"/>
      <c r="S76" s="178"/>
      <c r="T76" s="170" t="s">
        <v>35</v>
      </c>
      <c r="U76" s="170" t="s">
        <v>35</v>
      </c>
      <c r="V76" s="170" t="s">
        <v>35</v>
      </c>
      <c r="W76" s="178"/>
      <c r="X76" s="178"/>
      <c r="Y76" s="170" t="s">
        <v>35</v>
      </c>
      <c r="Z76" s="170" t="s">
        <v>35</v>
      </c>
      <c r="AA76" s="170" t="s">
        <v>35</v>
      </c>
      <c r="AB76" s="178"/>
      <c r="AC76" s="178"/>
      <c r="AD76" s="170" t="s">
        <v>35</v>
      </c>
      <c r="AE76" s="170" t="s">
        <v>35</v>
      </c>
      <c r="AF76" s="170" t="s">
        <v>35</v>
      </c>
      <c r="AG76" s="178"/>
      <c r="AH76" s="178"/>
      <c r="AI76" s="178"/>
    </row>
    <row r="77" spans="1:35" x14ac:dyDescent="0.25">
      <c r="A77" s="41" t="str">
        <f t="array" ref="A77">IFERROR(SMALL(('Physical Server'!$O$17:$O$516&lt;&gt;"")*ROW('Physical Server'!$O$17:$O$516),COUNTBLANK('Physical Server'!$O$17:$O$516)+ROW('Virtual Servers'!A69)),"")</f>
        <v/>
      </c>
      <c r="B77" s="41" t="str">
        <f>IFERROR(IF(INDEX('Physical Server'!B:O,'Virtual Servers'!A77,1)&gt;'Physical Server'!$F$12,"",INDEX('Physical Server'!B:O,'Virtual Servers'!A77,1)),"")</f>
        <v/>
      </c>
      <c r="C77" s="41" t="str">
        <f>IFERROR(INDEX('Physical Server'!B:O,'Virtual Servers'!A77,14),"")</f>
        <v/>
      </c>
      <c r="D77" s="41"/>
      <c r="E77" s="168" t="str">
        <f>IF(IF(COUNTIF($E$7:E76,E76)&lt;VLOOKUP(E76,$B:$C,2,0),E76,INDEX($B:$B,MATCH(E76,$B:$B,0)+ROW($B:$B),1))&gt;'Physical Server'!$F$12,"",IF(COUNTIF($E$7:E76,E76)&lt;VLOOKUP(E76,$B:$C,2,0),E76,INDEX($B:$B,MATCH(E76,$B:$B,0)+ROW($B:$B),1)))</f>
        <v/>
      </c>
      <c r="F77" s="169" t="str">
        <f>IFERROR(VLOOKUP($E:$E,'Physical Server'!$B:$O,2,0),"")</f>
        <v/>
      </c>
      <c r="G77" s="169" t="str">
        <f>IFERROR(IF(VLOOKUP(E77,'Physical Server'!B:O,14,0)="","",IF(E77="","",COUNTIF($E$7:E77,E77))),"")</f>
        <v/>
      </c>
      <c r="H77" s="170"/>
      <c r="I77" s="170" t="s">
        <v>35</v>
      </c>
      <c r="J77" s="170" t="s">
        <v>35</v>
      </c>
      <c r="K77" s="170" t="s">
        <v>35</v>
      </c>
      <c r="L77" s="170"/>
      <c r="M77" s="170" t="s">
        <v>35</v>
      </c>
      <c r="N77" s="170" t="s">
        <v>35</v>
      </c>
      <c r="O77" s="170" t="s">
        <v>35</v>
      </c>
      <c r="P77" s="170"/>
      <c r="Q77" s="170" t="s">
        <v>35</v>
      </c>
      <c r="R77" s="178"/>
      <c r="S77" s="178"/>
      <c r="T77" s="170" t="s">
        <v>35</v>
      </c>
      <c r="U77" s="170" t="s">
        <v>35</v>
      </c>
      <c r="V77" s="170" t="s">
        <v>35</v>
      </c>
      <c r="W77" s="178"/>
      <c r="X77" s="178"/>
      <c r="Y77" s="170" t="s">
        <v>35</v>
      </c>
      <c r="Z77" s="170" t="s">
        <v>35</v>
      </c>
      <c r="AA77" s="170" t="s">
        <v>35</v>
      </c>
      <c r="AB77" s="178"/>
      <c r="AC77" s="178"/>
      <c r="AD77" s="170" t="s">
        <v>35</v>
      </c>
      <c r="AE77" s="170" t="s">
        <v>35</v>
      </c>
      <c r="AF77" s="170" t="s">
        <v>35</v>
      </c>
      <c r="AG77" s="178"/>
      <c r="AH77" s="178"/>
      <c r="AI77" s="178"/>
    </row>
    <row r="78" spans="1:35" x14ac:dyDescent="0.25">
      <c r="A78" s="41" t="str">
        <f t="array" ref="A78">IFERROR(SMALL(('Physical Server'!$O$17:$O$516&lt;&gt;"")*ROW('Physical Server'!$O$17:$O$516),COUNTBLANK('Physical Server'!$O$17:$O$516)+ROW('Virtual Servers'!A70)),"")</f>
        <v/>
      </c>
      <c r="B78" s="41" t="str">
        <f>IFERROR(IF(INDEX('Physical Server'!B:O,'Virtual Servers'!A78,1)&gt;'Physical Server'!$F$12,"",INDEX('Physical Server'!B:O,'Virtual Servers'!A78,1)),"")</f>
        <v/>
      </c>
      <c r="C78" s="41" t="str">
        <f>IFERROR(INDEX('Physical Server'!B:O,'Virtual Servers'!A78,14),"")</f>
        <v/>
      </c>
      <c r="D78" s="41"/>
      <c r="E78" s="168" t="str">
        <f>IF(IF(COUNTIF($E$7:E77,E77)&lt;VLOOKUP(E77,$B:$C,2,0),E77,INDEX($B:$B,MATCH(E77,$B:$B,0)+ROW($B:$B),1))&gt;'Physical Server'!$F$12,"",IF(COUNTIF($E$7:E77,E77)&lt;VLOOKUP(E77,$B:$C,2,0),E77,INDEX($B:$B,MATCH(E77,$B:$B,0)+ROW($B:$B),1)))</f>
        <v/>
      </c>
      <c r="F78" s="169" t="str">
        <f>IFERROR(VLOOKUP($E:$E,'Physical Server'!$B:$O,2,0),"")</f>
        <v/>
      </c>
      <c r="G78" s="169" t="str">
        <f>IFERROR(IF(VLOOKUP(E78,'Physical Server'!B:O,14,0)="","",IF(E78="","",COUNTIF($E$7:E78,E78))),"")</f>
        <v/>
      </c>
      <c r="H78" s="170"/>
      <c r="I78" s="170" t="s">
        <v>35</v>
      </c>
      <c r="J78" s="170" t="s">
        <v>35</v>
      </c>
      <c r="K78" s="170" t="s">
        <v>35</v>
      </c>
      <c r="L78" s="170"/>
      <c r="M78" s="170" t="s">
        <v>35</v>
      </c>
      <c r="N78" s="170" t="s">
        <v>35</v>
      </c>
      <c r="O78" s="170" t="s">
        <v>35</v>
      </c>
      <c r="P78" s="170"/>
      <c r="Q78" s="170" t="s">
        <v>35</v>
      </c>
      <c r="R78" s="178"/>
      <c r="S78" s="178"/>
      <c r="T78" s="170" t="s">
        <v>35</v>
      </c>
      <c r="U78" s="170" t="s">
        <v>35</v>
      </c>
      <c r="V78" s="170" t="s">
        <v>35</v>
      </c>
      <c r="W78" s="178"/>
      <c r="X78" s="178"/>
      <c r="Y78" s="170" t="s">
        <v>35</v>
      </c>
      <c r="Z78" s="170" t="s">
        <v>35</v>
      </c>
      <c r="AA78" s="170" t="s">
        <v>35</v>
      </c>
      <c r="AB78" s="178"/>
      <c r="AC78" s="178"/>
      <c r="AD78" s="170" t="s">
        <v>35</v>
      </c>
      <c r="AE78" s="170" t="s">
        <v>35</v>
      </c>
      <c r="AF78" s="170" t="s">
        <v>35</v>
      </c>
      <c r="AG78" s="178"/>
      <c r="AH78" s="178"/>
      <c r="AI78" s="178"/>
    </row>
    <row r="79" spans="1:35" x14ac:dyDescent="0.25">
      <c r="A79" s="41" t="str">
        <f t="array" ref="A79">IFERROR(SMALL(('Physical Server'!$O$17:$O$516&lt;&gt;"")*ROW('Physical Server'!$O$17:$O$516),COUNTBLANK('Physical Server'!$O$17:$O$516)+ROW('Virtual Servers'!A71)),"")</f>
        <v/>
      </c>
      <c r="B79" s="41" t="str">
        <f>IFERROR(IF(INDEX('Physical Server'!B:O,'Virtual Servers'!A79,1)&gt;'Physical Server'!$F$12,"",INDEX('Physical Server'!B:O,'Virtual Servers'!A79,1)),"")</f>
        <v/>
      </c>
      <c r="C79" s="41" t="str">
        <f>IFERROR(INDEX('Physical Server'!B:O,'Virtual Servers'!A79,14),"")</f>
        <v/>
      </c>
      <c r="D79" s="41"/>
      <c r="E79" s="168" t="str">
        <f>IF(IF(COUNTIF($E$7:E78,E78)&lt;VLOOKUP(E78,$B:$C,2,0),E78,INDEX($B:$B,MATCH(E78,$B:$B,0)+ROW($B:$B),1))&gt;'Physical Server'!$F$12,"",IF(COUNTIF($E$7:E78,E78)&lt;VLOOKUP(E78,$B:$C,2,0),E78,INDEX($B:$B,MATCH(E78,$B:$B,0)+ROW($B:$B),1)))</f>
        <v/>
      </c>
      <c r="F79" s="169" t="str">
        <f>IFERROR(VLOOKUP($E:$E,'Physical Server'!$B:$O,2,0),"")</f>
        <v/>
      </c>
      <c r="G79" s="169" t="str">
        <f>IFERROR(IF(VLOOKUP(E79,'Physical Server'!B:O,14,0)="","",IF(E79="","",COUNTIF($E$7:E79,E79))),"")</f>
        <v/>
      </c>
      <c r="H79" s="170"/>
      <c r="I79" s="170" t="s">
        <v>35</v>
      </c>
      <c r="J79" s="170" t="s">
        <v>35</v>
      </c>
      <c r="K79" s="170" t="s">
        <v>35</v>
      </c>
      <c r="L79" s="170"/>
      <c r="M79" s="170" t="s">
        <v>35</v>
      </c>
      <c r="N79" s="170" t="s">
        <v>35</v>
      </c>
      <c r="O79" s="170" t="s">
        <v>35</v>
      </c>
      <c r="P79" s="170"/>
      <c r="Q79" s="170" t="s">
        <v>35</v>
      </c>
      <c r="R79" s="178"/>
      <c r="S79" s="178"/>
      <c r="T79" s="170" t="s">
        <v>35</v>
      </c>
      <c r="U79" s="170" t="s">
        <v>35</v>
      </c>
      <c r="V79" s="170" t="s">
        <v>35</v>
      </c>
      <c r="W79" s="178"/>
      <c r="X79" s="178"/>
      <c r="Y79" s="170" t="s">
        <v>35</v>
      </c>
      <c r="Z79" s="170" t="s">
        <v>35</v>
      </c>
      <c r="AA79" s="170" t="s">
        <v>35</v>
      </c>
      <c r="AB79" s="178"/>
      <c r="AC79" s="178"/>
      <c r="AD79" s="170" t="s">
        <v>35</v>
      </c>
      <c r="AE79" s="170" t="s">
        <v>35</v>
      </c>
      <c r="AF79" s="170" t="s">
        <v>35</v>
      </c>
      <c r="AG79" s="178"/>
      <c r="AH79" s="178"/>
      <c r="AI79" s="178"/>
    </row>
    <row r="80" spans="1:35" x14ac:dyDescent="0.25">
      <c r="A80" s="41" t="str">
        <f t="array" ref="A80">IFERROR(SMALL(('Physical Server'!$O$17:$O$516&lt;&gt;"")*ROW('Physical Server'!$O$17:$O$516),COUNTBLANK('Physical Server'!$O$17:$O$516)+ROW('Virtual Servers'!A72)),"")</f>
        <v/>
      </c>
      <c r="B80" s="41" t="str">
        <f>IFERROR(IF(INDEX('Physical Server'!B:O,'Virtual Servers'!A80,1)&gt;'Physical Server'!$F$12,"",INDEX('Physical Server'!B:O,'Virtual Servers'!A80,1)),"")</f>
        <v/>
      </c>
      <c r="C80" s="41" t="str">
        <f>IFERROR(INDEX('Physical Server'!B:O,'Virtual Servers'!A80,14),"")</f>
        <v/>
      </c>
      <c r="D80" s="41"/>
      <c r="E80" s="168" t="str">
        <f>IF(IF(COUNTIF($E$7:E79,E79)&lt;VLOOKUP(E79,$B:$C,2,0),E79,INDEX($B:$B,MATCH(E79,$B:$B,0)+ROW($B:$B),1))&gt;'Physical Server'!$F$12,"",IF(COUNTIF($E$7:E79,E79)&lt;VLOOKUP(E79,$B:$C,2,0),E79,INDEX($B:$B,MATCH(E79,$B:$B,0)+ROW($B:$B),1)))</f>
        <v/>
      </c>
      <c r="F80" s="169" t="str">
        <f>IFERROR(VLOOKUP($E:$E,'Physical Server'!$B:$O,2,0),"")</f>
        <v/>
      </c>
      <c r="G80" s="169" t="str">
        <f>IFERROR(IF(VLOOKUP(E80,'Physical Server'!B:O,14,0)="","",IF(E80="","",COUNTIF($E$7:E80,E80))),"")</f>
        <v/>
      </c>
      <c r="H80" s="170"/>
      <c r="I80" s="170" t="s">
        <v>35</v>
      </c>
      <c r="J80" s="170" t="s">
        <v>35</v>
      </c>
      <c r="K80" s="170" t="s">
        <v>35</v>
      </c>
      <c r="L80" s="170"/>
      <c r="M80" s="170" t="s">
        <v>35</v>
      </c>
      <c r="N80" s="170" t="s">
        <v>35</v>
      </c>
      <c r="O80" s="170" t="s">
        <v>35</v>
      </c>
      <c r="P80" s="170"/>
      <c r="Q80" s="170" t="s">
        <v>35</v>
      </c>
      <c r="R80" s="178"/>
      <c r="S80" s="178"/>
      <c r="T80" s="170" t="s">
        <v>35</v>
      </c>
      <c r="U80" s="170" t="s">
        <v>35</v>
      </c>
      <c r="V80" s="170" t="s">
        <v>35</v>
      </c>
      <c r="W80" s="178"/>
      <c r="X80" s="178"/>
      <c r="Y80" s="170" t="s">
        <v>35</v>
      </c>
      <c r="Z80" s="170" t="s">
        <v>35</v>
      </c>
      <c r="AA80" s="170" t="s">
        <v>35</v>
      </c>
      <c r="AB80" s="178"/>
      <c r="AC80" s="178"/>
      <c r="AD80" s="170" t="s">
        <v>35</v>
      </c>
      <c r="AE80" s="170" t="s">
        <v>35</v>
      </c>
      <c r="AF80" s="170" t="s">
        <v>35</v>
      </c>
      <c r="AG80" s="178"/>
      <c r="AH80" s="178"/>
      <c r="AI80" s="178"/>
    </row>
    <row r="81" spans="1:35" x14ac:dyDescent="0.25">
      <c r="A81" s="41" t="str">
        <f t="array" ref="A81">IFERROR(SMALL(('Physical Server'!$O$17:$O$516&lt;&gt;"")*ROW('Physical Server'!$O$17:$O$516),COUNTBLANK('Physical Server'!$O$17:$O$516)+ROW('Virtual Servers'!A73)),"")</f>
        <v/>
      </c>
      <c r="B81" s="41" t="str">
        <f>IFERROR(IF(INDEX('Physical Server'!B:O,'Virtual Servers'!A81,1)&gt;'Physical Server'!$F$12,"",INDEX('Physical Server'!B:O,'Virtual Servers'!A81,1)),"")</f>
        <v/>
      </c>
      <c r="C81" s="41" t="str">
        <f>IFERROR(INDEX('Physical Server'!B:O,'Virtual Servers'!A81,14),"")</f>
        <v/>
      </c>
      <c r="D81" s="41"/>
      <c r="E81" s="168" t="str">
        <f>IF(IF(COUNTIF($E$7:E80,E80)&lt;VLOOKUP(E80,$B:$C,2,0),E80,INDEX($B:$B,MATCH(E80,$B:$B,0)+ROW($B:$B),1))&gt;'Physical Server'!$F$12,"",IF(COUNTIF($E$7:E80,E80)&lt;VLOOKUP(E80,$B:$C,2,0),E80,INDEX($B:$B,MATCH(E80,$B:$B,0)+ROW($B:$B),1)))</f>
        <v/>
      </c>
      <c r="F81" s="169" t="str">
        <f>IFERROR(VLOOKUP($E:$E,'Physical Server'!$B:$O,2,0),"")</f>
        <v/>
      </c>
      <c r="G81" s="169" t="str">
        <f>IFERROR(IF(VLOOKUP(E81,'Physical Server'!B:O,14,0)="","",IF(E81="","",COUNTIF($E$7:E81,E81))),"")</f>
        <v/>
      </c>
      <c r="H81" s="170"/>
      <c r="I81" s="170" t="s">
        <v>35</v>
      </c>
      <c r="J81" s="170" t="s">
        <v>35</v>
      </c>
      <c r="K81" s="170" t="s">
        <v>35</v>
      </c>
      <c r="L81" s="170"/>
      <c r="M81" s="170" t="s">
        <v>35</v>
      </c>
      <c r="N81" s="170" t="s">
        <v>35</v>
      </c>
      <c r="O81" s="170" t="s">
        <v>35</v>
      </c>
      <c r="P81" s="170"/>
      <c r="Q81" s="170" t="s">
        <v>35</v>
      </c>
      <c r="R81" s="178"/>
      <c r="S81" s="178"/>
      <c r="T81" s="170" t="s">
        <v>35</v>
      </c>
      <c r="U81" s="170" t="s">
        <v>35</v>
      </c>
      <c r="V81" s="170" t="s">
        <v>35</v>
      </c>
      <c r="W81" s="178"/>
      <c r="X81" s="178"/>
      <c r="Y81" s="170" t="s">
        <v>35</v>
      </c>
      <c r="Z81" s="170" t="s">
        <v>35</v>
      </c>
      <c r="AA81" s="170" t="s">
        <v>35</v>
      </c>
      <c r="AB81" s="178"/>
      <c r="AC81" s="178"/>
      <c r="AD81" s="170" t="s">
        <v>35</v>
      </c>
      <c r="AE81" s="170" t="s">
        <v>35</v>
      </c>
      <c r="AF81" s="170" t="s">
        <v>35</v>
      </c>
      <c r="AG81" s="178"/>
      <c r="AH81" s="178"/>
      <c r="AI81" s="178"/>
    </row>
    <row r="82" spans="1:35" x14ac:dyDescent="0.25">
      <c r="A82" s="41" t="str">
        <f t="array" ref="A82">IFERROR(SMALL(('Physical Server'!$O$17:$O$516&lt;&gt;"")*ROW('Physical Server'!$O$17:$O$516),COUNTBLANK('Physical Server'!$O$17:$O$516)+ROW('Virtual Servers'!A74)),"")</f>
        <v/>
      </c>
      <c r="B82" s="41" t="str">
        <f>IFERROR(IF(INDEX('Physical Server'!B:O,'Virtual Servers'!A82,1)&gt;'Physical Server'!$F$12,"",INDEX('Physical Server'!B:O,'Virtual Servers'!A82,1)),"")</f>
        <v/>
      </c>
      <c r="C82" s="41" t="str">
        <f>IFERROR(INDEX('Physical Server'!B:O,'Virtual Servers'!A82,14),"")</f>
        <v/>
      </c>
      <c r="D82" s="41"/>
      <c r="E82" s="168" t="str">
        <f>IF(IF(COUNTIF($E$7:E81,E81)&lt;VLOOKUP(E81,$B:$C,2,0),E81,INDEX($B:$B,MATCH(E81,$B:$B,0)+ROW($B:$B),1))&gt;'Physical Server'!$F$12,"",IF(COUNTIF($E$7:E81,E81)&lt;VLOOKUP(E81,$B:$C,2,0),E81,INDEX($B:$B,MATCH(E81,$B:$B,0)+ROW($B:$B),1)))</f>
        <v/>
      </c>
      <c r="F82" s="169" t="str">
        <f>IFERROR(VLOOKUP($E:$E,'Physical Server'!$B:$O,2,0),"")</f>
        <v/>
      </c>
      <c r="G82" s="169" t="str">
        <f>IFERROR(IF(VLOOKUP(E82,'Physical Server'!B:O,14,0)="","",IF(E82="","",COUNTIF($E$7:E82,E82))),"")</f>
        <v/>
      </c>
      <c r="H82" s="170"/>
      <c r="I82" s="170" t="s">
        <v>35</v>
      </c>
      <c r="J82" s="170" t="s">
        <v>35</v>
      </c>
      <c r="K82" s="170" t="s">
        <v>35</v>
      </c>
      <c r="L82" s="170"/>
      <c r="M82" s="170" t="s">
        <v>35</v>
      </c>
      <c r="N82" s="170" t="s">
        <v>35</v>
      </c>
      <c r="O82" s="170" t="s">
        <v>35</v>
      </c>
      <c r="P82" s="170"/>
      <c r="Q82" s="170" t="s">
        <v>35</v>
      </c>
      <c r="R82" s="178"/>
      <c r="S82" s="178"/>
      <c r="T82" s="170" t="s">
        <v>35</v>
      </c>
      <c r="U82" s="170" t="s">
        <v>35</v>
      </c>
      <c r="V82" s="170" t="s">
        <v>35</v>
      </c>
      <c r="W82" s="178"/>
      <c r="X82" s="178"/>
      <c r="Y82" s="170" t="s">
        <v>35</v>
      </c>
      <c r="Z82" s="170" t="s">
        <v>35</v>
      </c>
      <c r="AA82" s="170" t="s">
        <v>35</v>
      </c>
      <c r="AB82" s="178"/>
      <c r="AC82" s="178"/>
      <c r="AD82" s="170" t="s">
        <v>35</v>
      </c>
      <c r="AE82" s="170" t="s">
        <v>35</v>
      </c>
      <c r="AF82" s="170" t="s">
        <v>35</v>
      </c>
      <c r="AG82" s="178"/>
      <c r="AH82" s="178"/>
      <c r="AI82" s="178"/>
    </row>
    <row r="83" spans="1:35" x14ac:dyDescent="0.25">
      <c r="A83" s="41" t="str">
        <f t="array" ref="A83">IFERROR(SMALL(('Physical Server'!$O$17:$O$516&lt;&gt;"")*ROW('Physical Server'!$O$17:$O$516),COUNTBLANK('Physical Server'!$O$17:$O$516)+ROW('Virtual Servers'!A75)),"")</f>
        <v/>
      </c>
      <c r="B83" s="41" t="str">
        <f>IFERROR(IF(INDEX('Physical Server'!B:O,'Virtual Servers'!A83,1)&gt;'Physical Server'!$F$12,"",INDEX('Physical Server'!B:O,'Virtual Servers'!A83,1)),"")</f>
        <v/>
      </c>
      <c r="C83" s="41" t="str">
        <f>IFERROR(INDEX('Physical Server'!B:O,'Virtual Servers'!A83,14),"")</f>
        <v/>
      </c>
      <c r="D83" s="41"/>
      <c r="E83" s="168" t="str">
        <f>IF(IF(COUNTIF($E$7:E82,E82)&lt;VLOOKUP(E82,$B:$C,2,0),E82,INDEX($B:$B,MATCH(E82,$B:$B,0)+ROW($B:$B),1))&gt;'Physical Server'!$F$12,"",IF(COUNTIF($E$7:E82,E82)&lt;VLOOKUP(E82,$B:$C,2,0),E82,INDEX($B:$B,MATCH(E82,$B:$B,0)+ROW($B:$B),1)))</f>
        <v/>
      </c>
      <c r="F83" s="169" t="str">
        <f>IFERROR(VLOOKUP($E:$E,'Physical Server'!$B:$O,2,0),"")</f>
        <v/>
      </c>
      <c r="G83" s="169" t="str">
        <f>IFERROR(IF(VLOOKUP(E83,'Physical Server'!B:O,14,0)="","",IF(E83="","",COUNTIF($E$7:E83,E83))),"")</f>
        <v/>
      </c>
      <c r="H83" s="170"/>
      <c r="I83" s="170" t="s">
        <v>35</v>
      </c>
      <c r="J83" s="170" t="s">
        <v>35</v>
      </c>
      <c r="K83" s="170" t="s">
        <v>35</v>
      </c>
      <c r="L83" s="170"/>
      <c r="M83" s="170" t="s">
        <v>35</v>
      </c>
      <c r="N83" s="170" t="s">
        <v>35</v>
      </c>
      <c r="O83" s="170" t="s">
        <v>35</v>
      </c>
      <c r="P83" s="170"/>
      <c r="Q83" s="170" t="s">
        <v>35</v>
      </c>
      <c r="R83" s="178"/>
      <c r="S83" s="178"/>
      <c r="T83" s="170" t="s">
        <v>35</v>
      </c>
      <c r="U83" s="170" t="s">
        <v>35</v>
      </c>
      <c r="V83" s="170" t="s">
        <v>35</v>
      </c>
      <c r="W83" s="178"/>
      <c r="X83" s="178"/>
      <c r="Y83" s="170" t="s">
        <v>35</v>
      </c>
      <c r="Z83" s="170" t="s">
        <v>35</v>
      </c>
      <c r="AA83" s="170" t="s">
        <v>35</v>
      </c>
      <c r="AB83" s="178"/>
      <c r="AC83" s="178"/>
      <c r="AD83" s="170" t="s">
        <v>35</v>
      </c>
      <c r="AE83" s="170" t="s">
        <v>35</v>
      </c>
      <c r="AF83" s="170" t="s">
        <v>35</v>
      </c>
      <c r="AG83" s="178"/>
      <c r="AH83" s="178"/>
      <c r="AI83" s="178"/>
    </row>
    <row r="84" spans="1:35" x14ac:dyDescent="0.25">
      <c r="A84" s="41" t="str">
        <f t="array" ref="A84">IFERROR(SMALL(('Physical Server'!$O$17:$O$516&lt;&gt;"")*ROW('Physical Server'!$O$17:$O$516),COUNTBLANK('Physical Server'!$O$17:$O$516)+ROW('Virtual Servers'!A76)),"")</f>
        <v/>
      </c>
      <c r="B84" s="41" t="str">
        <f>IFERROR(IF(INDEX('Physical Server'!B:O,'Virtual Servers'!A84,1)&gt;'Physical Server'!$F$12,"",INDEX('Physical Server'!B:O,'Virtual Servers'!A84,1)),"")</f>
        <v/>
      </c>
      <c r="C84" s="41" t="str">
        <f>IFERROR(INDEX('Physical Server'!B:O,'Virtual Servers'!A84,14),"")</f>
        <v/>
      </c>
      <c r="D84" s="41"/>
      <c r="E84" s="168" t="str">
        <f>IF(IF(COUNTIF($E$7:E83,E83)&lt;VLOOKUP(E83,$B:$C,2,0),E83,INDEX($B:$B,MATCH(E83,$B:$B,0)+ROW($B:$B),1))&gt;'Physical Server'!$F$12,"",IF(COUNTIF($E$7:E83,E83)&lt;VLOOKUP(E83,$B:$C,2,0),E83,INDEX($B:$B,MATCH(E83,$B:$B,0)+ROW($B:$B),1)))</f>
        <v/>
      </c>
      <c r="F84" s="169" t="str">
        <f>IFERROR(VLOOKUP($E:$E,'Physical Server'!$B:$O,2,0),"")</f>
        <v/>
      </c>
      <c r="G84" s="169" t="str">
        <f>IFERROR(IF(VLOOKUP(E84,'Physical Server'!B:O,14,0)="","",IF(E84="","",COUNTIF($E$7:E84,E84))),"")</f>
        <v/>
      </c>
      <c r="H84" s="170"/>
      <c r="I84" s="170" t="s">
        <v>35</v>
      </c>
      <c r="J84" s="170" t="s">
        <v>35</v>
      </c>
      <c r="K84" s="170" t="s">
        <v>35</v>
      </c>
      <c r="L84" s="170"/>
      <c r="M84" s="170" t="s">
        <v>35</v>
      </c>
      <c r="N84" s="170" t="s">
        <v>35</v>
      </c>
      <c r="O84" s="170" t="s">
        <v>35</v>
      </c>
      <c r="P84" s="170"/>
      <c r="Q84" s="170" t="s">
        <v>35</v>
      </c>
      <c r="R84" s="178"/>
      <c r="S84" s="178"/>
      <c r="T84" s="170" t="s">
        <v>35</v>
      </c>
      <c r="U84" s="170" t="s">
        <v>35</v>
      </c>
      <c r="V84" s="170" t="s">
        <v>35</v>
      </c>
      <c r="W84" s="178"/>
      <c r="X84" s="178"/>
      <c r="Y84" s="170" t="s">
        <v>35</v>
      </c>
      <c r="Z84" s="170" t="s">
        <v>35</v>
      </c>
      <c r="AA84" s="170" t="s">
        <v>35</v>
      </c>
      <c r="AB84" s="178"/>
      <c r="AC84" s="178"/>
      <c r="AD84" s="170" t="s">
        <v>35</v>
      </c>
      <c r="AE84" s="170" t="s">
        <v>35</v>
      </c>
      <c r="AF84" s="170" t="s">
        <v>35</v>
      </c>
      <c r="AG84" s="178"/>
      <c r="AH84" s="178"/>
      <c r="AI84" s="178"/>
    </row>
    <row r="85" spans="1:35" x14ac:dyDescent="0.25">
      <c r="A85" s="41" t="str">
        <f t="array" ref="A85">IFERROR(SMALL(('Physical Server'!$O$17:$O$516&lt;&gt;"")*ROW('Physical Server'!$O$17:$O$516),COUNTBLANK('Physical Server'!$O$17:$O$516)+ROW('Virtual Servers'!A77)),"")</f>
        <v/>
      </c>
      <c r="B85" s="41" t="str">
        <f>IFERROR(IF(INDEX('Physical Server'!B:O,'Virtual Servers'!A85,1)&gt;'Physical Server'!$F$12,"",INDEX('Physical Server'!B:O,'Virtual Servers'!A85,1)),"")</f>
        <v/>
      </c>
      <c r="C85" s="41" t="str">
        <f>IFERROR(INDEX('Physical Server'!B:O,'Virtual Servers'!A85,14),"")</f>
        <v/>
      </c>
      <c r="D85" s="41"/>
      <c r="E85" s="168" t="str">
        <f>IF(IF(COUNTIF($E$7:E84,E84)&lt;VLOOKUP(E84,$B:$C,2,0),E84,INDEX($B:$B,MATCH(E84,$B:$B,0)+ROW($B:$B),1))&gt;'Physical Server'!$F$12,"",IF(COUNTIF($E$7:E84,E84)&lt;VLOOKUP(E84,$B:$C,2,0),E84,INDEX($B:$B,MATCH(E84,$B:$B,0)+ROW($B:$B),1)))</f>
        <v/>
      </c>
      <c r="F85" s="169" t="str">
        <f>IFERROR(VLOOKUP($E:$E,'Physical Server'!$B:$O,2,0),"")</f>
        <v/>
      </c>
      <c r="G85" s="169" t="str">
        <f>IFERROR(IF(VLOOKUP(E85,'Physical Server'!B:O,14,0)="","",IF(E85="","",COUNTIF($E$7:E85,E85))),"")</f>
        <v/>
      </c>
      <c r="H85" s="170"/>
      <c r="I85" s="170" t="s">
        <v>35</v>
      </c>
      <c r="J85" s="170" t="s">
        <v>35</v>
      </c>
      <c r="K85" s="170" t="s">
        <v>35</v>
      </c>
      <c r="L85" s="170"/>
      <c r="M85" s="170" t="s">
        <v>35</v>
      </c>
      <c r="N85" s="170" t="s">
        <v>35</v>
      </c>
      <c r="O85" s="170" t="s">
        <v>35</v>
      </c>
      <c r="P85" s="170"/>
      <c r="Q85" s="170" t="s">
        <v>35</v>
      </c>
      <c r="R85" s="178"/>
      <c r="S85" s="178"/>
      <c r="T85" s="170" t="s">
        <v>35</v>
      </c>
      <c r="U85" s="170" t="s">
        <v>35</v>
      </c>
      <c r="V85" s="170" t="s">
        <v>35</v>
      </c>
      <c r="W85" s="178"/>
      <c r="X85" s="178"/>
      <c r="Y85" s="170" t="s">
        <v>35</v>
      </c>
      <c r="Z85" s="170" t="s">
        <v>35</v>
      </c>
      <c r="AA85" s="170" t="s">
        <v>35</v>
      </c>
      <c r="AB85" s="178"/>
      <c r="AC85" s="178"/>
      <c r="AD85" s="170" t="s">
        <v>35</v>
      </c>
      <c r="AE85" s="170" t="s">
        <v>35</v>
      </c>
      <c r="AF85" s="170" t="s">
        <v>35</v>
      </c>
      <c r="AG85" s="178"/>
      <c r="AH85" s="178"/>
      <c r="AI85" s="178"/>
    </row>
    <row r="86" spans="1:35" x14ac:dyDescent="0.25">
      <c r="A86" s="41" t="str">
        <f t="array" ref="A86">IFERROR(SMALL(('Physical Server'!$O$17:$O$516&lt;&gt;"")*ROW('Physical Server'!$O$17:$O$516),COUNTBLANK('Physical Server'!$O$17:$O$516)+ROW('Virtual Servers'!A78)),"")</f>
        <v/>
      </c>
      <c r="B86" s="41" t="str">
        <f>IFERROR(IF(INDEX('Physical Server'!B:O,'Virtual Servers'!A86,1)&gt;'Physical Server'!$F$12,"",INDEX('Physical Server'!B:O,'Virtual Servers'!A86,1)),"")</f>
        <v/>
      </c>
      <c r="C86" s="41" t="str">
        <f>IFERROR(INDEX('Physical Server'!B:O,'Virtual Servers'!A86,14),"")</f>
        <v/>
      </c>
      <c r="D86" s="41"/>
      <c r="E86" s="168" t="str">
        <f>IF(IF(COUNTIF($E$7:E85,E85)&lt;VLOOKUP(E85,$B:$C,2,0),E85,INDEX($B:$B,MATCH(E85,$B:$B,0)+ROW($B:$B),1))&gt;'Physical Server'!$F$12,"",IF(COUNTIF($E$7:E85,E85)&lt;VLOOKUP(E85,$B:$C,2,0),E85,INDEX($B:$B,MATCH(E85,$B:$B,0)+ROW($B:$B),1)))</f>
        <v/>
      </c>
      <c r="F86" s="169" t="str">
        <f>IFERROR(VLOOKUP($E:$E,'Physical Server'!$B:$O,2,0),"")</f>
        <v/>
      </c>
      <c r="G86" s="169" t="str">
        <f>IFERROR(IF(VLOOKUP(E86,'Physical Server'!B:O,14,0)="","",IF(E86="","",COUNTIF($E$7:E86,E86))),"")</f>
        <v/>
      </c>
      <c r="H86" s="170"/>
      <c r="I86" s="170" t="s">
        <v>35</v>
      </c>
      <c r="J86" s="170" t="s">
        <v>35</v>
      </c>
      <c r="K86" s="170" t="s">
        <v>35</v>
      </c>
      <c r="L86" s="170"/>
      <c r="M86" s="170" t="s">
        <v>35</v>
      </c>
      <c r="N86" s="170" t="s">
        <v>35</v>
      </c>
      <c r="O86" s="170" t="s">
        <v>35</v>
      </c>
      <c r="P86" s="170"/>
      <c r="Q86" s="170" t="s">
        <v>35</v>
      </c>
      <c r="R86" s="178"/>
      <c r="S86" s="178"/>
      <c r="T86" s="170" t="s">
        <v>35</v>
      </c>
      <c r="U86" s="170" t="s">
        <v>35</v>
      </c>
      <c r="V86" s="170" t="s">
        <v>35</v>
      </c>
      <c r="W86" s="178"/>
      <c r="X86" s="178"/>
      <c r="Y86" s="170" t="s">
        <v>35</v>
      </c>
      <c r="Z86" s="170" t="s">
        <v>35</v>
      </c>
      <c r="AA86" s="170" t="s">
        <v>35</v>
      </c>
      <c r="AB86" s="178"/>
      <c r="AC86" s="178"/>
      <c r="AD86" s="170" t="s">
        <v>35</v>
      </c>
      <c r="AE86" s="170" t="s">
        <v>35</v>
      </c>
      <c r="AF86" s="170" t="s">
        <v>35</v>
      </c>
      <c r="AG86" s="178"/>
      <c r="AH86" s="178"/>
      <c r="AI86" s="178"/>
    </row>
    <row r="87" spans="1:35" x14ac:dyDescent="0.25">
      <c r="A87" s="41" t="str">
        <f t="array" ref="A87">IFERROR(SMALL(('Physical Server'!$O$17:$O$516&lt;&gt;"")*ROW('Physical Server'!$O$17:$O$516),COUNTBLANK('Physical Server'!$O$17:$O$516)+ROW('Virtual Servers'!A79)),"")</f>
        <v/>
      </c>
      <c r="B87" s="41" t="str">
        <f>IFERROR(IF(INDEX('Physical Server'!B:O,'Virtual Servers'!A87,1)&gt;'Physical Server'!$F$12,"",INDEX('Physical Server'!B:O,'Virtual Servers'!A87,1)),"")</f>
        <v/>
      </c>
      <c r="C87" s="41" t="str">
        <f>IFERROR(INDEX('Physical Server'!B:O,'Virtual Servers'!A87,14),"")</f>
        <v/>
      </c>
      <c r="D87" s="41"/>
      <c r="E87" s="168" t="str">
        <f>IF(IF(COUNTIF($E$7:E86,E86)&lt;VLOOKUP(E86,$B:$C,2,0),E86,INDEX($B:$B,MATCH(E86,$B:$B,0)+ROW($B:$B),1))&gt;'Physical Server'!$F$12,"",IF(COUNTIF($E$7:E86,E86)&lt;VLOOKUP(E86,$B:$C,2,0),E86,INDEX($B:$B,MATCH(E86,$B:$B,0)+ROW($B:$B),1)))</f>
        <v/>
      </c>
      <c r="F87" s="169" t="str">
        <f>IFERROR(VLOOKUP($E:$E,'Physical Server'!$B:$O,2,0),"")</f>
        <v/>
      </c>
      <c r="G87" s="169" t="str">
        <f>IFERROR(IF(VLOOKUP(E87,'Physical Server'!B:O,14,0)="","",IF(E87="","",COUNTIF($E$7:E87,E87))),"")</f>
        <v/>
      </c>
      <c r="H87" s="170"/>
      <c r="I87" s="170" t="s">
        <v>35</v>
      </c>
      <c r="J87" s="170" t="s">
        <v>35</v>
      </c>
      <c r="K87" s="170" t="s">
        <v>35</v>
      </c>
      <c r="L87" s="170"/>
      <c r="M87" s="170" t="s">
        <v>35</v>
      </c>
      <c r="N87" s="170" t="s">
        <v>35</v>
      </c>
      <c r="O87" s="170" t="s">
        <v>35</v>
      </c>
      <c r="P87" s="170"/>
      <c r="Q87" s="170" t="s">
        <v>35</v>
      </c>
      <c r="R87" s="178"/>
      <c r="S87" s="178"/>
      <c r="T87" s="170" t="s">
        <v>35</v>
      </c>
      <c r="U87" s="170" t="s">
        <v>35</v>
      </c>
      <c r="V87" s="170" t="s">
        <v>35</v>
      </c>
      <c r="W87" s="178"/>
      <c r="X87" s="178"/>
      <c r="Y87" s="170" t="s">
        <v>35</v>
      </c>
      <c r="Z87" s="170" t="s">
        <v>35</v>
      </c>
      <c r="AA87" s="170" t="s">
        <v>35</v>
      </c>
      <c r="AB87" s="178"/>
      <c r="AC87" s="178"/>
      <c r="AD87" s="170" t="s">
        <v>35</v>
      </c>
      <c r="AE87" s="170" t="s">
        <v>35</v>
      </c>
      <c r="AF87" s="170" t="s">
        <v>35</v>
      </c>
      <c r="AG87" s="178"/>
      <c r="AH87" s="178"/>
      <c r="AI87" s="178"/>
    </row>
    <row r="88" spans="1:35" x14ac:dyDescent="0.25">
      <c r="A88" s="41" t="str">
        <f t="array" ref="A88">IFERROR(SMALL(('Physical Server'!$O$17:$O$516&lt;&gt;"")*ROW('Physical Server'!$O$17:$O$516),COUNTBLANK('Physical Server'!$O$17:$O$516)+ROW('Virtual Servers'!A80)),"")</f>
        <v/>
      </c>
      <c r="B88" s="41" t="str">
        <f>IFERROR(IF(INDEX('Physical Server'!B:O,'Virtual Servers'!A88,1)&gt;'Physical Server'!$F$12,"",INDEX('Physical Server'!B:O,'Virtual Servers'!A88,1)),"")</f>
        <v/>
      </c>
      <c r="C88" s="41" t="str">
        <f>IFERROR(INDEX('Physical Server'!B:O,'Virtual Servers'!A88,14),"")</f>
        <v/>
      </c>
      <c r="D88" s="41"/>
      <c r="E88" s="168" t="str">
        <f>IF(IF(COUNTIF($E$7:E87,E87)&lt;VLOOKUP(E87,$B:$C,2,0),E87,INDEX($B:$B,MATCH(E87,$B:$B,0)+ROW($B:$B),1))&gt;'Physical Server'!$F$12,"",IF(COUNTIF($E$7:E87,E87)&lt;VLOOKUP(E87,$B:$C,2,0),E87,INDEX($B:$B,MATCH(E87,$B:$B,0)+ROW($B:$B),1)))</f>
        <v/>
      </c>
      <c r="F88" s="169" t="str">
        <f>IFERROR(VLOOKUP($E:$E,'Physical Server'!$B:$O,2,0),"")</f>
        <v/>
      </c>
      <c r="G88" s="169" t="str">
        <f>IFERROR(IF(VLOOKUP(E88,'Physical Server'!B:O,14,0)="","",IF(E88="","",COUNTIF($E$7:E88,E88))),"")</f>
        <v/>
      </c>
      <c r="H88" s="170"/>
      <c r="I88" s="170" t="s">
        <v>35</v>
      </c>
      <c r="J88" s="170" t="s">
        <v>35</v>
      </c>
      <c r="K88" s="170" t="s">
        <v>35</v>
      </c>
      <c r="L88" s="170"/>
      <c r="M88" s="170" t="s">
        <v>35</v>
      </c>
      <c r="N88" s="170" t="s">
        <v>35</v>
      </c>
      <c r="O88" s="170" t="s">
        <v>35</v>
      </c>
      <c r="P88" s="170"/>
      <c r="Q88" s="170" t="s">
        <v>35</v>
      </c>
      <c r="R88" s="178"/>
      <c r="S88" s="178"/>
      <c r="T88" s="170" t="s">
        <v>35</v>
      </c>
      <c r="U88" s="170" t="s">
        <v>35</v>
      </c>
      <c r="V88" s="170" t="s">
        <v>35</v>
      </c>
      <c r="W88" s="178"/>
      <c r="X88" s="178"/>
      <c r="Y88" s="170" t="s">
        <v>35</v>
      </c>
      <c r="Z88" s="170" t="s">
        <v>35</v>
      </c>
      <c r="AA88" s="170" t="s">
        <v>35</v>
      </c>
      <c r="AB88" s="178"/>
      <c r="AC88" s="178"/>
      <c r="AD88" s="170" t="s">
        <v>35</v>
      </c>
      <c r="AE88" s="170" t="s">
        <v>35</v>
      </c>
      <c r="AF88" s="170" t="s">
        <v>35</v>
      </c>
      <c r="AG88" s="178"/>
      <c r="AH88" s="178"/>
      <c r="AI88" s="178"/>
    </row>
    <row r="89" spans="1:35" x14ac:dyDescent="0.25">
      <c r="A89" s="41" t="str">
        <f t="array" ref="A89">IFERROR(SMALL(('Physical Server'!$O$17:$O$516&lt;&gt;"")*ROW('Physical Server'!$O$17:$O$516),COUNTBLANK('Physical Server'!$O$17:$O$516)+ROW('Virtual Servers'!A81)),"")</f>
        <v/>
      </c>
      <c r="B89" s="41" t="str">
        <f>IFERROR(IF(INDEX('Physical Server'!B:O,'Virtual Servers'!A89,1)&gt;'Physical Server'!$F$12,"",INDEX('Physical Server'!B:O,'Virtual Servers'!A89,1)),"")</f>
        <v/>
      </c>
      <c r="C89" s="41" t="str">
        <f>IFERROR(INDEX('Physical Server'!B:O,'Virtual Servers'!A89,14),"")</f>
        <v/>
      </c>
      <c r="D89" s="41"/>
      <c r="E89" s="168" t="str">
        <f>IF(IF(COUNTIF($E$7:E88,E88)&lt;VLOOKUP(E88,$B:$C,2,0),E88,INDEX($B:$B,MATCH(E88,$B:$B,0)+ROW($B:$B),1))&gt;'Physical Server'!$F$12,"",IF(COUNTIF($E$7:E88,E88)&lt;VLOOKUP(E88,$B:$C,2,0),E88,INDEX($B:$B,MATCH(E88,$B:$B,0)+ROW($B:$B),1)))</f>
        <v/>
      </c>
      <c r="F89" s="169" t="str">
        <f>IFERROR(VLOOKUP($E:$E,'Physical Server'!$B:$O,2,0),"")</f>
        <v/>
      </c>
      <c r="G89" s="169" t="str">
        <f>IFERROR(IF(VLOOKUP(E89,'Physical Server'!B:O,14,0)="","",IF(E89="","",COUNTIF($E$7:E89,E89))),"")</f>
        <v/>
      </c>
      <c r="H89" s="170"/>
      <c r="I89" s="170" t="s">
        <v>35</v>
      </c>
      <c r="J89" s="170" t="s">
        <v>35</v>
      </c>
      <c r="K89" s="170" t="s">
        <v>35</v>
      </c>
      <c r="L89" s="170"/>
      <c r="M89" s="170" t="s">
        <v>35</v>
      </c>
      <c r="N89" s="170" t="s">
        <v>35</v>
      </c>
      <c r="O89" s="170" t="s">
        <v>35</v>
      </c>
      <c r="P89" s="170"/>
      <c r="Q89" s="170" t="s">
        <v>35</v>
      </c>
      <c r="R89" s="178"/>
      <c r="S89" s="178"/>
      <c r="T89" s="170" t="s">
        <v>35</v>
      </c>
      <c r="U89" s="170" t="s">
        <v>35</v>
      </c>
      <c r="V89" s="170" t="s">
        <v>35</v>
      </c>
      <c r="W89" s="178"/>
      <c r="X89" s="178"/>
      <c r="Y89" s="170" t="s">
        <v>35</v>
      </c>
      <c r="Z89" s="170" t="s">
        <v>35</v>
      </c>
      <c r="AA89" s="170" t="s">
        <v>35</v>
      </c>
      <c r="AB89" s="178"/>
      <c r="AC89" s="178"/>
      <c r="AD89" s="170" t="s">
        <v>35</v>
      </c>
      <c r="AE89" s="170" t="s">
        <v>35</v>
      </c>
      <c r="AF89" s="170" t="s">
        <v>35</v>
      </c>
      <c r="AG89" s="178"/>
      <c r="AH89" s="178"/>
      <c r="AI89" s="178"/>
    </row>
    <row r="90" spans="1:35" x14ac:dyDescent="0.25">
      <c r="A90" s="41" t="str">
        <f t="array" ref="A90">IFERROR(SMALL(('Physical Server'!$O$17:$O$516&lt;&gt;"")*ROW('Physical Server'!$O$17:$O$516),COUNTBLANK('Physical Server'!$O$17:$O$516)+ROW('Virtual Servers'!A82)),"")</f>
        <v/>
      </c>
      <c r="B90" s="41" t="str">
        <f>IFERROR(IF(INDEX('Physical Server'!B:O,'Virtual Servers'!A90,1)&gt;'Physical Server'!$F$12,"",INDEX('Physical Server'!B:O,'Virtual Servers'!A90,1)),"")</f>
        <v/>
      </c>
      <c r="C90" s="41" t="str">
        <f>IFERROR(INDEX('Physical Server'!B:O,'Virtual Servers'!A90,14),"")</f>
        <v/>
      </c>
      <c r="D90" s="41"/>
      <c r="E90" s="168" t="str">
        <f>IF(IF(COUNTIF($E$7:E89,E89)&lt;VLOOKUP(E89,$B:$C,2,0),E89,INDEX($B:$B,MATCH(E89,$B:$B,0)+ROW($B:$B),1))&gt;'Physical Server'!$F$12,"",IF(COUNTIF($E$7:E89,E89)&lt;VLOOKUP(E89,$B:$C,2,0),E89,INDEX($B:$B,MATCH(E89,$B:$B,0)+ROW($B:$B),1)))</f>
        <v/>
      </c>
      <c r="F90" s="169" t="str">
        <f>IFERROR(VLOOKUP($E:$E,'Physical Server'!$B:$O,2,0),"")</f>
        <v/>
      </c>
      <c r="G90" s="169" t="str">
        <f>IFERROR(IF(VLOOKUP(E90,'Physical Server'!B:O,14,0)="","",IF(E90="","",COUNTIF($E$7:E90,E90))),"")</f>
        <v/>
      </c>
      <c r="H90" s="170"/>
      <c r="I90" s="170" t="s">
        <v>35</v>
      </c>
      <c r="J90" s="170" t="s">
        <v>35</v>
      </c>
      <c r="K90" s="170" t="s">
        <v>35</v>
      </c>
      <c r="L90" s="170"/>
      <c r="M90" s="170" t="s">
        <v>35</v>
      </c>
      <c r="N90" s="170" t="s">
        <v>35</v>
      </c>
      <c r="O90" s="170" t="s">
        <v>35</v>
      </c>
      <c r="P90" s="170"/>
      <c r="Q90" s="170" t="s">
        <v>35</v>
      </c>
      <c r="R90" s="178"/>
      <c r="S90" s="178"/>
      <c r="T90" s="170" t="s">
        <v>35</v>
      </c>
      <c r="U90" s="170" t="s">
        <v>35</v>
      </c>
      <c r="V90" s="170" t="s">
        <v>35</v>
      </c>
      <c r="W90" s="178"/>
      <c r="X90" s="178"/>
      <c r="Y90" s="170" t="s">
        <v>35</v>
      </c>
      <c r="Z90" s="170" t="s">
        <v>35</v>
      </c>
      <c r="AA90" s="170" t="s">
        <v>35</v>
      </c>
      <c r="AB90" s="178"/>
      <c r="AC90" s="178"/>
      <c r="AD90" s="170" t="s">
        <v>35</v>
      </c>
      <c r="AE90" s="170" t="s">
        <v>35</v>
      </c>
      <c r="AF90" s="170" t="s">
        <v>35</v>
      </c>
      <c r="AG90" s="178"/>
      <c r="AH90" s="178"/>
      <c r="AI90" s="178"/>
    </row>
    <row r="91" spans="1:35" x14ac:dyDescent="0.25">
      <c r="A91" s="41" t="str">
        <f t="array" ref="A91">IFERROR(SMALL(('Physical Server'!$O$17:$O$516&lt;&gt;"")*ROW('Physical Server'!$O$17:$O$516),COUNTBLANK('Physical Server'!$O$17:$O$516)+ROW('Virtual Servers'!A83)),"")</f>
        <v/>
      </c>
      <c r="B91" s="41" t="str">
        <f>IFERROR(IF(INDEX('Physical Server'!B:O,'Virtual Servers'!A91,1)&gt;'Physical Server'!$F$12,"",INDEX('Physical Server'!B:O,'Virtual Servers'!A91,1)),"")</f>
        <v/>
      </c>
      <c r="C91" s="41" t="str">
        <f>IFERROR(INDEX('Physical Server'!B:O,'Virtual Servers'!A91,14),"")</f>
        <v/>
      </c>
      <c r="D91" s="41"/>
      <c r="E91" s="168" t="str">
        <f>IF(IF(COUNTIF($E$7:E90,E90)&lt;VLOOKUP(E90,$B:$C,2,0),E90,INDEX($B:$B,MATCH(E90,$B:$B,0)+ROW($B:$B),1))&gt;'Physical Server'!$F$12,"",IF(COUNTIF($E$7:E90,E90)&lt;VLOOKUP(E90,$B:$C,2,0),E90,INDEX($B:$B,MATCH(E90,$B:$B,0)+ROW($B:$B),1)))</f>
        <v/>
      </c>
      <c r="F91" s="169" t="str">
        <f>IFERROR(VLOOKUP($E:$E,'Physical Server'!$B:$O,2,0),"")</f>
        <v/>
      </c>
      <c r="G91" s="169" t="str">
        <f>IFERROR(IF(VLOOKUP(E91,'Physical Server'!B:O,14,0)="","",IF(E91="","",COUNTIF($E$7:E91,E91))),"")</f>
        <v/>
      </c>
      <c r="H91" s="170"/>
      <c r="I91" s="170" t="s">
        <v>35</v>
      </c>
      <c r="J91" s="170" t="s">
        <v>35</v>
      </c>
      <c r="K91" s="170" t="s">
        <v>35</v>
      </c>
      <c r="L91" s="170"/>
      <c r="M91" s="170" t="s">
        <v>35</v>
      </c>
      <c r="N91" s="170" t="s">
        <v>35</v>
      </c>
      <c r="O91" s="170" t="s">
        <v>35</v>
      </c>
      <c r="P91" s="170"/>
      <c r="Q91" s="170" t="s">
        <v>35</v>
      </c>
      <c r="R91" s="178"/>
      <c r="S91" s="178"/>
      <c r="T91" s="170" t="s">
        <v>35</v>
      </c>
      <c r="U91" s="170" t="s">
        <v>35</v>
      </c>
      <c r="V91" s="170" t="s">
        <v>35</v>
      </c>
      <c r="W91" s="178"/>
      <c r="X91" s="178"/>
      <c r="Y91" s="170" t="s">
        <v>35</v>
      </c>
      <c r="Z91" s="170" t="s">
        <v>35</v>
      </c>
      <c r="AA91" s="170" t="s">
        <v>35</v>
      </c>
      <c r="AB91" s="178"/>
      <c r="AC91" s="178"/>
      <c r="AD91" s="170" t="s">
        <v>35</v>
      </c>
      <c r="AE91" s="170" t="s">
        <v>35</v>
      </c>
      <c r="AF91" s="170" t="s">
        <v>35</v>
      </c>
      <c r="AG91" s="178"/>
      <c r="AH91" s="178"/>
      <c r="AI91" s="178"/>
    </row>
    <row r="92" spans="1:35" x14ac:dyDescent="0.25">
      <c r="A92" s="41" t="str">
        <f t="array" ref="A92">IFERROR(SMALL(('Physical Server'!$O$17:$O$516&lt;&gt;"")*ROW('Physical Server'!$O$17:$O$516),COUNTBLANK('Physical Server'!$O$17:$O$516)+ROW('Virtual Servers'!A84)),"")</f>
        <v/>
      </c>
      <c r="B92" s="41" t="str">
        <f>IFERROR(IF(INDEX('Physical Server'!B:O,'Virtual Servers'!A92,1)&gt;'Physical Server'!$F$12,"",INDEX('Physical Server'!B:O,'Virtual Servers'!A92,1)),"")</f>
        <v/>
      </c>
      <c r="C92" s="41" t="str">
        <f>IFERROR(INDEX('Physical Server'!B:O,'Virtual Servers'!A92,14),"")</f>
        <v/>
      </c>
      <c r="D92" s="41"/>
      <c r="E92" s="168" t="str">
        <f>IF(IF(COUNTIF($E$7:E91,E91)&lt;VLOOKUP(E91,$B:$C,2,0),E91,INDEX($B:$B,MATCH(E91,$B:$B,0)+ROW($B:$B),1))&gt;'Physical Server'!$F$12,"",IF(COUNTIF($E$7:E91,E91)&lt;VLOOKUP(E91,$B:$C,2,0),E91,INDEX($B:$B,MATCH(E91,$B:$B,0)+ROW($B:$B),1)))</f>
        <v/>
      </c>
      <c r="F92" s="169" t="str">
        <f>IFERROR(VLOOKUP($E:$E,'Physical Server'!$B:$O,2,0),"")</f>
        <v/>
      </c>
      <c r="G92" s="169" t="str">
        <f>IFERROR(IF(VLOOKUP(E92,'Physical Server'!B:O,14,0)="","",IF(E92="","",COUNTIF($E$7:E92,E92))),"")</f>
        <v/>
      </c>
      <c r="H92" s="170"/>
      <c r="I92" s="170" t="s">
        <v>35</v>
      </c>
      <c r="J92" s="170" t="s">
        <v>35</v>
      </c>
      <c r="K92" s="170" t="s">
        <v>35</v>
      </c>
      <c r="L92" s="170"/>
      <c r="M92" s="170" t="s">
        <v>35</v>
      </c>
      <c r="N92" s="170" t="s">
        <v>35</v>
      </c>
      <c r="O92" s="170" t="s">
        <v>35</v>
      </c>
      <c r="P92" s="170"/>
      <c r="Q92" s="170" t="s">
        <v>35</v>
      </c>
      <c r="R92" s="178"/>
      <c r="S92" s="178"/>
      <c r="T92" s="170" t="s">
        <v>35</v>
      </c>
      <c r="U92" s="170" t="s">
        <v>35</v>
      </c>
      <c r="V92" s="170" t="s">
        <v>35</v>
      </c>
      <c r="W92" s="178"/>
      <c r="X92" s="178"/>
      <c r="Y92" s="170" t="s">
        <v>35</v>
      </c>
      <c r="Z92" s="170" t="s">
        <v>35</v>
      </c>
      <c r="AA92" s="170" t="s">
        <v>35</v>
      </c>
      <c r="AB92" s="178"/>
      <c r="AC92" s="178"/>
      <c r="AD92" s="170" t="s">
        <v>35</v>
      </c>
      <c r="AE92" s="170" t="s">
        <v>35</v>
      </c>
      <c r="AF92" s="170" t="s">
        <v>35</v>
      </c>
      <c r="AG92" s="178"/>
      <c r="AH92" s="178"/>
      <c r="AI92" s="178"/>
    </row>
    <row r="93" spans="1:35" x14ac:dyDescent="0.25">
      <c r="A93" s="41" t="str">
        <f t="array" ref="A93">IFERROR(SMALL(('Physical Server'!$O$17:$O$516&lt;&gt;"")*ROW('Physical Server'!$O$17:$O$516),COUNTBLANK('Physical Server'!$O$17:$O$516)+ROW('Virtual Servers'!A85)),"")</f>
        <v/>
      </c>
      <c r="B93" s="41" t="str">
        <f>IFERROR(IF(INDEX('Physical Server'!B:O,'Virtual Servers'!A93,1)&gt;'Physical Server'!$F$12,"",INDEX('Physical Server'!B:O,'Virtual Servers'!A93,1)),"")</f>
        <v/>
      </c>
      <c r="C93" s="41" t="str">
        <f>IFERROR(INDEX('Physical Server'!B:O,'Virtual Servers'!A93,14),"")</f>
        <v/>
      </c>
      <c r="D93" s="41"/>
      <c r="E93" s="168" t="str">
        <f>IF(IF(COUNTIF($E$7:E92,E92)&lt;VLOOKUP(E92,$B:$C,2,0),E92,INDEX($B:$B,MATCH(E92,$B:$B,0)+ROW($B:$B),1))&gt;'Physical Server'!$F$12,"",IF(COUNTIF($E$7:E92,E92)&lt;VLOOKUP(E92,$B:$C,2,0),E92,INDEX($B:$B,MATCH(E92,$B:$B,0)+ROW($B:$B),1)))</f>
        <v/>
      </c>
      <c r="F93" s="169" t="str">
        <f>IFERROR(VLOOKUP($E:$E,'Physical Server'!$B:$O,2,0),"")</f>
        <v/>
      </c>
      <c r="G93" s="169" t="str">
        <f>IFERROR(IF(VLOOKUP(E93,'Physical Server'!B:O,14,0)="","",IF(E93="","",COUNTIF($E$7:E93,E93))),"")</f>
        <v/>
      </c>
      <c r="H93" s="170"/>
      <c r="I93" s="170" t="s">
        <v>35</v>
      </c>
      <c r="J93" s="170" t="s">
        <v>35</v>
      </c>
      <c r="K93" s="170" t="s">
        <v>35</v>
      </c>
      <c r="L93" s="170"/>
      <c r="M93" s="170" t="s">
        <v>35</v>
      </c>
      <c r="N93" s="170" t="s">
        <v>35</v>
      </c>
      <c r="O93" s="170" t="s">
        <v>35</v>
      </c>
      <c r="P93" s="170"/>
      <c r="Q93" s="170" t="s">
        <v>35</v>
      </c>
      <c r="R93" s="178"/>
      <c r="S93" s="178"/>
      <c r="T93" s="170" t="s">
        <v>35</v>
      </c>
      <c r="U93" s="170" t="s">
        <v>35</v>
      </c>
      <c r="V93" s="170" t="s">
        <v>35</v>
      </c>
      <c r="W93" s="178"/>
      <c r="X93" s="178"/>
      <c r="Y93" s="170" t="s">
        <v>35</v>
      </c>
      <c r="Z93" s="170" t="s">
        <v>35</v>
      </c>
      <c r="AA93" s="170" t="s">
        <v>35</v>
      </c>
      <c r="AB93" s="178"/>
      <c r="AC93" s="178"/>
      <c r="AD93" s="170" t="s">
        <v>35</v>
      </c>
      <c r="AE93" s="170" t="s">
        <v>35</v>
      </c>
      <c r="AF93" s="170" t="s">
        <v>35</v>
      </c>
      <c r="AG93" s="178"/>
      <c r="AH93" s="178"/>
      <c r="AI93" s="178"/>
    </row>
    <row r="94" spans="1:35" x14ac:dyDescent="0.25">
      <c r="A94" s="41" t="str">
        <f t="array" ref="A94">IFERROR(SMALL(('Physical Server'!$O$17:$O$516&lt;&gt;"")*ROW('Physical Server'!$O$17:$O$516),COUNTBLANK('Physical Server'!$O$17:$O$516)+ROW('Virtual Servers'!A86)),"")</f>
        <v/>
      </c>
      <c r="B94" s="41" t="str">
        <f>IFERROR(IF(INDEX('Physical Server'!B:O,'Virtual Servers'!A94,1)&gt;'Physical Server'!$F$12,"",INDEX('Physical Server'!B:O,'Virtual Servers'!A94,1)),"")</f>
        <v/>
      </c>
      <c r="C94" s="41" t="str">
        <f>IFERROR(INDEX('Physical Server'!B:O,'Virtual Servers'!A94,14),"")</f>
        <v/>
      </c>
      <c r="D94" s="41"/>
      <c r="E94" s="168" t="str">
        <f>IF(IF(COUNTIF($E$7:E93,E93)&lt;VLOOKUP(E93,$B:$C,2,0),E93,INDEX($B:$B,MATCH(E93,$B:$B,0)+ROW($B:$B),1))&gt;'Physical Server'!$F$12,"",IF(COUNTIF($E$7:E93,E93)&lt;VLOOKUP(E93,$B:$C,2,0),E93,INDEX($B:$B,MATCH(E93,$B:$B,0)+ROW($B:$B),1)))</f>
        <v/>
      </c>
      <c r="F94" s="169" t="str">
        <f>IFERROR(VLOOKUP($E:$E,'Physical Server'!$B:$O,2,0),"")</f>
        <v/>
      </c>
      <c r="G94" s="169" t="str">
        <f>IFERROR(IF(VLOOKUP(E94,'Physical Server'!B:O,14,0)="","",IF(E94="","",COUNTIF($E$7:E94,E94))),"")</f>
        <v/>
      </c>
      <c r="H94" s="170"/>
      <c r="I94" s="170" t="s">
        <v>35</v>
      </c>
      <c r="J94" s="170" t="s">
        <v>35</v>
      </c>
      <c r="K94" s="170" t="s">
        <v>35</v>
      </c>
      <c r="L94" s="170"/>
      <c r="M94" s="170" t="s">
        <v>35</v>
      </c>
      <c r="N94" s="170" t="s">
        <v>35</v>
      </c>
      <c r="O94" s="170" t="s">
        <v>35</v>
      </c>
      <c r="P94" s="170"/>
      <c r="Q94" s="170" t="s">
        <v>35</v>
      </c>
      <c r="R94" s="178"/>
      <c r="S94" s="178"/>
      <c r="T94" s="170" t="s">
        <v>35</v>
      </c>
      <c r="U94" s="170" t="s">
        <v>35</v>
      </c>
      <c r="V94" s="170" t="s">
        <v>35</v>
      </c>
      <c r="W94" s="178"/>
      <c r="X94" s="178"/>
      <c r="Y94" s="170" t="s">
        <v>35</v>
      </c>
      <c r="Z94" s="170" t="s">
        <v>35</v>
      </c>
      <c r="AA94" s="170" t="s">
        <v>35</v>
      </c>
      <c r="AB94" s="178"/>
      <c r="AC94" s="178"/>
      <c r="AD94" s="170" t="s">
        <v>35</v>
      </c>
      <c r="AE94" s="170" t="s">
        <v>35</v>
      </c>
      <c r="AF94" s="170" t="s">
        <v>35</v>
      </c>
      <c r="AG94" s="178"/>
      <c r="AH94" s="178"/>
      <c r="AI94" s="178"/>
    </row>
    <row r="95" spans="1:35" x14ac:dyDescent="0.25">
      <c r="A95" s="41" t="str">
        <f t="array" ref="A95">IFERROR(SMALL(('Physical Server'!$O$17:$O$516&lt;&gt;"")*ROW('Physical Server'!$O$17:$O$516),COUNTBLANK('Physical Server'!$O$17:$O$516)+ROW('Virtual Servers'!A87)),"")</f>
        <v/>
      </c>
      <c r="B95" s="41" t="str">
        <f>IFERROR(IF(INDEX('Physical Server'!B:O,'Virtual Servers'!A95,1)&gt;'Physical Server'!$F$12,"",INDEX('Physical Server'!B:O,'Virtual Servers'!A95,1)),"")</f>
        <v/>
      </c>
      <c r="C95" s="41" t="str">
        <f>IFERROR(INDEX('Physical Server'!B:O,'Virtual Servers'!A95,14),"")</f>
        <v/>
      </c>
      <c r="D95" s="41"/>
      <c r="E95" s="168" t="str">
        <f>IF(IF(COUNTIF($E$7:E94,E94)&lt;VLOOKUP(E94,$B:$C,2,0),E94,INDEX($B:$B,MATCH(E94,$B:$B,0)+ROW($B:$B),1))&gt;'Physical Server'!$F$12,"",IF(COUNTIF($E$7:E94,E94)&lt;VLOOKUP(E94,$B:$C,2,0),E94,INDEX($B:$B,MATCH(E94,$B:$B,0)+ROW($B:$B),1)))</f>
        <v/>
      </c>
      <c r="F95" s="169" t="str">
        <f>IFERROR(VLOOKUP($E:$E,'Physical Server'!$B:$O,2,0),"")</f>
        <v/>
      </c>
      <c r="G95" s="169" t="str">
        <f>IFERROR(IF(VLOOKUP(E95,'Physical Server'!B:O,14,0)="","",IF(E95="","",COUNTIF($E$7:E95,E95))),"")</f>
        <v/>
      </c>
      <c r="H95" s="170"/>
      <c r="I95" s="170" t="s">
        <v>35</v>
      </c>
      <c r="J95" s="170" t="s">
        <v>35</v>
      </c>
      <c r="K95" s="170" t="s">
        <v>35</v>
      </c>
      <c r="L95" s="170"/>
      <c r="M95" s="170" t="s">
        <v>35</v>
      </c>
      <c r="N95" s="170" t="s">
        <v>35</v>
      </c>
      <c r="O95" s="170" t="s">
        <v>35</v>
      </c>
      <c r="P95" s="170"/>
      <c r="Q95" s="170" t="s">
        <v>35</v>
      </c>
      <c r="R95" s="178"/>
      <c r="S95" s="178"/>
      <c r="T95" s="170" t="s">
        <v>35</v>
      </c>
      <c r="U95" s="170" t="s">
        <v>35</v>
      </c>
      <c r="V95" s="170" t="s">
        <v>35</v>
      </c>
      <c r="W95" s="178"/>
      <c r="X95" s="178"/>
      <c r="Y95" s="170" t="s">
        <v>35</v>
      </c>
      <c r="Z95" s="170" t="s">
        <v>35</v>
      </c>
      <c r="AA95" s="170" t="s">
        <v>35</v>
      </c>
      <c r="AB95" s="178"/>
      <c r="AC95" s="178"/>
      <c r="AD95" s="170" t="s">
        <v>35</v>
      </c>
      <c r="AE95" s="170" t="s">
        <v>35</v>
      </c>
      <c r="AF95" s="170" t="s">
        <v>35</v>
      </c>
      <c r="AG95" s="178"/>
      <c r="AH95" s="178"/>
      <c r="AI95" s="178"/>
    </row>
    <row r="96" spans="1:35" x14ac:dyDescent="0.25">
      <c r="A96" s="41" t="str">
        <f t="array" ref="A96">IFERROR(SMALL(('Physical Server'!$O$17:$O$516&lt;&gt;"")*ROW('Physical Server'!$O$17:$O$516),COUNTBLANK('Physical Server'!$O$17:$O$516)+ROW('Virtual Servers'!A88)),"")</f>
        <v/>
      </c>
      <c r="B96" s="41" t="str">
        <f>IFERROR(IF(INDEX('Physical Server'!B:O,'Virtual Servers'!A96,1)&gt;'Physical Server'!$F$12,"",INDEX('Physical Server'!B:O,'Virtual Servers'!A96,1)),"")</f>
        <v/>
      </c>
      <c r="C96" s="41" t="str">
        <f>IFERROR(INDEX('Physical Server'!B:O,'Virtual Servers'!A96,14),"")</f>
        <v/>
      </c>
      <c r="D96" s="41"/>
      <c r="E96" s="168" t="str">
        <f>IF(IF(COUNTIF($E$7:E95,E95)&lt;VLOOKUP(E95,$B:$C,2,0),E95,INDEX($B:$B,MATCH(E95,$B:$B,0)+ROW($B:$B),1))&gt;'Physical Server'!$F$12,"",IF(COUNTIF($E$7:E95,E95)&lt;VLOOKUP(E95,$B:$C,2,0),E95,INDEX($B:$B,MATCH(E95,$B:$B,0)+ROW($B:$B),1)))</f>
        <v/>
      </c>
      <c r="F96" s="169" t="str">
        <f>IFERROR(VLOOKUP($E:$E,'Physical Server'!$B:$O,2,0),"")</f>
        <v/>
      </c>
      <c r="G96" s="169" t="str">
        <f>IFERROR(IF(VLOOKUP(E96,'Physical Server'!B:O,14,0)="","",IF(E96="","",COUNTIF($E$7:E96,E96))),"")</f>
        <v/>
      </c>
      <c r="H96" s="170"/>
      <c r="I96" s="170" t="s">
        <v>35</v>
      </c>
      <c r="J96" s="170" t="s">
        <v>35</v>
      </c>
      <c r="K96" s="170" t="s">
        <v>35</v>
      </c>
      <c r="L96" s="170"/>
      <c r="M96" s="170" t="s">
        <v>35</v>
      </c>
      <c r="N96" s="170" t="s">
        <v>35</v>
      </c>
      <c r="O96" s="170" t="s">
        <v>35</v>
      </c>
      <c r="P96" s="170"/>
      <c r="Q96" s="170" t="s">
        <v>35</v>
      </c>
      <c r="R96" s="178"/>
      <c r="S96" s="178"/>
      <c r="T96" s="170" t="s">
        <v>35</v>
      </c>
      <c r="U96" s="170" t="s">
        <v>35</v>
      </c>
      <c r="V96" s="170" t="s">
        <v>35</v>
      </c>
      <c r="W96" s="178"/>
      <c r="X96" s="178"/>
      <c r="Y96" s="170" t="s">
        <v>35</v>
      </c>
      <c r="Z96" s="170" t="s">
        <v>35</v>
      </c>
      <c r="AA96" s="170" t="s">
        <v>35</v>
      </c>
      <c r="AB96" s="178"/>
      <c r="AC96" s="178"/>
      <c r="AD96" s="170" t="s">
        <v>35</v>
      </c>
      <c r="AE96" s="170" t="s">
        <v>35</v>
      </c>
      <c r="AF96" s="170" t="s">
        <v>35</v>
      </c>
      <c r="AG96" s="178"/>
      <c r="AH96" s="178"/>
      <c r="AI96" s="178"/>
    </row>
    <row r="97" spans="1:35" x14ac:dyDescent="0.25">
      <c r="A97" s="41" t="str">
        <f t="array" ref="A97">IFERROR(SMALL(('Physical Server'!$O$17:$O$516&lt;&gt;"")*ROW('Physical Server'!$O$17:$O$516),COUNTBLANK('Physical Server'!$O$17:$O$516)+ROW('Virtual Servers'!A89)),"")</f>
        <v/>
      </c>
      <c r="B97" s="41" t="str">
        <f>IFERROR(IF(INDEX('Physical Server'!B:O,'Virtual Servers'!A97,1)&gt;'Physical Server'!$F$12,"",INDEX('Physical Server'!B:O,'Virtual Servers'!A97,1)),"")</f>
        <v/>
      </c>
      <c r="C97" s="41" t="str">
        <f>IFERROR(INDEX('Physical Server'!B:O,'Virtual Servers'!A97,14),"")</f>
        <v/>
      </c>
      <c r="D97" s="41"/>
      <c r="E97" s="168" t="str">
        <f>IF(IF(COUNTIF($E$7:E96,E96)&lt;VLOOKUP(E96,$B:$C,2,0),E96,INDEX($B:$B,MATCH(E96,$B:$B,0)+ROW($B:$B),1))&gt;'Physical Server'!$F$12,"",IF(COUNTIF($E$7:E96,E96)&lt;VLOOKUP(E96,$B:$C,2,0),E96,INDEX($B:$B,MATCH(E96,$B:$B,0)+ROW($B:$B),1)))</f>
        <v/>
      </c>
      <c r="F97" s="169" t="str">
        <f>IFERROR(VLOOKUP($E:$E,'Physical Server'!$B:$O,2,0),"")</f>
        <v/>
      </c>
      <c r="G97" s="169" t="str">
        <f>IFERROR(IF(VLOOKUP(E97,'Physical Server'!B:O,14,0)="","",IF(E97="","",COUNTIF($E$7:E97,E97))),"")</f>
        <v/>
      </c>
      <c r="H97" s="170"/>
      <c r="I97" s="170" t="s">
        <v>35</v>
      </c>
      <c r="J97" s="170" t="s">
        <v>35</v>
      </c>
      <c r="K97" s="170" t="s">
        <v>35</v>
      </c>
      <c r="L97" s="170"/>
      <c r="M97" s="170" t="s">
        <v>35</v>
      </c>
      <c r="N97" s="170" t="s">
        <v>35</v>
      </c>
      <c r="O97" s="170" t="s">
        <v>35</v>
      </c>
      <c r="P97" s="170"/>
      <c r="Q97" s="170" t="s">
        <v>35</v>
      </c>
      <c r="R97" s="178"/>
      <c r="S97" s="178"/>
      <c r="T97" s="170" t="s">
        <v>35</v>
      </c>
      <c r="U97" s="170" t="s">
        <v>35</v>
      </c>
      <c r="V97" s="170" t="s">
        <v>35</v>
      </c>
      <c r="W97" s="178"/>
      <c r="X97" s="178"/>
      <c r="Y97" s="170" t="s">
        <v>35</v>
      </c>
      <c r="Z97" s="170" t="s">
        <v>35</v>
      </c>
      <c r="AA97" s="170" t="s">
        <v>35</v>
      </c>
      <c r="AB97" s="178"/>
      <c r="AC97" s="178"/>
      <c r="AD97" s="170" t="s">
        <v>35</v>
      </c>
      <c r="AE97" s="170" t="s">
        <v>35</v>
      </c>
      <c r="AF97" s="170" t="s">
        <v>35</v>
      </c>
      <c r="AG97" s="178"/>
      <c r="AH97" s="178"/>
      <c r="AI97" s="178"/>
    </row>
    <row r="98" spans="1:35" x14ac:dyDescent="0.25">
      <c r="A98" s="41" t="str">
        <f t="array" ref="A98">IFERROR(SMALL(('Physical Server'!$O$17:$O$516&lt;&gt;"")*ROW('Physical Server'!$O$17:$O$516),COUNTBLANK('Physical Server'!$O$17:$O$516)+ROW('Virtual Servers'!A90)),"")</f>
        <v/>
      </c>
      <c r="B98" s="41" t="str">
        <f>IFERROR(IF(INDEX('Physical Server'!B:O,'Virtual Servers'!A98,1)&gt;'Physical Server'!$F$12,"",INDEX('Physical Server'!B:O,'Virtual Servers'!A98,1)),"")</f>
        <v/>
      </c>
      <c r="C98" s="41" t="str">
        <f>IFERROR(INDEX('Physical Server'!B:O,'Virtual Servers'!A98,14),"")</f>
        <v/>
      </c>
      <c r="D98" s="41"/>
      <c r="E98" s="168" t="str">
        <f>IF(IF(COUNTIF($E$7:E97,E97)&lt;VLOOKUP(E97,$B:$C,2,0),E97,INDEX($B:$B,MATCH(E97,$B:$B,0)+ROW($B:$B),1))&gt;'Physical Server'!$F$12,"",IF(COUNTIF($E$7:E97,E97)&lt;VLOOKUP(E97,$B:$C,2,0),E97,INDEX($B:$B,MATCH(E97,$B:$B,0)+ROW($B:$B),1)))</f>
        <v/>
      </c>
      <c r="F98" s="169" t="str">
        <f>IFERROR(VLOOKUP($E:$E,'Physical Server'!$B:$O,2,0),"")</f>
        <v/>
      </c>
      <c r="G98" s="169" t="str">
        <f>IFERROR(IF(VLOOKUP(E98,'Physical Server'!B:O,14,0)="","",IF(E98="","",COUNTIF($E$7:E98,E98))),"")</f>
        <v/>
      </c>
      <c r="H98" s="170"/>
      <c r="I98" s="170" t="s">
        <v>35</v>
      </c>
      <c r="J98" s="170" t="s">
        <v>35</v>
      </c>
      <c r="K98" s="170" t="s">
        <v>35</v>
      </c>
      <c r="L98" s="170"/>
      <c r="M98" s="170" t="s">
        <v>35</v>
      </c>
      <c r="N98" s="170" t="s">
        <v>35</v>
      </c>
      <c r="O98" s="170" t="s">
        <v>35</v>
      </c>
      <c r="P98" s="170"/>
      <c r="Q98" s="170" t="s">
        <v>35</v>
      </c>
      <c r="R98" s="178"/>
      <c r="S98" s="178"/>
      <c r="T98" s="170" t="s">
        <v>35</v>
      </c>
      <c r="U98" s="170" t="s">
        <v>35</v>
      </c>
      <c r="V98" s="170" t="s">
        <v>35</v>
      </c>
      <c r="W98" s="178"/>
      <c r="X98" s="178"/>
      <c r="Y98" s="170" t="s">
        <v>35</v>
      </c>
      <c r="Z98" s="170" t="s">
        <v>35</v>
      </c>
      <c r="AA98" s="170" t="s">
        <v>35</v>
      </c>
      <c r="AB98" s="178"/>
      <c r="AC98" s="178"/>
      <c r="AD98" s="170" t="s">
        <v>35</v>
      </c>
      <c r="AE98" s="170" t="s">
        <v>35</v>
      </c>
      <c r="AF98" s="170" t="s">
        <v>35</v>
      </c>
      <c r="AG98" s="178"/>
      <c r="AH98" s="178"/>
      <c r="AI98" s="178"/>
    </row>
    <row r="99" spans="1:35" x14ac:dyDescent="0.25">
      <c r="A99" s="41" t="str">
        <f t="array" ref="A99">IFERROR(SMALL(('Physical Server'!$O$17:$O$516&lt;&gt;"")*ROW('Physical Server'!$O$17:$O$516),COUNTBLANK('Physical Server'!$O$17:$O$516)+ROW('Virtual Servers'!A91)),"")</f>
        <v/>
      </c>
      <c r="B99" s="41" t="str">
        <f>IFERROR(IF(INDEX('Physical Server'!B:O,'Virtual Servers'!A99,1)&gt;'Physical Server'!$F$12,"",INDEX('Physical Server'!B:O,'Virtual Servers'!A99,1)),"")</f>
        <v/>
      </c>
      <c r="C99" s="41" t="str">
        <f>IFERROR(INDEX('Physical Server'!B:O,'Virtual Servers'!A99,14),"")</f>
        <v/>
      </c>
      <c r="D99" s="41"/>
      <c r="E99" s="168" t="str">
        <f>IF(IF(COUNTIF($E$7:E98,E98)&lt;VLOOKUP(E98,$B:$C,2,0),E98,INDEX($B:$B,MATCH(E98,$B:$B,0)+ROW($B:$B),1))&gt;'Physical Server'!$F$12,"",IF(COUNTIF($E$7:E98,E98)&lt;VLOOKUP(E98,$B:$C,2,0),E98,INDEX($B:$B,MATCH(E98,$B:$B,0)+ROW($B:$B),1)))</f>
        <v/>
      </c>
      <c r="F99" s="169" t="str">
        <f>IFERROR(VLOOKUP($E:$E,'Physical Server'!$B:$O,2,0),"")</f>
        <v/>
      </c>
      <c r="G99" s="169" t="str">
        <f>IFERROR(IF(VLOOKUP(E99,'Physical Server'!B:O,14,0)="","",IF(E99="","",COUNTIF($E$7:E99,E99))),"")</f>
        <v/>
      </c>
      <c r="H99" s="170"/>
      <c r="I99" s="170" t="s">
        <v>35</v>
      </c>
      <c r="J99" s="170" t="s">
        <v>35</v>
      </c>
      <c r="K99" s="170" t="s">
        <v>35</v>
      </c>
      <c r="L99" s="170"/>
      <c r="M99" s="170" t="s">
        <v>35</v>
      </c>
      <c r="N99" s="170" t="s">
        <v>35</v>
      </c>
      <c r="O99" s="170" t="s">
        <v>35</v>
      </c>
      <c r="P99" s="170"/>
      <c r="Q99" s="170" t="s">
        <v>35</v>
      </c>
      <c r="R99" s="178"/>
      <c r="S99" s="178"/>
      <c r="T99" s="170" t="s">
        <v>35</v>
      </c>
      <c r="U99" s="170" t="s">
        <v>35</v>
      </c>
      <c r="V99" s="170" t="s">
        <v>35</v>
      </c>
      <c r="W99" s="178"/>
      <c r="X99" s="178"/>
      <c r="Y99" s="170" t="s">
        <v>35</v>
      </c>
      <c r="Z99" s="170" t="s">
        <v>35</v>
      </c>
      <c r="AA99" s="170" t="s">
        <v>35</v>
      </c>
      <c r="AB99" s="178"/>
      <c r="AC99" s="178"/>
      <c r="AD99" s="170" t="s">
        <v>35</v>
      </c>
      <c r="AE99" s="170" t="s">
        <v>35</v>
      </c>
      <c r="AF99" s="170" t="s">
        <v>35</v>
      </c>
      <c r="AG99" s="178"/>
      <c r="AH99" s="178"/>
      <c r="AI99" s="178"/>
    </row>
    <row r="100" spans="1:35" x14ac:dyDescent="0.25">
      <c r="A100" s="41" t="str">
        <f t="array" ref="A100">IFERROR(SMALL(('Physical Server'!$O$17:$O$516&lt;&gt;"")*ROW('Physical Server'!$O$17:$O$516),COUNTBLANK('Physical Server'!$O$17:$O$516)+ROW('Virtual Servers'!A92)),"")</f>
        <v/>
      </c>
      <c r="B100" s="41" t="str">
        <f>IFERROR(IF(INDEX('Physical Server'!B:O,'Virtual Servers'!A100,1)&gt;'Physical Server'!$F$12,"",INDEX('Physical Server'!B:O,'Virtual Servers'!A100,1)),"")</f>
        <v/>
      </c>
      <c r="C100" s="41" t="str">
        <f>IFERROR(INDEX('Physical Server'!B:O,'Virtual Servers'!A100,14),"")</f>
        <v/>
      </c>
      <c r="D100" s="41"/>
      <c r="E100" s="168" t="str">
        <f>IF(IF(COUNTIF($E$7:E99,E99)&lt;VLOOKUP(E99,$B:$C,2,0),E99,INDEX($B:$B,MATCH(E99,$B:$B,0)+ROW($B:$B),1))&gt;'Physical Server'!$F$12,"",IF(COUNTIF($E$7:E99,E99)&lt;VLOOKUP(E99,$B:$C,2,0),E99,INDEX($B:$B,MATCH(E99,$B:$B,0)+ROW($B:$B),1)))</f>
        <v/>
      </c>
      <c r="F100" s="169" t="str">
        <f>IFERROR(VLOOKUP($E:$E,'Physical Server'!$B:$O,2,0),"")</f>
        <v/>
      </c>
      <c r="G100" s="169" t="str">
        <f>IFERROR(IF(VLOOKUP(E100,'Physical Server'!B:O,14,0)="","",IF(E100="","",COUNTIF($E$7:E100,E100))),"")</f>
        <v/>
      </c>
      <c r="H100" s="170"/>
      <c r="I100" s="170" t="s">
        <v>35</v>
      </c>
      <c r="J100" s="170" t="s">
        <v>35</v>
      </c>
      <c r="K100" s="170" t="s">
        <v>35</v>
      </c>
      <c r="L100" s="170"/>
      <c r="M100" s="170" t="s">
        <v>35</v>
      </c>
      <c r="N100" s="170" t="s">
        <v>35</v>
      </c>
      <c r="O100" s="170" t="s">
        <v>35</v>
      </c>
      <c r="P100" s="170"/>
      <c r="Q100" s="170" t="s">
        <v>35</v>
      </c>
      <c r="R100" s="178"/>
      <c r="S100" s="178"/>
      <c r="T100" s="170" t="s">
        <v>35</v>
      </c>
      <c r="U100" s="170" t="s">
        <v>35</v>
      </c>
      <c r="V100" s="170" t="s">
        <v>35</v>
      </c>
      <c r="W100" s="178"/>
      <c r="X100" s="178"/>
      <c r="Y100" s="170" t="s">
        <v>35</v>
      </c>
      <c r="Z100" s="170" t="s">
        <v>35</v>
      </c>
      <c r="AA100" s="170" t="s">
        <v>35</v>
      </c>
      <c r="AB100" s="178"/>
      <c r="AC100" s="178"/>
      <c r="AD100" s="170" t="s">
        <v>35</v>
      </c>
      <c r="AE100" s="170" t="s">
        <v>35</v>
      </c>
      <c r="AF100" s="170" t="s">
        <v>35</v>
      </c>
      <c r="AG100" s="178"/>
      <c r="AH100" s="178"/>
      <c r="AI100" s="178"/>
    </row>
    <row r="101" spans="1:35" x14ac:dyDescent="0.25">
      <c r="A101" s="41" t="str">
        <f t="array" ref="A101">IFERROR(SMALL(('Physical Server'!$O$17:$O$516&lt;&gt;"")*ROW('Physical Server'!$O$17:$O$516),COUNTBLANK('Physical Server'!$O$17:$O$516)+ROW('Virtual Servers'!A93)),"")</f>
        <v/>
      </c>
      <c r="B101" s="41" t="str">
        <f>IFERROR(IF(INDEX('Physical Server'!B:O,'Virtual Servers'!A101,1)&gt;'Physical Server'!$F$12,"",INDEX('Physical Server'!B:O,'Virtual Servers'!A101,1)),"")</f>
        <v/>
      </c>
      <c r="C101" s="41" t="str">
        <f>IFERROR(INDEX('Physical Server'!B:O,'Virtual Servers'!A101,14),"")</f>
        <v/>
      </c>
      <c r="D101" s="41"/>
      <c r="E101" s="168" t="str">
        <f>IF(IF(COUNTIF($E$7:E100,E100)&lt;VLOOKUP(E100,$B:$C,2,0),E100,INDEX($B:$B,MATCH(E100,$B:$B,0)+ROW($B:$B),1))&gt;'Physical Server'!$F$12,"",IF(COUNTIF($E$7:E100,E100)&lt;VLOOKUP(E100,$B:$C,2,0),E100,INDEX($B:$B,MATCH(E100,$B:$B,0)+ROW($B:$B),1)))</f>
        <v/>
      </c>
      <c r="F101" s="169" t="str">
        <f>IFERROR(VLOOKUP($E:$E,'Physical Server'!$B:$O,2,0),"")</f>
        <v/>
      </c>
      <c r="G101" s="169" t="str">
        <f>IFERROR(IF(VLOOKUP(E101,'Physical Server'!B:O,14,0)="","",IF(E101="","",COUNTIF($E$7:E101,E101))),"")</f>
        <v/>
      </c>
      <c r="H101" s="170"/>
      <c r="I101" s="170" t="s">
        <v>35</v>
      </c>
      <c r="J101" s="170" t="s">
        <v>35</v>
      </c>
      <c r="K101" s="170" t="s">
        <v>35</v>
      </c>
      <c r="L101" s="170"/>
      <c r="M101" s="170" t="s">
        <v>35</v>
      </c>
      <c r="N101" s="170" t="s">
        <v>35</v>
      </c>
      <c r="O101" s="170" t="s">
        <v>35</v>
      </c>
      <c r="P101" s="170"/>
      <c r="Q101" s="170" t="s">
        <v>35</v>
      </c>
      <c r="R101" s="178"/>
      <c r="S101" s="178"/>
      <c r="T101" s="170" t="s">
        <v>35</v>
      </c>
      <c r="U101" s="170" t="s">
        <v>35</v>
      </c>
      <c r="V101" s="170" t="s">
        <v>35</v>
      </c>
      <c r="W101" s="178"/>
      <c r="X101" s="178"/>
      <c r="Y101" s="170" t="s">
        <v>35</v>
      </c>
      <c r="Z101" s="170" t="s">
        <v>35</v>
      </c>
      <c r="AA101" s="170" t="s">
        <v>35</v>
      </c>
      <c r="AB101" s="178"/>
      <c r="AC101" s="178"/>
      <c r="AD101" s="170" t="s">
        <v>35</v>
      </c>
      <c r="AE101" s="170" t="s">
        <v>35</v>
      </c>
      <c r="AF101" s="170" t="s">
        <v>35</v>
      </c>
      <c r="AG101" s="178"/>
      <c r="AH101" s="178"/>
      <c r="AI101" s="178"/>
    </row>
    <row r="102" spans="1:35" x14ac:dyDescent="0.25">
      <c r="A102" s="41" t="str">
        <f t="array" ref="A102">IFERROR(SMALL(('Physical Server'!$O$17:$O$516&lt;&gt;"")*ROW('Physical Server'!$O$17:$O$516),COUNTBLANK('Physical Server'!$O$17:$O$516)+ROW('Virtual Servers'!A94)),"")</f>
        <v/>
      </c>
      <c r="B102" s="41" t="str">
        <f>IFERROR(IF(INDEX('Physical Server'!B:O,'Virtual Servers'!A102,1)&gt;'Physical Server'!$F$12,"",INDEX('Physical Server'!B:O,'Virtual Servers'!A102,1)),"")</f>
        <v/>
      </c>
      <c r="C102" s="41" t="str">
        <f>IFERROR(INDEX('Physical Server'!B:O,'Virtual Servers'!A102,14),"")</f>
        <v/>
      </c>
      <c r="D102" s="41"/>
      <c r="E102" s="168" t="str">
        <f>IF(IF(COUNTIF($E$7:E101,E101)&lt;VLOOKUP(E101,$B:$C,2,0),E101,INDEX($B:$B,MATCH(E101,$B:$B,0)+ROW($B:$B),1))&gt;'Physical Server'!$F$12,"",IF(COUNTIF($E$7:E101,E101)&lt;VLOOKUP(E101,$B:$C,2,0),E101,INDEX($B:$B,MATCH(E101,$B:$B,0)+ROW($B:$B),1)))</f>
        <v/>
      </c>
      <c r="F102" s="169" t="str">
        <f>IFERROR(VLOOKUP($E:$E,'Physical Server'!$B:$O,2,0),"")</f>
        <v/>
      </c>
      <c r="G102" s="169" t="str">
        <f>IFERROR(IF(VLOOKUP(E102,'Physical Server'!B:O,14,0)="","",IF(E102="","",COUNTIF($E$7:E102,E102))),"")</f>
        <v/>
      </c>
      <c r="H102" s="170"/>
      <c r="I102" s="170" t="s">
        <v>35</v>
      </c>
      <c r="J102" s="170" t="s">
        <v>35</v>
      </c>
      <c r="K102" s="170" t="s">
        <v>35</v>
      </c>
      <c r="L102" s="170"/>
      <c r="M102" s="170" t="s">
        <v>35</v>
      </c>
      <c r="N102" s="170" t="s">
        <v>35</v>
      </c>
      <c r="O102" s="170" t="s">
        <v>35</v>
      </c>
      <c r="P102" s="170"/>
      <c r="Q102" s="170" t="s">
        <v>35</v>
      </c>
      <c r="R102" s="178"/>
      <c r="S102" s="178"/>
      <c r="T102" s="170" t="s">
        <v>35</v>
      </c>
      <c r="U102" s="170" t="s">
        <v>35</v>
      </c>
      <c r="V102" s="170" t="s">
        <v>35</v>
      </c>
      <c r="W102" s="178"/>
      <c r="X102" s="178"/>
      <c r="Y102" s="170" t="s">
        <v>35</v>
      </c>
      <c r="Z102" s="170" t="s">
        <v>35</v>
      </c>
      <c r="AA102" s="170" t="s">
        <v>35</v>
      </c>
      <c r="AB102" s="178"/>
      <c r="AC102" s="178"/>
      <c r="AD102" s="170" t="s">
        <v>35</v>
      </c>
      <c r="AE102" s="170" t="s">
        <v>35</v>
      </c>
      <c r="AF102" s="170" t="s">
        <v>35</v>
      </c>
      <c r="AG102" s="178"/>
      <c r="AH102" s="178"/>
      <c r="AI102" s="178"/>
    </row>
    <row r="103" spans="1:35" x14ac:dyDescent="0.25">
      <c r="A103" s="41" t="str">
        <f t="array" ref="A103">IFERROR(SMALL(('Physical Server'!$O$17:$O$516&lt;&gt;"")*ROW('Physical Server'!$O$17:$O$516),COUNTBLANK('Physical Server'!$O$17:$O$516)+ROW('Virtual Servers'!A95)),"")</f>
        <v/>
      </c>
      <c r="B103" s="41" t="str">
        <f>IFERROR(IF(INDEX('Physical Server'!B:O,'Virtual Servers'!A103,1)&gt;'Physical Server'!$F$12,"",INDEX('Physical Server'!B:O,'Virtual Servers'!A103,1)),"")</f>
        <v/>
      </c>
      <c r="C103" s="41" t="str">
        <f>IFERROR(INDEX('Physical Server'!B:O,'Virtual Servers'!A103,14),"")</f>
        <v/>
      </c>
      <c r="D103" s="41"/>
      <c r="E103" s="168" t="str">
        <f>IF(IF(COUNTIF($E$7:E102,E102)&lt;VLOOKUP(E102,$B:$C,2,0),E102,INDEX($B:$B,MATCH(E102,$B:$B,0)+ROW($B:$B),1))&gt;'Physical Server'!$F$12,"",IF(COUNTIF($E$7:E102,E102)&lt;VLOOKUP(E102,$B:$C,2,0),E102,INDEX($B:$B,MATCH(E102,$B:$B,0)+ROW($B:$B),1)))</f>
        <v/>
      </c>
      <c r="F103" s="169" t="str">
        <f>IFERROR(VLOOKUP($E:$E,'Physical Server'!$B:$O,2,0),"")</f>
        <v/>
      </c>
      <c r="G103" s="169" t="str">
        <f>IFERROR(IF(VLOOKUP(E103,'Physical Server'!B:O,14,0)="","",IF(E103="","",COUNTIF($E$7:E103,E103))),"")</f>
        <v/>
      </c>
      <c r="H103" s="170"/>
      <c r="I103" s="170" t="s">
        <v>35</v>
      </c>
      <c r="J103" s="170" t="s">
        <v>35</v>
      </c>
      <c r="K103" s="170" t="s">
        <v>35</v>
      </c>
      <c r="L103" s="170"/>
      <c r="M103" s="170" t="s">
        <v>35</v>
      </c>
      <c r="N103" s="170" t="s">
        <v>35</v>
      </c>
      <c r="O103" s="170" t="s">
        <v>35</v>
      </c>
      <c r="P103" s="170"/>
      <c r="Q103" s="170" t="s">
        <v>35</v>
      </c>
      <c r="R103" s="178"/>
      <c r="S103" s="178"/>
      <c r="T103" s="170" t="s">
        <v>35</v>
      </c>
      <c r="U103" s="170" t="s">
        <v>35</v>
      </c>
      <c r="V103" s="170" t="s">
        <v>35</v>
      </c>
      <c r="W103" s="178"/>
      <c r="X103" s="178"/>
      <c r="Y103" s="170" t="s">
        <v>35</v>
      </c>
      <c r="Z103" s="170" t="s">
        <v>35</v>
      </c>
      <c r="AA103" s="170" t="s">
        <v>35</v>
      </c>
      <c r="AB103" s="178"/>
      <c r="AC103" s="178"/>
      <c r="AD103" s="170" t="s">
        <v>35</v>
      </c>
      <c r="AE103" s="170" t="s">
        <v>35</v>
      </c>
      <c r="AF103" s="170" t="s">
        <v>35</v>
      </c>
      <c r="AG103" s="178"/>
      <c r="AH103" s="178"/>
      <c r="AI103" s="178"/>
    </row>
    <row r="104" spans="1:35" x14ac:dyDescent="0.25">
      <c r="A104" s="41" t="str">
        <f t="array" ref="A104">IFERROR(SMALL(('Physical Server'!$O$17:$O$516&lt;&gt;"")*ROW('Physical Server'!$O$17:$O$516),COUNTBLANK('Physical Server'!$O$17:$O$516)+ROW('Virtual Servers'!A96)),"")</f>
        <v/>
      </c>
      <c r="B104" s="41" t="str">
        <f>IFERROR(IF(INDEX('Physical Server'!B:O,'Virtual Servers'!A104,1)&gt;'Physical Server'!$F$12,"",INDEX('Physical Server'!B:O,'Virtual Servers'!A104,1)),"")</f>
        <v/>
      </c>
      <c r="C104" s="41" t="str">
        <f>IFERROR(INDEX('Physical Server'!B:O,'Virtual Servers'!A104,14),"")</f>
        <v/>
      </c>
      <c r="D104" s="41"/>
      <c r="E104" s="168" t="str">
        <f>IF(IF(COUNTIF($E$7:E103,E103)&lt;VLOOKUP(E103,$B:$C,2,0),E103,INDEX($B:$B,MATCH(E103,$B:$B,0)+ROW($B:$B),1))&gt;'Physical Server'!$F$12,"",IF(COUNTIF($E$7:E103,E103)&lt;VLOOKUP(E103,$B:$C,2,0),E103,INDEX($B:$B,MATCH(E103,$B:$B,0)+ROW($B:$B),1)))</f>
        <v/>
      </c>
      <c r="F104" s="169" t="str">
        <f>IFERROR(VLOOKUP($E:$E,'Physical Server'!$B:$O,2,0),"")</f>
        <v/>
      </c>
      <c r="G104" s="169" t="str">
        <f>IFERROR(IF(VLOOKUP(E104,'Physical Server'!B:O,14,0)="","",IF(E104="","",COUNTIF($E$7:E104,E104))),"")</f>
        <v/>
      </c>
      <c r="H104" s="170"/>
      <c r="I104" s="170" t="s">
        <v>35</v>
      </c>
      <c r="J104" s="170" t="s">
        <v>35</v>
      </c>
      <c r="K104" s="170" t="s">
        <v>35</v>
      </c>
      <c r="L104" s="170"/>
      <c r="M104" s="170" t="s">
        <v>35</v>
      </c>
      <c r="N104" s="170" t="s">
        <v>35</v>
      </c>
      <c r="O104" s="170" t="s">
        <v>35</v>
      </c>
      <c r="P104" s="170"/>
      <c r="Q104" s="170" t="s">
        <v>35</v>
      </c>
      <c r="R104" s="178"/>
      <c r="S104" s="178"/>
      <c r="T104" s="170" t="s">
        <v>35</v>
      </c>
      <c r="U104" s="170" t="s">
        <v>35</v>
      </c>
      <c r="V104" s="170" t="s">
        <v>35</v>
      </c>
      <c r="W104" s="178"/>
      <c r="X104" s="178"/>
      <c r="Y104" s="170" t="s">
        <v>35</v>
      </c>
      <c r="Z104" s="170" t="s">
        <v>35</v>
      </c>
      <c r="AA104" s="170" t="s">
        <v>35</v>
      </c>
      <c r="AB104" s="178"/>
      <c r="AC104" s="178"/>
      <c r="AD104" s="170" t="s">
        <v>35</v>
      </c>
      <c r="AE104" s="170" t="s">
        <v>35</v>
      </c>
      <c r="AF104" s="170" t="s">
        <v>35</v>
      </c>
      <c r="AG104" s="178"/>
      <c r="AH104" s="178"/>
      <c r="AI104" s="178"/>
    </row>
    <row r="105" spans="1:35" x14ac:dyDescent="0.25">
      <c r="A105" s="41" t="str">
        <f t="array" ref="A105">IFERROR(SMALL(('Physical Server'!$O$17:$O$516&lt;&gt;"")*ROW('Physical Server'!$O$17:$O$516),COUNTBLANK('Physical Server'!$O$17:$O$516)+ROW('Virtual Servers'!A97)),"")</f>
        <v/>
      </c>
      <c r="B105" s="41" t="str">
        <f>IFERROR(IF(INDEX('Physical Server'!B:O,'Virtual Servers'!A105,1)&gt;'Physical Server'!$F$12,"",INDEX('Physical Server'!B:O,'Virtual Servers'!A105,1)),"")</f>
        <v/>
      </c>
      <c r="C105" s="41" t="str">
        <f>IFERROR(INDEX('Physical Server'!B:O,'Virtual Servers'!A105,14),"")</f>
        <v/>
      </c>
      <c r="D105" s="41"/>
      <c r="E105" s="168" t="str">
        <f>IF(IF(COUNTIF($E$7:E104,E104)&lt;VLOOKUP(E104,$B:$C,2,0),E104,INDEX($B:$B,MATCH(E104,$B:$B,0)+ROW($B:$B),1))&gt;'Physical Server'!$F$12,"",IF(COUNTIF($E$7:E104,E104)&lt;VLOOKUP(E104,$B:$C,2,0),E104,INDEX($B:$B,MATCH(E104,$B:$B,0)+ROW($B:$B),1)))</f>
        <v/>
      </c>
      <c r="F105" s="169" t="str">
        <f>IFERROR(VLOOKUP($E:$E,'Physical Server'!$B:$O,2,0),"")</f>
        <v/>
      </c>
      <c r="G105" s="169" t="str">
        <f>IFERROR(IF(VLOOKUP(E105,'Physical Server'!B:O,14,0)="","",IF(E105="","",COUNTIF($E$7:E105,E105))),"")</f>
        <v/>
      </c>
      <c r="H105" s="170"/>
      <c r="I105" s="170" t="s">
        <v>35</v>
      </c>
      <c r="J105" s="170" t="s">
        <v>35</v>
      </c>
      <c r="K105" s="170" t="s">
        <v>35</v>
      </c>
      <c r="L105" s="170"/>
      <c r="M105" s="170" t="s">
        <v>35</v>
      </c>
      <c r="N105" s="170" t="s">
        <v>35</v>
      </c>
      <c r="O105" s="170" t="s">
        <v>35</v>
      </c>
      <c r="P105" s="170"/>
      <c r="Q105" s="170" t="s">
        <v>35</v>
      </c>
      <c r="R105" s="178"/>
      <c r="S105" s="178"/>
      <c r="T105" s="170" t="s">
        <v>35</v>
      </c>
      <c r="U105" s="170" t="s">
        <v>35</v>
      </c>
      <c r="V105" s="170" t="s">
        <v>35</v>
      </c>
      <c r="W105" s="178"/>
      <c r="X105" s="178"/>
      <c r="Y105" s="170" t="s">
        <v>35</v>
      </c>
      <c r="Z105" s="170" t="s">
        <v>35</v>
      </c>
      <c r="AA105" s="170" t="s">
        <v>35</v>
      </c>
      <c r="AB105" s="178"/>
      <c r="AC105" s="178"/>
      <c r="AD105" s="170" t="s">
        <v>35</v>
      </c>
      <c r="AE105" s="170" t="s">
        <v>35</v>
      </c>
      <c r="AF105" s="170" t="s">
        <v>35</v>
      </c>
      <c r="AG105" s="178"/>
      <c r="AH105" s="178"/>
      <c r="AI105" s="178"/>
    </row>
    <row r="106" spans="1:35" x14ac:dyDescent="0.25">
      <c r="A106" s="41" t="str">
        <f t="array" ref="A106">IFERROR(SMALL(('Physical Server'!$O$17:$O$516&lt;&gt;"")*ROW('Physical Server'!$O$17:$O$516),COUNTBLANK('Physical Server'!$O$17:$O$516)+ROW('Virtual Servers'!A98)),"")</f>
        <v/>
      </c>
      <c r="B106" s="41" t="str">
        <f>IFERROR(IF(INDEX('Physical Server'!B:O,'Virtual Servers'!A106,1)&gt;'Physical Server'!$F$12,"",INDEX('Physical Server'!B:O,'Virtual Servers'!A106,1)),"")</f>
        <v/>
      </c>
      <c r="C106" s="41" t="str">
        <f>IFERROR(INDEX('Physical Server'!B:O,'Virtual Servers'!A106,14),"")</f>
        <v/>
      </c>
      <c r="D106" s="41"/>
      <c r="E106" s="168" t="str">
        <f>IF(IF(COUNTIF($E$7:E105,E105)&lt;VLOOKUP(E105,$B:$C,2,0),E105,INDEX($B:$B,MATCH(E105,$B:$B,0)+ROW($B:$B),1))&gt;'Physical Server'!$F$12,"",IF(COUNTIF($E$7:E105,E105)&lt;VLOOKUP(E105,$B:$C,2,0),E105,INDEX($B:$B,MATCH(E105,$B:$B,0)+ROW($B:$B),1)))</f>
        <v/>
      </c>
      <c r="F106" s="169" t="str">
        <f>IFERROR(VLOOKUP($E:$E,'Physical Server'!$B:$O,2,0),"")</f>
        <v/>
      </c>
      <c r="G106" s="169" t="str">
        <f>IFERROR(IF(VLOOKUP(E106,'Physical Server'!B:O,14,0)="","",IF(E106="","",COUNTIF($E$7:E106,E106))),"")</f>
        <v/>
      </c>
      <c r="H106" s="170"/>
      <c r="I106" s="170" t="s">
        <v>35</v>
      </c>
      <c r="J106" s="170" t="s">
        <v>35</v>
      </c>
      <c r="K106" s="170" t="s">
        <v>35</v>
      </c>
      <c r="L106" s="170"/>
      <c r="M106" s="170" t="s">
        <v>35</v>
      </c>
      <c r="N106" s="170" t="s">
        <v>35</v>
      </c>
      <c r="O106" s="170" t="s">
        <v>35</v>
      </c>
      <c r="P106" s="170"/>
      <c r="Q106" s="170" t="s">
        <v>35</v>
      </c>
      <c r="R106" s="178"/>
      <c r="S106" s="178"/>
      <c r="T106" s="170" t="s">
        <v>35</v>
      </c>
      <c r="U106" s="170" t="s">
        <v>35</v>
      </c>
      <c r="V106" s="170" t="s">
        <v>35</v>
      </c>
      <c r="W106" s="178"/>
      <c r="X106" s="178"/>
      <c r="Y106" s="170" t="s">
        <v>35</v>
      </c>
      <c r="Z106" s="170" t="s">
        <v>35</v>
      </c>
      <c r="AA106" s="170" t="s">
        <v>35</v>
      </c>
      <c r="AB106" s="178"/>
      <c r="AC106" s="178"/>
      <c r="AD106" s="170" t="s">
        <v>35</v>
      </c>
      <c r="AE106" s="170" t="s">
        <v>35</v>
      </c>
      <c r="AF106" s="170" t="s">
        <v>35</v>
      </c>
      <c r="AG106" s="178"/>
      <c r="AH106" s="178"/>
      <c r="AI106" s="178"/>
    </row>
    <row r="107" spans="1:35" x14ac:dyDescent="0.25">
      <c r="A107" s="41" t="str">
        <f t="array" ref="A107">IFERROR(SMALL(('Physical Server'!$O$17:$O$516&lt;&gt;"")*ROW('Physical Server'!$O$17:$O$516),COUNTBLANK('Physical Server'!$O$17:$O$516)+ROW('Virtual Servers'!A99)),"")</f>
        <v/>
      </c>
      <c r="B107" s="41" t="str">
        <f>IFERROR(IF(INDEX('Physical Server'!B:O,'Virtual Servers'!A107,1)&gt;'Physical Server'!$F$12,"",INDEX('Physical Server'!B:O,'Virtual Servers'!A107,1)),"")</f>
        <v/>
      </c>
      <c r="C107" s="41" t="str">
        <f>IFERROR(INDEX('Physical Server'!B:O,'Virtual Servers'!A107,14),"")</f>
        <v/>
      </c>
      <c r="D107" s="41"/>
      <c r="E107" s="168" t="str">
        <f>IF(IF(COUNTIF($E$7:E106,E106)&lt;VLOOKUP(E106,$B:$C,2,0),E106,INDEX($B:$B,MATCH(E106,$B:$B,0)+ROW($B:$B),1))&gt;'Physical Server'!$F$12,"",IF(COUNTIF($E$7:E106,E106)&lt;VLOOKUP(E106,$B:$C,2,0),E106,INDEX($B:$B,MATCH(E106,$B:$B,0)+ROW($B:$B),1)))</f>
        <v/>
      </c>
      <c r="F107" s="169" t="str">
        <f>IFERROR(VLOOKUP($E:$E,'Physical Server'!$B:$O,2,0),"")</f>
        <v/>
      </c>
      <c r="G107" s="169" t="str">
        <f>IFERROR(IF(VLOOKUP(E107,'Physical Server'!B:O,14,0)="","",IF(E107="","",COUNTIF($E$7:E107,E107))),"")</f>
        <v/>
      </c>
      <c r="H107" s="170"/>
      <c r="I107" s="170" t="s">
        <v>35</v>
      </c>
      <c r="J107" s="170" t="s">
        <v>35</v>
      </c>
      <c r="K107" s="170" t="s">
        <v>35</v>
      </c>
      <c r="L107" s="170"/>
      <c r="M107" s="170" t="s">
        <v>35</v>
      </c>
      <c r="N107" s="170" t="s">
        <v>35</v>
      </c>
      <c r="O107" s="170" t="s">
        <v>35</v>
      </c>
      <c r="P107" s="170"/>
      <c r="Q107" s="170" t="s">
        <v>35</v>
      </c>
      <c r="R107" s="178"/>
      <c r="S107" s="178"/>
      <c r="T107" s="170" t="s">
        <v>35</v>
      </c>
      <c r="U107" s="170" t="s">
        <v>35</v>
      </c>
      <c r="V107" s="170" t="s">
        <v>35</v>
      </c>
      <c r="W107" s="178"/>
      <c r="X107" s="178"/>
      <c r="Y107" s="170" t="s">
        <v>35</v>
      </c>
      <c r="Z107" s="170" t="s">
        <v>35</v>
      </c>
      <c r="AA107" s="170" t="s">
        <v>35</v>
      </c>
      <c r="AB107" s="178"/>
      <c r="AC107" s="178"/>
      <c r="AD107" s="170" t="s">
        <v>35</v>
      </c>
      <c r="AE107" s="170" t="s">
        <v>35</v>
      </c>
      <c r="AF107" s="170" t="s">
        <v>35</v>
      </c>
      <c r="AG107" s="178"/>
      <c r="AH107" s="178"/>
      <c r="AI107" s="178"/>
    </row>
    <row r="108" spans="1:35" x14ac:dyDescent="0.25">
      <c r="A108" s="41" t="str">
        <f t="array" ref="A108">IFERROR(SMALL(('Physical Server'!$O$17:$O$516&lt;&gt;"")*ROW('Physical Server'!$O$17:$O$516),COUNTBLANK('Physical Server'!$O$17:$O$516)+ROW('Virtual Servers'!A100)),"")</f>
        <v/>
      </c>
      <c r="B108" s="41" t="str">
        <f>IFERROR(IF(INDEX('Physical Server'!B:O,'Virtual Servers'!A108,1)&gt;'Physical Server'!$F$12,"",INDEX('Physical Server'!B:O,'Virtual Servers'!A108,1)),"")</f>
        <v/>
      </c>
      <c r="C108" s="41" t="str">
        <f>IFERROR(INDEX('Physical Server'!B:O,'Virtual Servers'!A108,14),"")</f>
        <v/>
      </c>
      <c r="D108" s="41"/>
      <c r="E108" s="168" t="str">
        <f>IF(IF(COUNTIF($E$7:E107,E107)&lt;VLOOKUP(E107,$B:$C,2,0),E107,INDEX($B:$B,MATCH(E107,$B:$B,0)+ROW($B:$B),1))&gt;'Physical Server'!$F$12,"",IF(COUNTIF($E$7:E107,E107)&lt;VLOOKUP(E107,$B:$C,2,0),E107,INDEX($B:$B,MATCH(E107,$B:$B,0)+ROW($B:$B),1)))</f>
        <v/>
      </c>
      <c r="F108" s="169" t="str">
        <f>IFERROR(VLOOKUP($E:$E,'Physical Server'!$B:$O,2,0),"")</f>
        <v/>
      </c>
      <c r="G108" s="169" t="str">
        <f>IFERROR(IF(VLOOKUP(E108,'Physical Server'!B:O,14,0)="","",IF(E108="","",COUNTIF($E$7:E108,E108))),"")</f>
        <v/>
      </c>
      <c r="H108" s="170"/>
      <c r="I108" s="170" t="s">
        <v>35</v>
      </c>
      <c r="J108" s="170" t="s">
        <v>35</v>
      </c>
      <c r="K108" s="170" t="s">
        <v>35</v>
      </c>
      <c r="L108" s="170"/>
      <c r="M108" s="170" t="s">
        <v>35</v>
      </c>
      <c r="N108" s="170" t="s">
        <v>35</v>
      </c>
      <c r="O108" s="170" t="s">
        <v>35</v>
      </c>
      <c r="P108" s="170"/>
      <c r="Q108" s="170" t="s">
        <v>35</v>
      </c>
      <c r="R108" s="178"/>
      <c r="S108" s="178"/>
      <c r="T108" s="170" t="s">
        <v>35</v>
      </c>
      <c r="U108" s="170" t="s">
        <v>35</v>
      </c>
      <c r="V108" s="170" t="s">
        <v>35</v>
      </c>
      <c r="W108" s="178"/>
      <c r="X108" s="178"/>
      <c r="Y108" s="170" t="s">
        <v>35</v>
      </c>
      <c r="Z108" s="170" t="s">
        <v>35</v>
      </c>
      <c r="AA108" s="170" t="s">
        <v>35</v>
      </c>
      <c r="AB108" s="178"/>
      <c r="AC108" s="178"/>
      <c r="AD108" s="170" t="s">
        <v>35</v>
      </c>
      <c r="AE108" s="170" t="s">
        <v>35</v>
      </c>
      <c r="AF108" s="170" t="s">
        <v>35</v>
      </c>
      <c r="AG108" s="178"/>
      <c r="AH108" s="178"/>
      <c r="AI108" s="178"/>
    </row>
    <row r="109" spans="1:35" x14ac:dyDescent="0.25">
      <c r="A109" s="41" t="str">
        <f t="array" ref="A109">IFERROR(SMALL(('Physical Server'!$O$17:$O$516&lt;&gt;"")*ROW('Physical Server'!$O$17:$O$516),COUNTBLANK('Physical Server'!$O$17:$O$516)+ROW('Virtual Servers'!A101)),"")</f>
        <v/>
      </c>
      <c r="B109" s="41" t="str">
        <f>IFERROR(IF(INDEX('Physical Server'!B:O,'Virtual Servers'!A109,1)&gt;'Physical Server'!$F$12,"",INDEX('Physical Server'!B:O,'Virtual Servers'!A109,1)),"")</f>
        <v/>
      </c>
      <c r="C109" s="41" t="str">
        <f>IFERROR(INDEX('Physical Server'!B:O,'Virtual Servers'!A109,14),"")</f>
        <v/>
      </c>
      <c r="D109" s="41"/>
      <c r="E109" s="168" t="str">
        <f>IF(IF(COUNTIF($E$7:E108,E108)&lt;VLOOKUP(E108,$B:$C,2,0),E108,INDEX($B:$B,MATCH(E108,$B:$B,0)+ROW($B:$B),1))&gt;'Physical Server'!$F$12,"",IF(COUNTIF($E$7:E108,E108)&lt;VLOOKUP(E108,$B:$C,2,0),E108,INDEX($B:$B,MATCH(E108,$B:$B,0)+ROW($B:$B),1)))</f>
        <v/>
      </c>
      <c r="F109" s="169" t="str">
        <f>IFERROR(VLOOKUP($E:$E,'Physical Server'!$B:$O,2,0),"")</f>
        <v/>
      </c>
      <c r="G109" s="169" t="str">
        <f>IFERROR(IF(VLOOKUP(E109,'Physical Server'!B:O,14,0)="","",IF(E109="","",COUNTIF($E$7:E109,E109))),"")</f>
        <v/>
      </c>
      <c r="H109" s="170"/>
      <c r="I109" s="170" t="s">
        <v>35</v>
      </c>
      <c r="J109" s="170" t="s">
        <v>35</v>
      </c>
      <c r="K109" s="170" t="s">
        <v>35</v>
      </c>
      <c r="L109" s="170"/>
      <c r="M109" s="170" t="s">
        <v>35</v>
      </c>
      <c r="N109" s="170" t="s">
        <v>35</v>
      </c>
      <c r="O109" s="170" t="s">
        <v>35</v>
      </c>
      <c r="P109" s="170"/>
      <c r="Q109" s="170" t="s">
        <v>35</v>
      </c>
      <c r="R109" s="178"/>
      <c r="S109" s="178"/>
      <c r="T109" s="170" t="s">
        <v>35</v>
      </c>
      <c r="U109" s="170" t="s">
        <v>35</v>
      </c>
      <c r="V109" s="170" t="s">
        <v>35</v>
      </c>
      <c r="W109" s="178"/>
      <c r="X109" s="178"/>
      <c r="Y109" s="170" t="s">
        <v>35</v>
      </c>
      <c r="Z109" s="170" t="s">
        <v>35</v>
      </c>
      <c r="AA109" s="170" t="s">
        <v>35</v>
      </c>
      <c r="AB109" s="178"/>
      <c r="AC109" s="178"/>
      <c r="AD109" s="170" t="s">
        <v>35</v>
      </c>
      <c r="AE109" s="170" t="s">
        <v>35</v>
      </c>
      <c r="AF109" s="170" t="s">
        <v>35</v>
      </c>
      <c r="AG109" s="178"/>
      <c r="AH109" s="178"/>
      <c r="AI109" s="178"/>
    </row>
    <row r="110" spans="1:35" x14ac:dyDescent="0.25">
      <c r="A110" s="41" t="str">
        <f t="array" ref="A110">IFERROR(SMALL(('Physical Server'!$O$17:$O$516&lt;&gt;"")*ROW('Physical Server'!$O$17:$O$516),COUNTBLANK('Physical Server'!$O$17:$O$516)+ROW('Virtual Servers'!A102)),"")</f>
        <v/>
      </c>
      <c r="B110" s="41" t="str">
        <f>IFERROR(IF(INDEX('Physical Server'!B:O,'Virtual Servers'!A110,1)&gt;'Physical Server'!$F$12,"",INDEX('Physical Server'!B:O,'Virtual Servers'!A110,1)),"")</f>
        <v/>
      </c>
      <c r="C110" s="41" t="str">
        <f>IFERROR(INDEX('Physical Server'!B:O,'Virtual Servers'!A110,14),"")</f>
        <v/>
      </c>
      <c r="D110" s="41"/>
      <c r="E110" s="168" t="str">
        <f>IF(IF(COUNTIF($E$7:E109,E109)&lt;VLOOKUP(E109,$B:$C,2,0),E109,INDEX($B:$B,MATCH(E109,$B:$B,0)+ROW($B:$B),1))&gt;'Physical Server'!$F$12,"",IF(COUNTIF($E$7:E109,E109)&lt;VLOOKUP(E109,$B:$C,2,0),E109,INDEX($B:$B,MATCH(E109,$B:$B,0)+ROW($B:$B),1)))</f>
        <v/>
      </c>
      <c r="F110" s="169" t="str">
        <f>IFERROR(VLOOKUP($E:$E,'Physical Server'!$B:$O,2,0),"")</f>
        <v/>
      </c>
      <c r="G110" s="169" t="str">
        <f>IFERROR(IF(VLOOKUP(E110,'Physical Server'!B:O,14,0)="","",IF(E110="","",COUNTIF($E$7:E110,E110))),"")</f>
        <v/>
      </c>
      <c r="H110" s="170"/>
      <c r="I110" s="170" t="s">
        <v>35</v>
      </c>
      <c r="J110" s="170" t="s">
        <v>35</v>
      </c>
      <c r="K110" s="170" t="s">
        <v>35</v>
      </c>
      <c r="L110" s="170"/>
      <c r="M110" s="170" t="s">
        <v>35</v>
      </c>
      <c r="N110" s="170" t="s">
        <v>35</v>
      </c>
      <c r="O110" s="170" t="s">
        <v>35</v>
      </c>
      <c r="P110" s="170"/>
      <c r="Q110" s="170" t="s">
        <v>35</v>
      </c>
      <c r="R110" s="178"/>
      <c r="S110" s="178"/>
      <c r="T110" s="170" t="s">
        <v>35</v>
      </c>
      <c r="U110" s="170" t="s">
        <v>35</v>
      </c>
      <c r="V110" s="170" t="s">
        <v>35</v>
      </c>
      <c r="W110" s="178"/>
      <c r="X110" s="178"/>
      <c r="Y110" s="170" t="s">
        <v>35</v>
      </c>
      <c r="Z110" s="170" t="s">
        <v>35</v>
      </c>
      <c r="AA110" s="170" t="s">
        <v>35</v>
      </c>
      <c r="AB110" s="178"/>
      <c r="AC110" s="178"/>
      <c r="AD110" s="170" t="s">
        <v>35</v>
      </c>
      <c r="AE110" s="170" t="s">
        <v>35</v>
      </c>
      <c r="AF110" s="170" t="s">
        <v>35</v>
      </c>
      <c r="AG110" s="178"/>
      <c r="AH110" s="178"/>
      <c r="AI110" s="178"/>
    </row>
    <row r="111" spans="1:35" x14ac:dyDescent="0.25">
      <c r="A111" s="41" t="str">
        <f t="array" ref="A111">IFERROR(SMALL(('Physical Server'!$O$17:$O$516&lt;&gt;"")*ROW('Physical Server'!$O$17:$O$516),COUNTBLANK('Physical Server'!$O$17:$O$516)+ROW('Virtual Servers'!A103)),"")</f>
        <v/>
      </c>
      <c r="B111" s="41" t="str">
        <f>IFERROR(IF(INDEX('Physical Server'!B:O,'Virtual Servers'!A111,1)&gt;'Physical Server'!$F$12,"",INDEX('Physical Server'!B:O,'Virtual Servers'!A111,1)),"")</f>
        <v/>
      </c>
      <c r="C111" s="41" t="str">
        <f>IFERROR(INDEX('Physical Server'!B:O,'Virtual Servers'!A111,14),"")</f>
        <v/>
      </c>
      <c r="D111" s="41"/>
      <c r="E111" s="168" t="str">
        <f>IF(IF(COUNTIF($E$7:E110,E110)&lt;VLOOKUP(E110,$B:$C,2,0),E110,INDEX($B:$B,MATCH(E110,$B:$B,0)+ROW($B:$B),1))&gt;'Physical Server'!$F$12,"",IF(COUNTIF($E$7:E110,E110)&lt;VLOOKUP(E110,$B:$C,2,0),E110,INDEX($B:$B,MATCH(E110,$B:$B,0)+ROW($B:$B),1)))</f>
        <v/>
      </c>
      <c r="F111" s="169" t="str">
        <f>IFERROR(VLOOKUP($E:$E,'Physical Server'!$B:$O,2,0),"")</f>
        <v/>
      </c>
      <c r="G111" s="169" t="str">
        <f>IFERROR(IF(VLOOKUP(E111,'Physical Server'!B:O,14,0)="","",IF(E111="","",COUNTIF($E$7:E111,E111))),"")</f>
        <v/>
      </c>
      <c r="H111" s="170"/>
      <c r="I111" s="170" t="s">
        <v>35</v>
      </c>
      <c r="J111" s="170" t="s">
        <v>35</v>
      </c>
      <c r="K111" s="170" t="s">
        <v>35</v>
      </c>
      <c r="L111" s="170"/>
      <c r="M111" s="170" t="s">
        <v>35</v>
      </c>
      <c r="N111" s="170" t="s">
        <v>35</v>
      </c>
      <c r="O111" s="170" t="s">
        <v>35</v>
      </c>
      <c r="P111" s="170"/>
      <c r="Q111" s="170" t="s">
        <v>35</v>
      </c>
      <c r="R111" s="178"/>
      <c r="S111" s="178"/>
      <c r="T111" s="170" t="s">
        <v>35</v>
      </c>
      <c r="U111" s="170" t="s">
        <v>35</v>
      </c>
      <c r="V111" s="170" t="s">
        <v>35</v>
      </c>
      <c r="W111" s="178"/>
      <c r="X111" s="178"/>
      <c r="Y111" s="170" t="s">
        <v>35</v>
      </c>
      <c r="Z111" s="170" t="s">
        <v>35</v>
      </c>
      <c r="AA111" s="170" t="s">
        <v>35</v>
      </c>
      <c r="AB111" s="178"/>
      <c r="AC111" s="178"/>
      <c r="AD111" s="170" t="s">
        <v>35</v>
      </c>
      <c r="AE111" s="170" t="s">
        <v>35</v>
      </c>
      <c r="AF111" s="170" t="s">
        <v>35</v>
      </c>
      <c r="AG111" s="178"/>
      <c r="AH111" s="178"/>
      <c r="AI111" s="178"/>
    </row>
    <row r="112" spans="1:35" x14ac:dyDescent="0.25">
      <c r="A112" s="41" t="str">
        <f t="array" ref="A112">IFERROR(SMALL(('Physical Server'!$O$17:$O$516&lt;&gt;"")*ROW('Physical Server'!$O$17:$O$516),COUNTBLANK('Physical Server'!$O$17:$O$516)+ROW('Virtual Servers'!A104)),"")</f>
        <v/>
      </c>
      <c r="B112" s="41" t="str">
        <f>IFERROR(IF(INDEX('Physical Server'!B:O,'Virtual Servers'!A112,1)&gt;'Physical Server'!$F$12,"",INDEX('Physical Server'!B:O,'Virtual Servers'!A112,1)),"")</f>
        <v/>
      </c>
      <c r="C112" s="41" t="str">
        <f>IFERROR(INDEX('Physical Server'!B:O,'Virtual Servers'!A112,14),"")</f>
        <v/>
      </c>
      <c r="D112" s="41"/>
      <c r="E112" s="168" t="str">
        <f>IF(IF(COUNTIF($E$7:E111,E111)&lt;VLOOKUP(E111,$B:$C,2,0),E111,INDEX($B:$B,MATCH(E111,$B:$B,0)+ROW($B:$B),1))&gt;'Physical Server'!$F$12,"",IF(COUNTIF($E$7:E111,E111)&lt;VLOOKUP(E111,$B:$C,2,0),E111,INDEX($B:$B,MATCH(E111,$B:$B,0)+ROW($B:$B),1)))</f>
        <v/>
      </c>
      <c r="F112" s="169" t="str">
        <f>IFERROR(VLOOKUP($E:$E,'Physical Server'!$B:$O,2,0),"")</f>
        <v/>
      </c>
      <c r="G112" s="169" t="str">
        <f>IFERROR(IF(VLOOKUP(E112,'Physical Server'!B:O,14,0)="","",IF(E112="","",COUNTIF($E$7:E112,E112))),"")</f>
        <v/>
      </c>
      <c r="H112" s="170"/>
      <c r="I112" s="170" t="s">
        <v>35</v>
      </c>
      <c r="J112" s="170" t="s">
        <v>35</v>
      </c>
      <c r="K112" s="170" t="s">
        <v>35</v>
      </c>
      <c r="L112" s="170"/>
      <c r="M112" s="170" t="s">
        <v>35</v>
      </c>
      <c r="N112" s="170" t="s">
        <v>35</v>
      </c>
      <c r="O112" s="170" t="s">
        <v>35</v>
      </c>
      <c r="P112" s="170"/>
      <c r="Q112" s="170" t="s">
        <v>35</v>
      </c>
      <c r="R112" s="178"/>
      <c r="S112" s="178"/>
      <c r="T112" s="170" t="s">
        <v>35</v>
      </c>
      <c r="U112" s="170" t="s">
        <v>35</v>
      </c>
      <c r="V112" s="170" t="s">
        <v>35</v>
      </c>
      <c r="W112" s="178"/>
      <c r="X112" s="178"/>
      <c r="Y112" s="170" t="s">
        <v>35</v>
      </c>
      <c r="Z112" s="170" t="s">
        <v>35</v>
      </c>
      <c r="AA112" s="170" t="s">
        <v>35</v>
      </c>
      <c r="AB112" s="178"/>
      <c r="AC112" s="178"/>
      <c r="AD112" s="170" t="s">
        <v>35</v>
      </c>
      <c r="AE112" s="170" t="s">
        <v>35</v>
      </c>
      <c r="AF112" s="170" t="s">
        <v>35</v>
      </c>
      <c r="AG112" s="178"/>
      <c r="AH112" s="178"/>
      <c r="AI112" s="178"/>
    </row>
    <row r="113" spans="1:35" x14ac:dyDescent="0.25">
      <c r="A113" s="41" t="str">
        <f t="array" ref="A113">IFERROR(SMALL(('Physical Server'!$O$17:$O$516&lt;&gt;"")*ROW('Physical Server'!$O$17:$O$516),COUNTBLANK('Physical Server'!$O$17:$O$516)+ROW('Virtual Servers'!A105)),"")</f>
        <v/>
      </c>
      <c r="B113" s="41" t="str">
        <f>IFERROR(IF(INDEX('Physical Server'!B:O,'Virtual Servers'!A113,1)&gt;'Physical Server'!$F$12,"",INDEX('Physical Server'!B:O,'Virtual Servers'!A113,1)),"")</f>
        <v/>
      </c>
      <c r="C113" s="41" t="str">
        <f>IFERROR(INDEX('Physical Server'!B:O,'Virtual Servers'!A113,14),"")</f>
        <v/>
      </c>
      <c r="D113" s="41"/>
      <c r="E113" s="168" t="str">
        <f>IF(IF(COUNTIF($E$7:E112,E112)&lt;VLOOKUP(E112,$B:$C,2,0),E112,INDEX($B:$B,MATCH(E112,$B:$B,0)+ROW($B:$B),1))&gt;'Physical Server'!$F$12,"",IF(COUNTIF($E$7:E112,E112)&lt;VLOOKUP(E112,$B:$C,2,0),E112,INDEX($B:$B,MATCH(E112,$B:$B,0)+ROW($B:$B),1)))</f>
        <v/>
      </c>
      <c r="F113" s="169" t="str">
        <f>IFERROR(VLOOKUP($E:$E,'Physical Server'!$B:$O,2,0),"")</f>
        <v/>
      </c>
      <c r="G113" s="169" t="str">
        <f>IFERROR(IF(VLOOKUP(E113,'Physical Server'!B:O,14,0)="","",IF(E113="","",COUNTIF($E$7:E113,E113))),"")</f>
        <v/>
      </c>
      <c r="H113" s="170"/>
      <c r="I113" s="170" t="s">
        <v>35</v>
      </c>
      <c r="J113" s="170" t="s">
        <v>35</v>
      </c>
      <c r="K113" s="170" t="s">
        <v>35</v>
      </c>
      <c r="L113" s="170"/>
      <c r="M113" s="170" t="s">
        <v>35</v>
      </c>
      <c r="N113" s="170" t="s">
        <v>35</v>
      </c>
      <c r="O113" s="170" t="s">
        <v>35</v>
      </c>
      <c r="P113" s="170"/>
      <c r="Q113" s="170" t="s">
        <v>35</v>
      </c>
      <c r="R113" s="178"/>
      <c r="S113" s="178"/>
      <c r="T113" s="170" t="s">
        <v>35</v>
      </c>
      <c r="U113" s="170" t="s">
        <v>35</v>
      </c>
      <c r="V113" s="170" t="s">
        <v>35</v>
      </c>
      <c r="W113" s="178"/>
      <c r="X113" s="178"/>
      <c r="Y113" s="170" t="s">
        <v>35</v>
      </c>
      <c r="Z113" s="170" t="s">
        <v>35</v>
      </c>
      <c r="AA113" s="170" t="s">
        <v>35</v>
      </c>
      <c r="AB113" s="178"/>
      <c r="AC113" s="178"/>
      <c r="AD113" s="170" t="s">
        <v>35</v>
      </c>
      <c r="AE113" s="170" t="s">
        <v>35</v>
      </c>
      <c r="AF113" s="170" t="s">
        <v>35</v>
      </c>
      <c r="AG113" s="178"/>
      <c r="AH113" s="178"/>
      <c r="AI113" s="178"/>
    </row>
    <row r="114" spans="1:35" x14ac:dyDescent="0.25">
      <c r="A114" s="41" t="str">
        <f t="array" ref="A114">IFERROR(SMALL(('Physical Server'!$O$17:$O$516&lt;&gt;"")*ROW('Physical Server'!$O$17:$O$516),COUNTBLANK('Physical Server'!$O$17:$O$516)+ROW('Virtual Servers'!A106)),"")</f>
        <v/>
      </c>
      <c r="B114" s="41" t="str">
        <f>IFERROR(IF(INDEX('Physical Server'!B:O,'Virtual Servers'!A114,1)&gt;'Physical Server'!$F$12,"",INDEX('Physical Server'!B:O,'Virtual Servers'!A114,1)),"")</f>
        <v/>
      </c>
      <c r="C114" s="41" t="str">
        <f>IFERROR(INDEX('Physical Server'!B:O,'Virtual Servers'!A114,14),"")</f>
        <v/>
      </c>
      <c r="D114" s="41"/>
      <c r="E114" s="168" t="str">
        <f>IF(IF(COUNTIF($E$7:E113,E113)&lt;VLOOKUP(E113,$B:$C,2,0),E113,INDEX($B:$B,MATCH(E113,$B:$B,0)+ROW($B:$B),1))&gt;'Physical Server'!$F$12,"",IF(COUNTIF($E$7:E113,E113)&lt;VLOOKUP(E113,$B:$C,2,0),E113,INDEX($B:$B,MATCH(E113,$B:$B,0)+ROW($B:$B),1)))</f>
        <v/>
      </c>
      <c r="F114" s="169" t="str">
        <f>IFERROR(VLOOKUP($E:$E,'Physical Server'!$B:$O,2,0),"")</f>
        <v/>
      </c>
      <c r="G114" s="169" t="str">
        <f>IFERROR(IF(VLOOKUP(E114,'Physical Server'!B:O,14,0)="","",IF(E114="","",COUNTIF($E$7:E114,E114))),"")</f>
        <v/>
      </c>
      <c r="H114" s="170"/>
      <c r="I114" s="170" t="s">
        <v>35</v>
      </c>
      <c r="J114" s="170" t="s">
        <v>35</v>
      </c>
      <c r="K114" s="170" t="s">
        <v>35</v>
      </c>
      <c r="L114" s="170"/>
      <c r="M114" s="170" t="s">
        <v>35</v>
      </c>
      <c r="N114" s="170" t="s">
        <v>35</v>
      </c>
      <c r="O114" s="170" t="s">
        <v>35</v>
      </c>
      <c r="P114" s="170"/>
      <c r="Q114" s="170" t="s">
        <v>35</v>
      </c>
      <c r="R114" s="178"/>
      <c r="S114" s="178"/>
      <c r="T114" s="170" t="s">
        <v>35</v>
      </c>
      <c r="U114" s="170" t="s">
        <v>35</v>
      </c>
      <c r="V114" s="170" t="s">
        <v>35</v>
      </c>
      <c r="W114" s="178"/>
      <c r="X114" s="178"/>
      <c r="Y114" s="170" t="s">
        <v>35</v>
      </c>
      <c r="Z114" s="170" t="s">
        <v>35</v>
      </c>
      <c r="AA114" s="170" t="s">
        <v>35</v>
      </c>
      <c r="AB114" s="178"/>
      <c r="AC114" s="178"/>
      <c r="AD114" s="170" t="s">
        <v>35</v>
      </c>
      <c r="AE114" s="170" t="s">
        <v>35</v>
      </c>
      <c r="AF114" s="170" t="s">
        <v>35</v>
      </c>
      <c r="AG114" s="178"/>
      <c r="AH114" s="178"/>
      <c r="AI114" s="178"/>
    </row>
    <row r="115" spans="1:35" x14ac:dyDescent="0.25">
      <c r="A115" s="41" t="str">
        <f t="array" ref="A115">IFERROR(SMALL(('Physical Server'!$O$17:$O$516&lt;&gt;"")*ROW('Physical Server'!$O$17:$O$516),COUNTBLANK('Physical Server'!$O$17:$O$516)+ROW('Virtual Servers'!A107)),"")</f>
        <v/>
      </c>
      <c r="B115" s="41" t="str">
        <f>IFERROR(IF(INDEX('Physical Server'!B:O,'Virtual Servers'!A115,1)&gt;'Physical Server'!$F$12,"",INDEX('Physical Server'!B:O,'Virtual Servers'!A115,1)),"")</f>
        <v/>
      </c>
      <c r="C115" s="41" t="str">
        <f>IFERROR(INDEX('Physical Server'!B:O,'Virtual Servers'!A115,14),"")</f>
        <v/>
      </c>
      <c r="D115" s="41"/>
      <c r="E115" s="168" t="str">
        <f>IF(IF(COUNTIF($E$7:E114,E114)&lt;VLOOKUP(E114,$B:$C,2,0),E114,INDEX($B:$B,MATCH(E114,$B:$B,0)+ROW($B:$B),1))&gt;'Physical Server'!$F$12,"",IF(COUNTIF($E$7:E114,E114)&lt;VLOOKUP(E114,$B:$C,2,0),E114,INDEX($B:$B,MATCH(E114,$B:$B,0)+ROW($B:$B),1)))</f>
        <v/>
      </c>
      <c r="F115" s="169" t="str">
        <f>IFERROR(VLOOKUP($E:$E,'Physical Server'!$B:$O,2,0),"")</f>
        <v/>
      </c>
      <c r="G115" s="169" t="str">
        <f>IFERROR(IF(VLOOKUP(E115,'Physical Server'!B:O,14,0)="","",IF(E115="","",COUNTIF($E$7:E115,E115))),"")</f>
        <v/>
      </c>
      <c r="H115" s="170"/>
      <c r="I115" s="170" t="s">
        <v>35</v>
      </c>
      <c r="J115" s="170" t="s">
        <v>35</v>
      </c>
      <c r="K115" s="170" t="s">
        <v>35</v>
      </c>
      <c r="L115" s="170"/>
      <c r="M115" s="170" t="s">
        <v>35</v>
      </c>
      <c r="N115" s="170" t="s">
        <v>35</v>
      </c>
      <c r="O115" s="170" t="s">
        <v>35</v>
      </c>
      <c r="P115" s="170"/>
      <c r="Q115" s="170" t="s">
        <v>35</v>
      </c>
      <c r="R115" s="178"/>
      <c r="S115" s="178"/>
      <c r="T115" s="170" t="s">
        <v>35</v>
      </c>
      <c r="U115" s="170" t="s">
        <v>35</v>
      </c>
      <c r="V115" s="170" t="s">
        <v>35</v>
      </c>
      <c r="W115" s="178"/>
      <c r="X115" s="178"/>
      <c r="Y115" s="170" t="s">
        <v>35</v>
      </c>
      <c r="Z115" s="170" t="s">
        <v>35</v>
      </c>
      <c r="AA115" s="170" t="s">
        <v>35</v>
      </c>
      <c r="AB115" s="178"/>
      <c r="AC115" s="178"/>
      <c r="AD115" s="170" t="s">
        <v>35</v>
      </c>
      <c r="AE115" s="170" t="s">
        <v>35</v>
      </c>
      <c r="AF115" s="170" t="s">
        <v>35</v>
      </c>
      <c r="AG115" s="178"/>
      <c r="AH115" s="178"/>
      <c r="AI115" s="178"/>
    </row>
    <row r="116" spans="1:35" x14ac:dyDescent="0.25">
      <c r="A116" s="41" t="str">
        <f t="array" ref="A116">IFERROR(SMALL(('Physical Server'!$O$17:$O$516&lt;&gt;"")*ROW('Physical Server'!$O$17:$O$516),COUNTBLANK('Physical Server'!$O$17:$O$516)+ROW('Virtual Servers'!A108)),"")</f>
        <v/>
      </c>
      <c r="B116" s="41" t="str">
        <f>IFERROR(IF(INDEX('Physical Server'!B:O,'Virtual Servers'!A116,1)&gt;'Physical Server'!$F$12,"",INDEX('Physical Server'!B:O,'Virtual Servers'!A116,1)),"")</f>
        <v/>
      </c>
      <c r="C116" s="41" t="str">
        <f>IFERROR(INDEX('Physical Server'!B:O,'Virtual Servers'!A116,14),"")</f>
        <v/>
      </c>
      <c r="D116" s="41"/>
      <c r="E116" s="168" t="str">
        <f>IF(IF(COUNTIF($E$7:E115,E115)&lt;VLOOKUP(E115,$B:$C,2,0),E115,INDEX($B:$B,MATCH(E115,$B:$B,0)+ROW($B:$B),1))&gt;'Physical Server'!$F$12,"",IF(COUNTIF($E$7:E115,E115)&lt;VLOOKUP(E115,$B:$C,2,0),E115,INDEX($B:$B,MATCH(E115,$B:$B,0)+ROW($B:$B),1)))</f>
        <v/>
      </c>
      <c r="F116" s="169" t="str">
        <f>IFERROR(VLOOKUP($E:$E,'Physical Server'!$B:$O,2,0),"")</f>
        <v/>
      </c>
      <c r="G116" s="169" t="str">
        <f>IFERROR(IF(VLOOKUP(E116,'Physical Server'!B:O,14,0)="","",IF(E116="","",COUNTIF($E$7:E116,E116))),"")</f>
        <v/>
      </c>
      <c r="H116" s="170"/>
      <c r="I116" s="170" t="s">
        <v>35</v>
      </c>
      <c r="J116" s="170" t="s">
        <v>35</v>
      </c>
      <c r="K116" s="170" t="s">
        <v>35</v>
      </c>
      <c r="L116" s="170"/>
      <c r="M116" s="170" t="s">
        <v>35</v>
      </c>
      <c r="N116" s="170" t="s">
        <v>35</v>
      </c>
      <c r="O116" s="170" t="s">
        <v>35</v>
      </c>
      <c r="P116" s="170"/>
      <c r="Q116" s="170" t="s">
        <v>35</v>
      </c>
      <c r="R116" s="178"/>
      <c r="S116" s="178"/>
      <c r="T116" s="170" t="s">
        <v>35</v>
      </c>
      <c r="U116" s="170" t="s">
        <v>35</v>
      </c>
      <c r="V116" s="170" t="s">
        <v>35</v>
      </c>
      <c r="W116" s="178"/>
      <c r="X116" s="178"/>
      <c r="Y116" s="170" t="s">
        <v>35</v>
      </c>
      <c r="Z116" s="170" t="s">
        <v>35</v>
      </c>
      <c r="AA116" s="170" t="s">
        <v>35</v>
      </c>
      <c r="AB116" s="178"/>
      <c r="AC116" s="178"/>
      <c r="AD116" s="170" t="s">
        <v>35</v>
      </c>
      <c r="AE116" s="170" t="s">
        <v>35</v>
      </c>
      <c r="AF116" s="170" t="s">
        <v>35</v>
      </c>
      <c r="AG116" s="178"/>
      <c r="AH116" s="178"/>
      <c r="AI116" s="178"/>
    </row>
    <row r="117" spans="1:35" x14ac:dyDescent="0.25">
      <c r="A117" s="41" t="str">
        <f t="array" ref="A117">IFERROR(SMALL(('Physical Server'!$O$17:$O$516&lt;&gt;"")*ROW('Physical Server'!$O$17:$O$516),COUNTBLANK('Physical Server'!$O$17:$O$516)+ROW('Virtual Servers'!A109)),"")</f>
        <v/>
      </c>
      <c r="B117" s="41" t="str">
        <f>IFERROR(IF(INDEX('Physical Server'!B:O,'Virtual Servers'!A117,1)&gt;'Physical Server'!$F$12,"",INDEX('Physical Server'!B:O,'Virtual Servers'!A117,1)),"")</f>
        <v/>
      </c>
      <c r="C117" s="41" t="str">
        <f>IFERROR(INDEX('Physical Server'!B:O,'Virtual Servers'!A117,14),"")</f>
        <v/>
      </c>
      <c r="D117" s="41"/>
      <c r="E117" s="168" t="str">
        <f>IF(IF(COUNTIF($E$7:E116,E116)&lt;VLOOKUP(E116,$B:$C,2,0),E116,INDEX($B:$B,MATCH(E116,$B:$B,0)+ROW($B:$B),1))&gt;'Physical Server'!$F$12,"",IF(COUNTIF($E$7:E116,E116)&lt;VLOOKUP(E116,$B:$C,2,0),E116,INDEX($B:$B,MATCH(E116,$B:$B,0)+ROW($B:$B),1)))</f>
        <v/>
      </c>
      <c r="F117" s="169" t="str">
        <f>IFERROR(VLOOKUP($E:$E,'Physical Server'!$B:$O,2,0),"")</f>
        <v/>
      </c>
      <c r="G117" s="169" t="str">
        <f>IFERROR(IF(VLOOKUP(E117,'Physical Server'!B:O,14,0)="","",IF(E117="","",COUNTIF($E$7:E117,E117))),"")</f>
        <v/>
      </c>
      <c r="H117" s="170"/>
      <c r="I117" s="170" t="s">
        <v>35</v>
      </c>
      <c r="J117" s="170" t="s">
        <v>35</v>
      </c>
      <c r="K117" s="170" t="s">
        <v>35</v>
      </c>
      <c r="L117" s="170"/>
      <c r="M117" s="170" t="s">
        <v>35</v>
      </c>
      <c r="N117" s="170" t="s">
        <v>35</v>
      </c>
      <c r="O117" s="170" t="s">
        <v>35</v>
      </c>
      <c r="P117" s="170"/>
      <c r="Q117" s="170" t="s">
        <v>35</v>
      </c>
      <c r="R117" s="178"/>
      <c r="S117" s="178"/>
      <c r="T117" s="170" t="s">
        <v>35</v>
      </c>
      <c r="U117" s="170" t="s">
        <v>35</v>
      </c>
      <c r="V117" s="170" t="s">
        <v>35</v>
      </c>
      <c r="W117" s="178"/>
      <c r="X117" s="178"/>
      <c r="Y117" s="170" t="s">
        <v>35</v>
      </c>
      <c r="Z117" s="170" t="s">
        <v>35</v>
      </c>
      <c r="AA117" s="170" t="s">
        <v>35</v>
      </c>
      <c r="AB117" s="178"/>
      <c r="AC117" s="178"/>
      <c r="AD117" s="170" t="s">
        <v>35</v>
      </c>
      <c r="AE117" s="170" t="s">
        <v>35</v>
      </c>
      <c r="AF117" s="170" t="s">
        <v>35</v>
      </c>
      <c r="AG117" s="178"/>
      <c r="AH117" s="178"/>
      <c r="AI117" s="178"/>
    </row>
    <row r="118" spans="1:35" x14ac:dyDescent="0.25">
      <c r="A118" s="41" t="str">
        <f t="array" ref="A118">IFERROR(SMALL(('Physical Server'!$O$17:$O$516&lt;&gt;"")*ROW('Physical Server'!$O$17:$O$516),COUNTBLANK('Physical Server'!$O$17:$O$516)+ROW('Virtual Servers'!A110)),"")</f>
        <v/>
      </c>
      <c r="B118" s="41" t="str">
        <f>IFERROR(IF(INDEX('Physical Server'!B:O,'Virtual Servers'!A118,1)&gt;'Physical Server'!$F$12,"",INDEX('Physical Server'!B:O,'Virtual Servers'!A118,1)),"")</f>
        <v/>
      </c>
      <c r="C118" s="41" t="str">
        <f>IFERROR(INDEX('Physical Server'!B:O,'Virtual Servers'!A118,14),"")</f>
        <v/>
      </c>
      <c r="D118" s="41"/>
      <c r="E118" s="168" t="str">
        <f>IF(IF(COUNTIF($E$7:E117,E117)&lt;VLOOKUP(E117,$B:$C,2,0),E117,INDEX($B:$B,MATCH(E117,$B:$B,0)+ROW($B:$B),1))&gt;'Physical Server'!$F$12,"",IF(COUNTIF($E$7:E117,E117)&lt;VLOOKUP(E117,$B:$C,2,0),E117,INDEX($B:$B,MATCH(E117,$B:$B,0)+ROW($B:$B),1)))</f>
        <v/>
      </c>
      <c r="F118" s="169" t="str">
        <f>IFERROR(VLOOKUP($E:$E,'Physical Server'!$B:$O,2,0),"")</f>
        <v/>
      </c>
      <c r="G118" s="169" t="str">
        <f>IFERROR(IF(VLOOKUP(E118,'Physical Server'!B:O,14,0)="","",IF(E118="","",COUNTIF($E$7:E118,E118))),"")</f>
        <v/>
      </c>
      <c r="H118" s="170"/>
      <c r="I118" s="170" t="s">
        <v>35</v>
      </c>
      <c r="J118" s="170" t="s">
        <v>35</v>
      </c>
      <c r="K118" s="170" t="s">
        <v>35</v>
      </c>
      <c r="L118" s="170"/>
      <c r="M118" s="170" t="s">
        <v>35</v>
      </c>
      <c r="N118" s="170" t="s">
        <v>35</v>
      </c>
      <c r="O118" s="170" t="s">
        <v>35</v>
      </c>
      <c r="P118" s="170"/>
      <c r="Q118" s="170" t="s">
        <v>35</v>
      </c>
      <c r="R118" s="178"/>
      <c r="S118" s="178"/>
      <c r="T118" s="170" t="s">
        <v>35</v>
      </c>
      <c r="U118" s="170" t="s">
        <v>35</v>
      </c>
      <c r="V118" s="170" t="s">
        <v>35</v>
      </c>
      <c r="W118" s="178"/>
      <c r="X118" s="178"/>
      <c r="Y118" s="170" t="s">
        <v>35</v>
      </c>
      <c r="Z118" s="170" t="s">
        <v>35</v>
      </c>
      <c r="AA118" s="170" t="s">
        <v>35</v>
      </c>
      <c r="AB118" s="178"/>
      <c r="AC118" s="178"/>
      <c r="AD118" s="170" t="s">
        <v>35</v>
      </c>
      <c r="AE118" s="170" t="s">
        <v>35</v>
      </c>
      <c r="AF118" s="170" t="s">
        <v>35</v>
      </c>
      <c r="AG118" s="178"/>
      <c r="AH118" s="178"/>
      <c r="AI118" s="178"/>
    </row>
    <row r="119" spans="1:35" x14ac:dyDescent="0.25">
      <c r="A119" s="41" t="str">
        <f t="array" ref="A119">IFERROR(SMALL(('Physical Server'!$O$17:$O$516&lt;&gt;"")*ROW('Physical Server'!$O$17:$O$516),COUNTBLANK('Physical Server'!$O$17:$O$516)+ROW('Virtual Servers'!A111)),"")</f>
        <v/>
      </c>
      <c r="B119" s="41" t="str">
        <f>IFERROR(IF(INDEX('Physical Server'!B:O,'Virtual Servers'!A119,1)&gt;'Physical Server'!$F$12,"",INDEX('Physical Server'!B:O,'Virtual Servers'!A119,1)),"")</f>
        <v/>
      </c>
      <c r="C119" s="41" t="str">
        <f>IFERROR(INDEX('Physical Server'!B:O,'Virtual Servers'!A119,14),"")</f>
        <v/>
      </c>
      <c r="D119" s="41"/>
      <c r="E119" s="168" t="str">
        <f>IF(IF(COUNTIF($E$7:E118,E118)&lt;VLOOKUP(E118,$B:$C,2,0),E118,INDEX($B:$B,MATCH(E118,$B:$B,0)+ROW($B:$B),1))&gt;'Physical Server'!$F$12,"",IF(COUNTIF($E$7:E118,E118)&lt;VLOOKUP(E118,$B:$C,2,0),E118,INDEX($B:$B,MATCH(E118,$B:$B,0)+ROW($B:$B),1)))</f>
        <v/>
      </c>
      <c r="F119" s="169" t="str">
        <f>IFERROR(VLOOKUP($E:$E,'Physical Server'!$B:$O,2,0),"")</f>
        <v/>
      </c>
      <c r="G119" s="169" t="str">
        <f>IFERROR(IF(VLOOKUP(E119,'Physical Server'!B:O,14,0)="","",IF(E119="","",COUNTIF($E$7:E119,E119))),"")</f>
        <v/>
      </c>
      <c r="H119" s="170"/>
      <c r="I119" s="170" t="s">
        <v>35</v>
      </c>
      <c r="J119" s="170" t="s">
        <v>35</v>
      </c>
      <c r="K119" s="170" t="s">
        <v>35</v>
      </c>
      <c r="L119" s="170"/>
      <c r="M119" s="170" t="s">
        <v>35</v>
      </c>
      <c r="N119" s="170" t="s">
        <v>35</v>
      </c>
      <c r="O119" s="170" t="s">
        <v>35</v>
      </c>
      <c r="P119" s="170"/>
      <c r="Q119" s="170" t="s">
        <v>35</v>
      </c>
      <c r="R119" s="178"/>
      <c r="S119" s="178"/>
      <c r="T119" s="170" t="s">
        <v>35</v>
      </c>
      <c r="U119" s="170" t="s">
        <v>35</v>
      </c>
      <c r="V119" s="170" t="s">
        <v>35</v>
      </c>
      <c r="W119" s="178"/>
      <c r="X119" s="178"/>
      <c r="Y119" s="170" t="s">
        <v>35</v>
      </c>
      <c r="Z119" s="170" t="s">
        <v>35</v>
      </c>
      <c r="AA119" s="170" t="s">
        <v>35</v>
      </c>
      <c r="AB119" s="178"/>
      <c r="AC119" s="178"/>
      <c r="AD119" s="170" t="s">
        <v>35</v>
      </c>
      <c r="AE119" s="170" t="s">
        <v>35</v>
      </c>
      <c r="AF119" s="170" t="s">
        <v>35</v>
      </c>
      <c r="AG119" s="178"/>
      <c r="AH119" s="178"/>
      <c r="AI119" s="178"/>
    </row>
    <row r="120" spans="1:35" x14ac:dyDescent="0.25">
      <c r="A120" s="41" t="str">
        <f t="array" ref="A120">IFERROR(SMALL(('Physical Server'!$O$17:$O$516&lt;&gt;"")*ROW('Physical Server'!$O$17:$O$516),COUNTBLANK('Physical Server'!$O$17:$O$516)+ROW('Virtual Servers'!A112)),"")</f>
        <v/>
      </c>
      <c r="B120" s="41" t="str">
        <f>IFERROR(IF(INDEX('Physical Server'!B:O,'Virtual Servers'!A120,1)&gt;'Physical Server'!$F$12,"",INDEX('Physical Server'!B:O,'Virtual Servers'!A120,1)),"")</f>
        <v/>
      </c>
      <c r="C120" s="41" t="str">
        <f>IFERROR(INDEX('Physical Server'!B:O,'Virtual Servers'!A120,14),"")</f>
        <v/>
      </c>
      <c r="D120" s="41"/>
      <c r="E120" s="168" t="str">
        <f>IF(IF(COUNTIF($E$7:E119,E119)&lt;VLOOKUP(E119,$B:$C,2,0),E119,INDEX($B:$B,MATCH(E119,$B:$B,0)+ROW($B:$B),1))&gt;'Physical Server'!$F$12,"",IF(COUNTIF($E$7:E119,E119)&lt;VLOOKUP(E119,$B:$C,2,0),E119,INDEX($B:$B,MATCH(E119,$B:$B,0)+ROW($B:$B),1)))</f>
        <v/>
      </c>
      <c r="F120" s="169" t="str">
        <f>IFERROR(VLOOKUP($E:$E,'Physical Server'!$B:$O,2,0),"")</f>
        <v/>
      </c>
      <c r="G120" s="169" t="str">
        <f>IFERROR(IF(VLOOKUP(E120,'Physical Server'!B:O,14,0)="","",IF(E120="","",COUNTIF($E$7:E120,E120))),"")</f>
        <v/>
      </c>
      <c r="H120" s="170"/>
      <c r="I120" s="170" t="s">
        <v>35</v>
      </c>
      <c r="J120" s="170" t="s">
        <v>35</v>
      </c>
      <c r="K120" s="170" t="s">
        <v>35</v>
      </c>
      <c r="L120" s="170"/>
      <c r="M120" s="170" t="s">
        <v>35</v>
      </c>
      <c r="N120" s="170" t="s">
        <v>35</v>
      </c>
      <c r="O120" s="170" t="s">
        <v>35</v>
      </c>
      <c r="P120" s="170"/>
      <c r="Q120" s="170" t="s">
        <v>35</v>
      </c>
      <c r="R120" s="178"/>
      <c r="S120" s="178"/>
      <c r="T120" s="170" t="s">
        <v>35</v>
      </c>
      <c r="U120" s="170" t="s">
        <v>35</v>
      </c>
      <c r="V120" s="170" t="s">
        <v>35</v>
      </c>
      <c r="W120" s="178"/>
      <c r="X120" s="178"/>
      <c r="Y120" s="170" t="s">
        <v>35</v>
      </c>
      <c r="Z120" s="170" t="s">
        <v>35</v>
      </c>
      <c r="AA120" s="170" t="s">
        <v>35</v>
      </c>
      <c r="AB120" s="178"/>
      <c r="AC120" s="178"/>
      <c r="AD120" s="170" t="s">
        <v>35</v>
      </c>
      <c r="AE120" s="170" t="s">
        <v>35</v>
      </c>
      <c r="AF120" s="170" t="s">
        <v>35</v>
      </c>
      <c r="AG120" s="178"/>
      <c r="AH120" s="178"/>
      <c r="AI120" s="178"/>
    </row>
    <row r="121" spans="1:35" x14ac:dyDescent="0.25">
      <c r="A121" s="41" t="str">
        <f t="array" ref="A121">IFERROR(SMALL(('Physical Server'!$O$17:$O$516&lt;&gt;"")*ROW('Physical Server'!$O$17:$O$516),COUNTBLANK('Physical Server'!$O$17:$O$516)+ROW('Virtual Servers'!A113)),"")</f>
        <v/>
      </c>
      <c r="B121" s="41" t="str">
        <f>IFERROR(IF(INDEX('Physical Server'!B:O,'Virtual Servers'!A121,1)&gt;'Physical Server'!$F$12,"",INDEX('Physical Server'!B:O,'Virtual Servers'!A121,1)),"")</f>
        <v/>
      </c>
      <c r="C121" s="41" t="str">
        <f>IFERROR(INDEX('Physical Server'!B:O,'Virtual Servers'!A121,14),"")</f>
        <v/>
      </c>
      <c r="D121" s="41"/>
      <c r="E121" s="168" t="str">
        <f>IF(IF(COUNTIF($E$7:E120,E120)&lt;VLOOKUP(E120,$B:$C,2,0),E120,INDEX($B:$B,MATCH(E120,$B:$B,0)+ROW($B:$B),1))&gt;'Physical Server'!$F$12,"",IF(COUNTIF($E$7:E120,E120)&lt;VLOOKUP(E120,$B:$C,2,0),E120,INDEX($B:$B,MATCH(E120,$B:$B,0)+ROW($B:$B),1)))</f>
        <v/>
      </c>
      <c r="F121" s="169" t="str">
        <f>IFERROR(VLOOKUP($E:$E,'Physical Server'!$B:$O,2,0),"")</f>
        <v/>
      </c>
      <c r="G121" s="169" t="str">
        <f>IFERROR(IF(VLOOKUP(E121,'Physical Server'!B:O,14,0)="","",IF(E121="","",COUNTIF($E$7:E121,E121))),"")</f>
        <v/>
      </c>
      <c r="H121" s="170"/>
      <c r="I121" s="170" t="s">
        <v>35</v>
      </c>
      <c r="J121" s="170" t="s">
        <v>35</v>
      </c>
      <c r="K121" s="170" t="s">
        <v>35</v>
      </c>
      <c r="L121" s="170"/>
      <c r="M121" s="170" t="s">
        <v>35</v>
      </c>
      <c r="N121" s="170" t="s">
        <v>35</v>
      </c>
      <c r="O121" s="170" t="s">
        <v>35</v>
      </c>
      <c r="P121" s="170"/>
      <c r="Q121" s="170" t="s">
        <v>35</v>
      </c>
      <c r="R121" s="178"/>
      <c r="S121" s="178"/>
      <c r="T121" s="170" t="s">
        <v>35</v>
      </c>
      <c r="U121" s="170" t="s">
        <v>35</v>
      </c>
      <c r="V121" s="170" t="s">
        <v>35</v>
      </c>
      <c r="W121" s="178"/>
      <c r="X121" s="178"/>
      <c r="Y121" s="170" t="s">
        <v>35</v>
      </c>
      <c r="Z121" s="170" t="s">
        <v>35</v>
      </c>
      <c r="AA121" s="170" t="s">
        <v>35</v>
      </c>
      <c r="AB121" s="178"/>
      <c r="AC121" s="178"/>
      <c r="AD121" s="170" t="s">
        <v>35</v>
      </c>
      <c r="AE121" s="170" t="s">
        <v>35</v>
      </c>
      <c r="AF121" s="170" t="s">
        <v>35</v>
      </c>
      <c r="AG121" s="178"/>
      <c r="AH121" s="178"/>
      <c r="AI121" s="178"/>
    </row>
    <row r="122" spans="1:35" x14ac:dyDescent="0.25">
      <c r="A122" s="41" t="str">
        <f t="array" ref="A122">IFERROR(SMALL(('Physical Server'!$O$17:$O$516&lt;&gt;"")*ROW('Physical Server'!$O$17:$O$516),COUNTBLANK('Physical Server'!$O$17:$O$516)+ROW('Virtual Servers'!A114)),"")</f>
        <v/>
      </c>
      <c r="B122" s="41" t="str">
        <f>IFERROR(IF(INDEX('Physical Server'!B:O,'Virtual Servers'!A122,1)&gt;'Physical Server'!$F$12,"",INDEX('Physical Server'!B:O,'Virtual Servers'!A122,1)),"")</f>
        <v/>
      </c>
      <c r="C122" s="41" t="str">
        <f>IFERROR(INDEX('Physical Server'!B:O,'Virtual Servers'!A122,14),"")</f>
        <v/>
      </c>
      <c r="D122" s="41"/>
      <c r="E122" s="168" t="str">
        <f>IF(IF(COUNTIF($E$7:E121,E121)&lt;VLOOKUP(E121,$B:$C,2,0),E121,INDEX($B:$B,MATCH(E121,$B:$B,0)+ROW($B:$B),1))&gt;'Physical Server'!$F$12,"",IF(COUNTIF($E$7:E121,E121)&lt;VLOOKUP(E121,$B:$C,2,0),E121,INDEX($B:$B,MATCH(E121,$B:$B,0)+ROW($B:$B),1)))</f>
        <v/>
      </c>
      <c r="F122" s="169" t="str">
        <f>IFERROR(VLOOKUP($E:$E,'Physical Server'!$B:$O,2,0),"")</f>
        <v/>
      </c>
      <c r="G122" s="169" t="str">
        <f>IFERROR(IF(VLOOKUP(E122,'Physical Server'!B:O,14,0)="","",IF(E122="","",COUNTIF($E$7:E122,E122))),"")</f>
        <v/>
      </c>
      <c r="H122" s="170"/>
      <c r="I122" s="170" t="s">
        <v>35</v>
      </c>
      <c r="J122" s="170" t="s">
        <v>35</v>
      </c>
      <c r="K122" s="170" t="s">
        <v>35</v>
      </c>
      <c r="L122" s="170"/>
      <c r="M122" s="170" t="s">
        <v>35</v>
      </c>
      <c r="N122" s="170" t="s">
        <v>35</v>
      </c>
      <c r="O122" s="170" t="s">
        <v>35</v>
      </c>
      <c r="P122" s="170"/>
      <c r="Q122" s="170" t="s">
        <v>35</v>
      </c>
      <c r="R122" s="178"/>
      <c r="S122" s="178"/>
      <c r="T122" s="170" t="s">
        <v>35</v>
      </c>
      <c r="U122" s="170" t="s">
        <v>35</v>
      </c>
      <c r="V122" s="170" t="s">
        <v>35</v>
      </c>
      <c r="W122" s="178"/>
      <c r="X122" s="178"/>
      <c r="Y122" s="170" t="s">
        <v>35</v>
      </c>
      <c r="Z122" s="170" t="s">
        <v>35</v>
      </c>
      <c r="AA122" s="170" t="s">
        <v>35</v>
      </c>
      <c r="AB122" s="178"/>
      <c r="AC122" s="178"/>
      <c r="AD122" s="170" t="s">
        <v>35</v>
      </c>
      <c r="AE122" s="170" t="s">
        <v>35</v>
      </c>
      <c r="AF122" s="170" t="s">
        <v>35</v>
      </c>
      <c r="AG122" s="178"/>
      <c r="AH122" s="178"/>
      <c r="AI122" s="178"/>
    </row>
    <row r="123" spans="1:35" x14ac:dyDescent="0.25">
      <c r="A123" s="41" t="str">
        <f t="array" ref="A123">IFERROR(SMALL(('Physical Server'!$O$17:$O$516&lt;&gt;"")*ROW('Physical Server'!$O$17:$O$516),COUNTBLANK('Physical Server'!$O$17:$O$516)+ROW('Virtual Servers'!A115)),"")</f>
        <v/>
      </c>
      <c r="B123" s="41" t="str">
        <f>IFERROR(IF(INDEX('Physical Server'!B:O,'Virtual Servers'!A123,1)&gt;'Physical Server'!$F$12,"",INDEX('Physical Server'!B:O,'Virtual Servers'!A123,1)),"")</f>
        <v/>
      </c>
      <c r="C123" s="41" t="str">
        <f>IFERROR(INDEX('Physical Server'!B:O,'Virtual Servers'!A123,14),"")</f>
        <v/>
      </c>
      <c r="D123" s="41"/>
      <c r="E123" s="168" t="str">
        <f>IF(IF(COUNTIF($E$7:E122,E122)&lt;VLOOKUP(E122,$B:$C,2,0),E122,INDEX($B:$B,MATCH(E122,$B:$B,0)+ROW($B:$B),1))&gt;'Physical Server'!$F$12,"",IF(COUNTIF($E$7:E122,E122)&lt;VLOOKUP(E122,$B:$C,2,0),E122,INDEX($B:$B,MATCH(E122,$B:$B,0)+ROW($B:$B),1)))</f>
        <v/>
      </c>
      <c r="F123" s="169" t="str">
        <f>IFERROR(VLOOKUP($E:$E,'Physical Server'!$B:$O,2,0),"")</f>
        <v/>
      </c>
      <c r="G123" s="169" t="str">
        <f>IFERROR(IF(VLOOKUP(E123,'Physical Server'!B:O,14,0)="","",IF(E123="","",COUNTIF($E$7:E123,E123))),"")</f>
        <v/>
      </c>
      <c r="H123" s="170"/>
      <c r="I123" s="170" t="s">
        <v>35</v>
      </c>
      <c r="J123" s="170" t="s">
        <v>35</v>
      </c>
      <c r="K123" s="170" t="s">
        <v>35</v>
      </c>
      <c r="L123" s="170"/>
      <c r="M123" s="170" t="s">
        <v>35</v>
      </c>
      <c r="N123" s="170" t="s">
        <v>35</v>
      </c>
      <c r="O123" s="170" t="s">
        <v>35</v>
      </c>
      <c r="P123" s="170"/>
      <c r="Q123" s="170" t="s">
        <v>35</v>
      </c>
      <c r="R123" s="178"/>
      <c r="S123" s="178"/>
      <c r="T123" s="170" t="s">
        <v>35</v>
      </c>
      <c r="U123" s="170" t="s">
        <v>35</v>
      </c>
      <c r="V123" s="170" t="s">
        <v>35</v>
      </c>
      <c r="W123" s="178"/>
      <c r="X123" s="178"/>
      <c r="Y123" s="170" t="s">
        <v>35</v>
      </c>
      <c r="Z123" s="170" t="s">
        <v>35</v>
      </c>
      <c r="AA123" s="170" t="s">
        <v>35</v>
      </c>
      <c r="AB123" s="178"/>
      <c r="AC123" s="178"/>
      <c r="AD123" s="170" t="s">
        <v>35</v>
      </c>
      <c r="AE123" s="170" t="s">
        <v>35</v>
      </c>
      <c r="AF123" s="170" t="s">
        <v>35</v>
      </c>
      <c r="AG123" s="178"/>
      <c r="AH123" s="178"/>
      <c r="AI123" s="178"/>
    </row>
    <row r="124" spans="1:35" x14ac:dyDescent="0.25">
      <c r="A124" s="41" t="str">
        <f t="array" ref="A124">IFERROR(SMALL(('Physical Server'!$O$17:$O$516&lt;&gt;"")*ROW('Physical Server'!$O$17:$O$516),COUNTBLANK('Physical Server'!$O$17:$O$516)+ROW('Virtual Servers'!A116)),"")</f>
        <v/>
      </c>
      <c r="B124" s="41" t="str">
        <f>IFERROR(IF(INDEX('Physical Server'!B:O,'Virtual Servers'!A124,1)&gt;'Physical Server'!$F$12,"",INDEX('Physical Server'!B:O,'Virtual Servers'!A124,1)),"")</f>
        <v/>
      </c>
      <c r="C124" s="41" t="str">
        <f>IFERROR(INDEX('Physical Server'!B:O,'Virtual Servers'!A124,14),"")</f>
        <v/>
      </c>
      <c r="D124" s="41"/>
      <c r="E124" s="168" t="str">
        <f>IF(IF(COUNTIF($E$7:E123,E123)&lt;VLOOKUP(E123,$B:$C,2,0),E123,INDEX($B:$B,MATCH(E123,$B:$B,0)+ROW($B:$B),1))&gt;'Physical Server'!$F$12,"",IF(COUNTIF($E$7:E123,E123)&lt;VLOOKUP(E123,$B:$C,2,0),E123,INDEX($B:$B,MATCH(E123,$B:$B,0)+ROW($B:$B),1)))</f>
        <v/>
      </c>
      <c r="F124" s="169" t="str">
        <f>IFERROR(VLOOKUP($E:$E,'Physical Server'!$B:$O,2,0),"")</f>
        <v/>
      </c>
      <c r="G124" s="169" t="str">
        <f>IFERROR(IF(VLOOKUP(E124,'Physical Server'!B:O,14,0)="","",IF(E124="","",COUNTIF($E$7:E124,E124))),"")</f>
        <v/>
      </c>
      <c r="H124" s="170"/>
      <c r="I124" s="170" t="s">
        <v>35</v>
      </c>
      <c r="J124" s="170" t="s">
        <v>35</v>
      </c>
      <c r="K124" s="170" t="s">
        <v>35</v>
      </c>
      <c r="L124" s="170"/>
      <c r="M124" s="170" t="s">
        <v>35</v>
      </c>
      <c r="N124" s="170" t="s">
        <v>35</v>
      </c>
      <c r="O124" s="170" t="s">
        <v>35</v>
      </c>
      <c r="P124" s="170"/>
      <c r="Q124" s="170" t="s">
        <v>35</v>
      </c>
      <c r="R124" s="178"/>
      <c r="S124" s="178"/>
      <c r="T124" s="170" t="s">
        <v>35</v>
      </c>
      <c r="U124" s="170" t="s">
        <v>35</v>
      </c>
      <c r="V124" s="170" t="s">
        <v>35</v>
      </c>
      <c r="W124" s="178"/>
      <c r="X124" s="178"/>
      <c r="Y124" s="170" t="s">
        <v>35</v>
      </c>
      <c r="Z124" s="170" t="s">
        <v>35</v>
      </c>
      <c r="AA124" s="170" t="s">
        <v>35</v>
      </c>
      <c r="AB124" s="178"/>
      <c r="AC124" s="178"/>
      <c r="AD124" s="170" t="s">
        <v>35</v>
      </c>
      <c r="AE124" s="170" t="s">
        <v>35</v>
      </c>
      <c r="AF124" s="170" t="s">
        <v>35</v>
      </c>
      <c r="AG124" s="178"/>
      <c r="AH124" s="178"/>
      <c r="AI124" s="178"/>
    </row>
    <row r="125" spans="1:35" x14ac:dyDescent="0.25">
      <c r="A125" s="41" t="str">
        <f t="array" ref="A125">IFERROR(SMALL(('Physical Server'!$O$17:$O$516&lt;&gt;"")*ROW('Physical Server'!$O$17:$O$516),COUNTBLANK('Physical Server'!$O$17:$O$516)+ROW('Virtual Servers'!A117)),"")</f>
        <v/>
      </c>
      <c r="B125" s="41" t="str">
        <f>IFERROR(IF(INDEX('Physical Server'!B:O,'Virtual Servers'!A125,1)&gt;'Physical Server'!$F$12,"",INDEX('Physical Server'!B:O,'Virtual Servers'!A125,1)),"")</f>
        <v/>
      </c>
      <c r="C125" s="41" t="str">
        <f>IFERROR(INDEX('Physical Server'!B:O,'Virtual Servers'!A125,14),"")</f>
        <v/>
      </c>
      <c r="D125" s="41"/>
      <c r="E125" s="168" t="str">
        <f>IF(IF(COUNTIF($E$7:E124,E124)&lt;VLOOKUP(E124,$B:$C,2,0),E124,INDEX($B:$B,MATCH(E124,$B:$B,0)+ROW($B:$B),1))&gt;'Physical Server'!$F$12,"",IF(COUNTIF($E$7:E124,E124)&lt;VLOOKUP(E124,$B:$C,2,0),E124,INDEX($B:$B,MATCH(E124,$B:$B,0)+ROW($B:$B),1)))</f>
        <v/>
      </c>
      <c r="F125" s="169" t="str">
        <f>IFERROR(VLOOKUP($E:$E,'Physical Server'!$B:$O,2,0),"")</f>
        <v/>
      </c>
      <c r="G125" s="169" t="str">
        <f>IFERROR(IF(VLOOKUP(E125,'Physical Server'!B:O,14,0)="","",IF(E125="","",COUNTIF($E$7:E125,E125))),"")</f>
        <v/>
      </c>
      <c r="H125" s="170"/>
      <c r="I125" s="170" t="s">
        <v>35</v>
      </c>
      <c r="J125" s="170" t="s">
        <v>35</v>
      </c>
      <c r="K125" s="170" t="s">
        <v>35</v>
      </c>
      <c r="L125" s="170"/>
      <c r="M125" s="170" t="s">
        <v>35</v>
      </c>
      <c r="N125" s="170" t="s">
        <v>35</v>
      </c>
      <c r="O125" s="170" t="s">
        <v>35</v>
      </c>
      <c r="P125" s="170"/>
      <c r="Q125" s="170" t="s">
        <v>35</v>
      </c>
      <c r="R125" s="178"/>
      <c r="S125" s="178"/>
      <c r="T125" s="170" t="s">
        <v>35</v>
      </c>
      <c r="U125" s="170" t="s">
        <v>35</v>
      </c>
      <c r="V125" s="170" t="s">
        <v>35</v>
      </c>
      <c r="W125" s="178"/>
      <c r="X125" s="178"/>
      <c r="Y125" s="170" t="s">
        <v>35</v>
      </c>
      <c r="Z125" s="170" t="s">
        <v>35</v>
      </c>
      <c r="AA125" s="170" t="s">
        <v>35</v>
      </c>
      <c r="AB125" s="178"/>
      <c r="AC125" s="178"/>
      <c r="AD125" s="170" t="s">
        <v>35</v>
      </c>
      <c r="AE125" s="170" t="s">
        <v>35</v>
      </c>
      <c r="AF125" s="170" t="s">
        <v>35</v>
      </c>
      <c r="AG125" s="178"/>
      <c r="AH125" s="178"/>
      <c r="AI125" s="178"/>
    </row>
    <row r="126" spans="1:35" x14ac:dyDescent="0.25">
      <c r="A126" s="41" t="str">
        <f t="array" ref="A126">IFERROR(SMALL(('Physical Server'!$O$17:$O$516&lt;&gt;"")*ROW('Physical Server'!$O$17:$O$516),COUNTBLANK('Physical Server'!$O$17:$O$516)+ROW('Virtual Servers'!A118)),"")</f>
        <v/>
      </c>
      <c r="B126" s="41" t="str">
        <f>IFERROR(IF(INDEX('Physical Server'!B:O,'Virtual Servers'!A126,1)&gt;'Physical Server'!$F$12,"",INDEX('Physical Server'!B:O,'Virtual Servers'!A126,1)),"")</f>
        <v/>
      </c>
      <c r="C126" s="41" t="str">
        <f>IFERROR(INDEX('Physical Server'!B:O,'Virtual Servers'!A126,14),"")</f>
        <v/>
      </c>
      <c r="D126" s="41"/>
      <c r="E126" s="168" t="str">
        <f>IF(IF(COUNTIF($E$7:E125,E125)&lt;VLOOKUP(E125,$B:$C,2,0),E125,INDEX($B:$B,MATCH(E125,$B:$B,0)+ROW($B:$B),1))&gt;'Physical Server'!$F$12,"",IF(COUNTIF($E$7:E125,E125)&lt;VLOOKUP(E125,$B:$C,2,0),E125,INDEX($B:$B,MATCH(E125,$B:$B,0)+ROW($B:$B),1)))</f>
        <v/>
      </c>
      <c r="F126" s="169" t="str">
        <f>IFERROR(VLOOKUP($E:$E,'Physical Server'!$B:$O,2,0),"")</f>
        <v/>
      </c>
      <c r="G126" s="169" t="str">
        <f>IFERROR(IF(VLOOKUP(E126,'Physical Server'!B:O,14,0)="","",IF(E126="","",COUNTIF($E$7:E126,E126))),"")</f>
        <v/>
      </c>
      <c r="H126" s="170"/>
      <c r="I126" s="170" t="s">
        <v>35</v>
      </c>
      <c r="J126" s="170" t="s">
        <v>35</v>
      </c>
      <c r="K126" s="170" t="s">
        <v>35</v>
      </c>
      <c r="L126" s="170"/>
      <c r="M126" s="170" t="s">
        <v>35</v>
      </c>
      <c r="N126" s="170" t="s">
        <v>35</v>
      </c>
      <c r="O126" s="170" t="s">
        <v>35</v>
      </c>
      <c r="P126" s="170"/>
      <c r="Q126" s="170" t="s">
        <v>35</v>
      </c>
      <c r="R126" s="178"/>
      <c r="S126" s="178"/>
      <c r="T126" s="170" t="s">
        <v>35</v>
      </c>
      <c r="U126" s="170" t="s">
        <v>35</v>
      </c>
      <c r="V126" s="170" t="s">
        <v>35</v>
      </c>
      <c r="W126" s="178"/>
      <c r="X126" s="178"/>
      <c r="Y126" s="170" t="s">
        <v>35</v>
      </c>
      <c r="Z126" s="170" t="s">
        <v>35</v>
      </c>
      <c r="AA126" s="170" t="s">
        <v>35</v>
      </c>
      <c r="AB126" s="178"/>
      <c r="AC126" s="178"/>
      <c r="AD126" s="170" t="s">
        <v>35</v>
      </c>
      <c r="AE126" s="170" t="s">
        <v>35</v>
      </c>
      <c r="AF126" s="170" t="s">
        <v>35</v>
      </c>
      <c r="AG126" s="178"/>
      <c r="AH126" s="178"/>
      <c r="AI126" s="178"/>
    </row>
    <row r="127" spans="1:35" x14ac:dyDescent="0.25">
      <c r="A127" s="41" t="str">
        <f t="array" ref="A127">IFERROR(SMALL(('Physical Server'!$O$17:$O$516&lt;&gt;"")*ROW('Physical Server'!$O$17:$O$516),COUNTBLANK('Physical Server'!$O$17:$O$516)+ROW('Virtual Servers'!A119)),"")</f>
        <v/>
      </c>
      <c r="B127" s="41" t="str">
        <f>IFERROR(IF(INDEX('Physical Server'!B:O,'Virtual Servers'!A127,1)&gt;'Physical Server'!$F$12,"",INDEX('Physical Server'!B:O,'Virtual Servers'!A127,1)),"")</f>
        <v/>
      </c>
      <c r="C127" s="41" t="str">
        <f>IFERROR(INDEX('Physical Server'!B:O,'Virtual Servers'!A127,14),"")</f>
        <v/>
      </c>
      <c r="D127" s="41"/>
      <c r="E127" s="168" t="str">
        <f>IF(IF(COUNTIF($E$7:E126,E126)&lt;VLOOKUP(E126,$B:$C,2,0),E126,INDEX($B:$B,MATCH(E126,$B:$B,0)+ROW($B:$B),1))&gt;'Physical Server'!$F$12,"",IF(COUNTIF($E$7:E126,E126)&lt;VLOOKUP(E126,$B:$C,2,0),E126,INDEX($B:$B,MATCH(E126,$B:$B,0)+ROW($B:$B),1)))</f>
        <v/>
      </c>
      <c r="F127" s="169" t="str">
        <f>IFERROR(VLOOKUP($E:$E,'Physical Server'!$B:$O,2,0),"")</f>
        <v/>
      </c>
      <c r="G127" s="169" t="str">
        <f>IFERROR(IF(VLOOKUP(E127,'Physical Server'!B:O,14,0)="","",IF(E127="","",COUNTIF($E$7:E127,E127))),"")</f>
        <v/>
      </c>
      <c r="H127" s="170"/>
      <c r="I127" s="170" t="s">
        <v>35</v>
      </c>
      <c r="J127" s="170" t="s">
        <v>35</v>
      </c>
      <c r="K127" s="170" t="s">
        <v>35</v>
      </c>
      <c r="L127" s="170"/>
      <c r="M127" s="170" t="s">
        <v>35</v>
      </c>
      <c r="N127" s="170" t="s">
        <v>35</v>
      </c>
      <c r="O127" s="170" t="s">
        <v>35</v>
      </c>
      <c r="P127" s="170"/>
      <c r="Q127" s="170" t="s">
        <v>35</v>
      </c>
      <c r="R127" s="178"/>
      <c r="S127" s="178"/>
      <c r="T127" s="170" t="s">
        <v>35</v>
      </c>
      <c r="U127" s="170" t="s">
        <v>35</v>
      </c>
      <c r="V127" s="170" t="s">
        <v>35</v>
      </c>
      <c r="W127" s="178"/>
      <c r="X127" s="178"/>
      <c r="Y127" s="170" t="s">
        <v>35</v>
      </c>
      <c r="Z127" s="170" t="s">
        <v>35</v>
      </c>
      <c r="AA127" s="170" t="s">
        <v>35</v>
      </c>
      <c r="AB127" s="178"/>
      <c r="AC127" s="178"/>
      <c r="AD127" s="170" t="s">
        <v>35</v>
      </c>
      <c r="AE127" s="170" t="s">
        <v>35</v>
      </c>
      <c r="AF127" s="170" t="s">
        <v>35</v>
      </c>
      <c r="AG127" s="178"/>
      <c r="AH127" s="178"/>
      <c r="AI127" s="178"/>
    </row>
    <row r="128" spans="1:35" x14ac:dyDescent="0.25">
      <c r="A128" s="41" t="str">
        <f t="array" ref="A128">IFERROR(SMALL(('Physical Server'!$O$17:$O$516&lt;&gt;"")*ROW('Physical Server'!$O$17:$O$516),COUNTBLANK('Physical Server'!$O$17:$O$516)+ROW('Virtual Servers'!A120)),"")</f>
        <v/>
      </c>
      <c r="B128" s="41" t="str">
        <f>IFERROR(IF(INDEX('Physical Server'!B:O,'Virtual Servers'!A128,1)&gt;'Physical Server'!$F$12,"",INDEX('Physical Server'!B:O,'Virtual Servers'!A128,1)),"")</f>
        <v/>
      </c>
      <c r="C128" s="41" t="str">
        <f>IFERROR(INDEX('Physical Server'!B:O,'Virtual Servers'!A128,14),"")</f>
        <v/>
      </c>
      <c r="D128" s="41"/>
      <c r="E128" s="168" t="str">
        <f>IF(IF(COUNTIF($E$7:E127,E127)&lt;VLOOKUP(E127,$B:$C,2,0),E127,INDEX($B:$B,MATCH(E127,$B:$B,0)+ROW($B:$B),1))&gt;'Physical Server'!$F$12,"",IF(COUNTIF($E$7:E127,E127)&lt;VLOOKUP(E127,$B:$C,2,0),E127,INDEX($B:$B,MATCH(E127,$B:$B,0)+ROW($B:$B),1)))</f>
        <v/>
      </c>
      <c r="F128" s="169" t="str">
        <f>IFERROR(VLOOKUP($E:$E,'Physical Server'!$B:$O,2,0),"")</f>
        <v/>
      </c>
      <c r="G128" s="169" t="str">
        <f>IFERROR(IF(VLOOKUP(E128,'Physical Server'!B:O,14,0)="","",IF(E128="","",COUNTIF($E$7:E128,E128))),"")</f>
        <v/>
      </c>
      <c r="H128" s="170"/>
      <c r="I128" s="170" t="s">
        <v>35</v>
      </c>
      <c r="J128" s="170" t="s">
        <v>35</v>
      </c>
      <c r="K128" s="170" t="s">
        <v>35</v>
      </c>
      <c r="L128" s="170"/>
      <c r="M128" s="170" t="s">
        <v>35</v>
      </c>
      <c r="N128" s="170" t="s">
        <v>35</v>
      </c>
      <c r="O128" s="170" t="s">
        <v>35</v>
      </c>
      <c r="P128" s="170"/>
      <c r="Q128" s="170" t="s">
        <v>35</v>
      </c>
      <c r="R128" s="178"/>
      <c r="S128" s="178"/>
      <c r="T128" s="170" t="s">
        <v>35</v>
      </c>
      <c r="U128" s="170" t="s">
        <v>35</v>
      </c>
      <c r="V128" s="170" t="s">
        <v>35</v>
      </c>
      <c r="W128" s="178"/>
      <c r="X128" s="178"/>
      <c r="Y128" s="170" t="s">
        <v>35</v>
      </c>
      <c r="Z128" s="170" t="s">
        <v>35</v>
      </c>
      <c r="AA128" s="170" t="s">
        <v>35</v>
      </c>
      <c r="AB128" s="178"/>
      <c r="AC128" s="178"/>
      <c r="AD128" s="170" t="s">
        <v>35</v>
      </c>
      <c r="AE128" s="170" t="s">
        <v>35</v>
      </c>
      <c r="AF128" s="170" t="s">
        <v>35</v>
      </c>
      <c r="AG128" s="178"/>
      <c r="AH128" s="178"/>
      <c r="AI128" s="178"/>
    </row>
    <row r="129" spans="1:35" x14ac:dyDescent="0.25">
      <c r="A129" s="41" t="str">
        <f t="array" ref="A129">IFERROR(SMALL(('Physical Server'!$O$17:$O$516&lt;&gt;"")*ROW('Physical Server'!$O$17:$O$516),COUNTBLANK('Physical Server'!$O$17:$O$516)+ROW('Virtual Servers'!A121)),"")</f>
        <v/>
      </c>
      <c r="B129" s="41" t="str">
        <f>IFERROR(IF(INDEX('Physical Server'!B:O,'Virtual Servers'!A129,1)&gt;'Physical Server'!$F$12,"",INDEX('Physical Server'!B:O,'Virtual Servers'!A129,1)),"")</f>
        <v/>
      </c>
      <c r="C129" s="41" t="str">
        <f>IFERROR(INDEX('Physical Server'!B:O,'Virtual Servers'!A129,14),"")</f>
        <v/>
      </c>
      <c r="D129" s="41"/>
      <c r="E129" s="168" t="str">
        <f>IF(IF(COUNTIF($E$7:E128,E128)&lt;VLOOKUP(E128,$B:$C,2,0),E128,INDEX($B:$B,MATCH(E128,$B:$B,0)+ROW($B:$B),1))&gt;'Physical Server'!$F$12,"",IF(COUNTIF($E$7:E128,E128)&lt;VLOOKUP(E128,$B:$C,2,0),E128,INDEX($B:$B,MATCH(E128,$B:$B,0)+ROW($B:$B),1)))</f>
        <v/>
      </c>
      <c r="F129" s="169" t="str">
        <f>IFERROR(VLOOKUP($E:$E,'Physical Server'!$B:$O,2,0),"")</f>
        <v/>
      </c>
      <c r="G129" s="169" t="str">
        <f>IFERROR(IF(VLOOKUP(E129,'Physical Server'!B:O,14,0)="","",IF(E129="","",COUNTIF($E$7:E129,E129))),"")</f>
        <v/>
      </c>
      <c r="H129" s="170"/>
      <c r="I129" s="170" t="s">
        <v>35</v>
      </c>
      <c r="J129" s="170" t="s">
        <v>35</v>
      </c>
      <c r="K129" s="170" t="s">
        <v>35</v>
      </c>
      <c r="L129" s="170"/>
      <c r="M129" s="170" t="s">
        <v>35</v>
      </c>
      <c r="N129" s="170" t="s">
        <v>35</v>
      </c>
      <c r="O129" s="170" t="s">
        <v>35</v>
      </c>
      <c r="P129" s="170"/>
      <c r="Q129" s="170" t="s">
        <v>35</v>
      </c>
      <c r="R129" s="178"/>
      <c r="S129" s="178"/>
      <c r="T129" s="170" t="s">
        <v>35</v>
      </c>
      <c r="U129" s="170" t="s">
        <v>35</v>
      </c>
      <c r="V129" s="170" t="s">
        <v>35</v>
      </c>
      <c r="W129" s="178"/>
      <c r="X129" s="178"/>
      <c r="Y129" s="170" t="s">
        <v>35</v>
      </c>
      <c r="Z129" s="170" t="s">
        <v>35</v>
      </c>
      <c r="AA129" s="170" t="s">
        <v>35</v>
      </c>
      <c r="AB129" s="178"/>
      <c r="AC129" s="178"/>
      <c r="AD129" s="170" t="s">
        <v>35</v>
      </c>
      <c r="AE129" s="170" t="s">
        <v>35</v>
      </c>
      <c r="AF129" s="170" t="s">
        <v>35</v>
      </c>
      <c r="AG129" s="178"/>
      <c r="AH129" s="178"/>
      <c r="AI129" s="178"/>
    </row>
    <row r="130" spans="1:35" x14ac:dyDescent="0.25">
      <c r="A130" s="41" t="str">
        <f t="array" ref="A130">IFERROR(SMALL(('Physical Server'!$O$17:$O$516&lt;&gt;"")*ROW('Physical Server'!$O$17:$O$516),COUNTBLANK('Physical Server'!$O$17:$O$516)+ROW('Virtual Servers'!A122)),"")</f>
        <v/>
      </c>
      <c r="B130" s="41" t="str">
        <f>IFERROR(IF(INDEX('Physical Server'!B:O,'Virtual Servers'!A130,1)&gt;'Physical Server'!$F$12,"",INDEX('Physical Server'!B:O,'Virtual Servers'!A130,1)),"")</f>
        <v/>
      </c>
      <c r="C130" s="41" t="str">
        <f>IFERROR(INDEX('Physical Server'!B:O,'Virtual Servers'!A130,14),"")</f>
        <v/>
      </c>
      <c r="D130" s="41"/>
      <c r="E130" s="168" t="str">
        <f>IF(IF(COUNTIF($E$7:E129,E129)&lt;VLOOKUP(E129,$B:$C,2,0),E129,INDEX($B:$B,MATCH(E129,$B:$B,0)+ROW($B:$B),1))&gt;'Physical Server'!$F$12,"",IF(COUNTIF($E$7:E129,E129)&lt;VLOOKUP(E129,$B:$C,2,0),E129,INDEX($B:$B,MATCH(E129,$B:$B,0)+ROW($B:$B),1)))</f>
        <v/>
      </c>
      <c r="F130" s="169" t="str">
        <f>IFERROR(VLOOKUP($E:$E,'Physical Server'!$B:$O,2,0),"")</f>
        <v/>
      </c>
      <c r="G130" s="169" t="str">
        <f>IFERROR(IF(VLOOKUP(E130,'Physical Server'!B:O,14,0)="","",IF(E130="","",COUNTIF($E$7:E130,E130))),"")</f>
        <v/>
      </c>
      <c r="H130" s="170"/>
      <c r="I130" s="170" t="s">
        <v>35</v>
      </c>
      <c r="J130" s="170" t="s">
        <v>35</v>
      </c>
      <c r="K130" s="170" t="s">
        <v>35</v>
      </c>
      <c r="L130" s="170"/>
      <c r="M130" s="170" t="s">
        <v>35</v>
      </c>
      <c r="N130" s="170" t="s">
        <v>35</v>
      </c>
      <c r="O130" s="170" t="s">
        <v>35</v>
      </c>
      <c r="P130" s="170"/>
      <c r="Q130" s="170" t="s">
        <v>35</v>
      </c>
      <c r="R130" s="178"/>
      <c r="S130" s="178"/>
      <c r="T130" s="170" t="s">
        <v>35</v>
      </c>
      <c r="U130" s="170" t="s">
        <v>35</v>
      </c>
      <c r="V130" s="170" t="s">
        <v>35</v>
      </c>
      <c r="W130" s="178"/>
      <c r="X130" s="178"/>
      <c r="Y130" s="170" t="s">
        <v>35</v>
      </c>
      <c r="Z130" s="170" t="s">
        <v>35</v>
      </c>
      <c r="AA130" s="170" t="s">
        <v>35</v>
      </c>
      <c r="AB130" s="178"/>
      <c r="AC130" s="178"/>
      <c r="AD130" s="170" t="s">
        <v>35</v>
      </c>
      <c r="AE130" s="170" t="s">
        <v>35</v>
      </c>
      <c r="AF130" s="170" t="s">
        <v>35</v>
      </c>
      <c r="AG130" s="178"/>
      <c r="AH130" s="178"/>
      <c r="AI130" s="178"/>
    </row>
    <row r="131" spans="1:35" x14ac:dyDescent="0.25">
      <c r="A131" s="41" t="str">
        <f t="array" ref="A131">IFERROR(SMALL(('Physical Server'!$O$17:$O$516&lt;&gt;"")*ROW('Physical Server'!$O$17:$O$516),COUNTBLANK('Physical Server'!$O$17:$O$516)+ROW('Virtual Servers'!A123)),"")</f>
        <v/>
      </c>
      <c r="B131" s="41" t="str">
        <f>IFERROR(IF(INDEX('Physical Server'!B:O,'Virtual Servers'!A131,1)&gt;'Physical Server'!$F$12,"",INDEX('Physical Server'!B:O,'Virtual Servers'!A131,1)),"")</f>
        <v/>
      </c>
      <c r="C131" s="41" t="str">
        <f>IFERROR(INDEX('Physical Server'!B:O,'Virtual Servers'!A131,14),"")</f>
        <v/>
      </c>
      <c r="D131" s="41"/>
      <c r="E131" s="168" t="str">
        <f>IF(IF(COUNTIF($E$7:E130,E130)&lt;VLOOKUP(E130,$B:$C,2,0),E130,INDEX($B:$B,MATCH(E130,$B:$B,0)+ROW($B:$B),1))&gt;'Physical Server'!$F$12,"",IF(COUNTIF($E$7:E130,E130)&lt;VLOOKUP(E130,$B:$C,2,0),E130,INDEX($B:$B,MATCH(E130,$B:$B,0)+ROW($B:$B),1)))</f>
        <v/>
      </c>
      <c r="F131" s="169" t="str">
        <f>IFERROR(VLOOKUP($E:$E,'Physical Server'!$B:$O,2,0),"")</f>
        <v/>
      </c>
      <c r="G131" s="169" t="str">
        <f>IFERROR(IF(VLOOKUP(E131,'Physical Server'!B:O,14,0)="","",IF(E131="","",COUNTIF($E$7:E131,E131))),"")</f>
        <v/>
      </c>
      <c r="H131" s="170"/>
      <c r="I131" s="170" t="s">
        <v>35</v>
      </c>
      <c r="J131" s="170" t="s">
        <v>35</v>
      </c>
      <c r="K131" s="170" t="s">
        <v>35</v>
      </c>
      <c r="L131" s="170"/>
      <c r="M131" s="170" t="s">
        <v>35</v>
      </c>
      <c r="N131" s="170" t="s">
        <v>35</v>
      </c>
      <c r="O131" s="170" t="s">
        <v>35</v>
      </c>
      <c r="P131" s="170"/>
      <c r="Q131" s="170" t="s">
        <v>35</v>
      </c>
      <c r="R131" s="178"/>
      <c r="S131" s="178"/>
      <c r="T131" s="170" t="s">
        <v>35</v>
      </c>
      <c r="U131" s="170" t="s">
        <v>35</v>
      </c>
      <c r="V131" s="170" t="s">
        <v>35</v>
      </c>
      <c r="W131" s="178"/>
      <c r="X131" s="178"/>
      <c r="Y131" s="170" t="s">
        <v>35</v>
      </c>
      <c r="Z131" s="170" t="s">
        <v>35</v>
      </c>
      <c r="AA131" s="170" t="s">
        <v>35</v>
      </c>
      <c r="AB131" s="178"/>
      <c r="AC131" s="178"/>
      <c r="AD131" s="170" t="s">
        <v>35</v>
      </c>
      <c r="AE131" s="170" t="s">
        <v>35</v>
      </c>
      <c r="AF131" s="170" t="s">
        <v>35</v>
      </c>
      <c r="AG131" s="178"/>
      <c r="AH131" s="178"/>
      <c r="AI131" s="178"/>
    </row>
    <row r="132" spans="1:35" x14ac:dyDescent="0.25">
      <c r="A132" s="41" t="str">
        <f t="array" ref="A132">IFERROR(SMALL(('Physical Server'!$O$17:$O$516&lt;&gt;"")*ROW('Physical Server'!$O$17:$O$516),COUNTBLANK('Physical Server'!$O$17:$O$516)+ROW('Virtual Servers'!A124)),"")</f>
        <v/>
      </c>
      <c r="B132" s="41" t="str">
        <f>IFERROR(IF(INDEX('Physical Server'!B:O,'Virtual Servers'!A132,1)&gt;'Physical Server'!$F$12,"",INDEX('Physical Server'!B:O,'Virtual Servers'!A132,1)),"")</f>
        <v/>
      </c>
      <c r="C132" s="41" t="str">
        <f>IFERROR(INDEX('Physical Server'!B:O,'Virtual Servers'!A132,14),"")</f>
        <v/>
      </c>
      <c r="D132" s="41"/>
      <c r="E132" s="168" t="str">
        <f>IF(IF(COUNTIF($E$7:E131,E131)&lt;VLOOKUP(E131,$B:$C,2,0),E131,INDEX($B:$B,MATCH(E131,$B:$B,0)+ROW($B:$B),1))&gt;'Physical Server'!$F$12,"",IF(COUNTIF($E$7:E131,E131)&lt;VLOOKUP(E131,$B:$C,2,0),E131,INDEX($B:$B,MATCH(E131,$B:$B,0)+ROW($B:$B),1)))</f>
        <v/>
      </c>
      <c r="F132" s="169" t="str">
        <f>IFERROR(VLOOKUP($E:$E,'Physical Server'!$B:$O,2,0),"")</f>
        <v/>
      </c>
      <c r="G132" s="169" t="str">
        <f>IFERROR(IF(VLOOKUP(E132,'Physical Server'!B:O,14,0)="","",IF(E132="","",COUNTIF($E$7:E132,E132))),"")</f>
        <v/>
      </c>
      <c r="H132" s="170"/>
      <c r="I132" s="170" t="s">
        <v>35</v>
      </c>
      <c r="J132" s="170" t="s">
        <v>35</v>
      </c>
      <c r="K132" s="170" t="s">
        <v>35</v>
      </c>
      <c r="L132" s="170"/>
      <c r="M132" s="170" t="s">
        <v>35</v>
      </c>
      <c r="N132" s="170" t="s">
        <v>35</v>
      </c>
      <c r="O132" s="170" t="s">
        <v>35</v>
      </c>
      <c r="P132" s="170"/>
      <c r="Q132" s="170" t="s">
        <v>35</v>
      </c>
      <c r="R132" s="178"/>
      <c r="S132" s="178"/>
      <c r="T132" s="170" t="s">
        <v>35</v>
      </c>
      <c r="U132" s="170" t="s">
        <v>35</v>
      </c>
      <c r="V132" s="170" t="s">
        <v>35</v>
      </c>
      <c r="W132" s="178"/>
      <c r="X132" s="178"/>
      <c r="Y132" s="170" t="s">
        <v>35</v>
      </c>
      <c r="Z132" s="170" t="s">
        <v>35</v>
      </c>
      <c r="AA132" s="170" t="s">
        <v>35</v>
      </c>
      <c r="AB132" s="178"/>
      <c r="AC132" s="178"/>
      <c r="AD132" s="170" t="s">
        <v>35</v>
      </c>
      <c r="AE132" s="170" t="s">
        <v>35</v>
      </c>
      <c r="AF132" s="170" t="s">
        <v>35</v>
      </c>
      <c r="AG132" s="178"/>
      <c r="AH132" s="178"/>
      <c r="AI132" s="178"/>
    </row>
    <row r="133" spans="1:35" x14ac:dyDescent="0.25">
      <c r="A133" s="41" t="str">
        <f t="array" ref="A133">IFERROR(SMALL(('Physical Server'!$O$17:$O$516&lt;&gt;"")*ROW('Physical Server'!$O$17:$O$516),COUNTBLANK('Physical Server'!$O$17:$O$516)+ROW('Virtual Servers'!A125)),"")</f>
        <v/>
      </c>
      <c r="B133" s="41" t="str">
        <f>IFERROR(IF(INDEX('Physical Server'!B:O,'Virtual Servers'!A133,1)&gt;'Physical Server'!$F$12,"",INDEX('Physical Server'!B:O,'Virtual Servers'!A133,1)),"")</f>
        <v/>
      </c>
      <c r="C133" s="41" t="str">
        <f>IFERROR(INDEX('Physical Server'!B:O,'Virtual Servers'!A133,14),"")</f>
        <v/>
      </c>
      <c r="D133" s="41"/>
      <c r="E133" s="168" t="str">
        <f>IF(IF(COUNTIF($E$7:E132,E132)&lt;VLOOKUP(E132,$B:$C,2,0),E132,INDEX($B:$B,MATCH(E132,$B:$B,0)+ROW($B:$B),1))&gt;'Physical Server'!$F$12,"",IF(COUNTIF($E$7:E132,E132)&lt;VLOOKUP(E132,$B:$C,2,0),E132,INDEX($B:$B,MATCH(E132,$B:$B,0)+ROW($B:$B),1)))</f>
        <v/>
      </c>
      <c r="F133" s="169" t="str">
        <f>IFERROR(VLOOKUP($E:$E,'Physical Server'!$B:$O,2,0),"")</f>
        <v/>
      </c>
      <c r="G133" s="169" t="str">
        <f>IFERROR(IF(VLOOKUP(E133,'Physical Server'!B:O,14,0)="","",IF(E133="","",COUNTIF($E$7:E133,E133))),"")</f>
        <v/>
      </c>
      <c r="H133" s="170"/>
      <c r="I133" s="170" t="s">
        <v>35</v>
      </c>
      <c r="J133" s="170" t="s">
        <v>35</v>
      </c>
      <c r="K133" s="170" t="s">
        <v>35</v>
      </c>
      <c r="L133" s="170"/>
      <c r="M133" s="170" t="s">
        <v>35</v>
      </c>
      <c r="N133" s="170" t="s">
        <v>35</v>
      </c>
      <c r="O133" s="170" t="s">
        <v>35</v>
      </c>
      <c r="P133" s="170"/>
      <c r="Q133" s="170" t="s">
        <v>35</v>
      </c>
      <c r="R133" s="178"/>
      <c r="S133" s="178"/>
      <c r="T133" s="170" t="s">
        <v>35</v>
      </c>
      <c r="U133" s="170" t="s">
        <v>35</v>
      </c>
      <c r="V133" s="170" t="s">
        <v>35</v>
      </c>
      <c r="W133" s="178"/>
      <c r="X133" s="178"/>
      <c r="Y133" s="170" t="s">
        <v>35</v>
      </c>
      <c r="Z133" s="170" t="s">
        <v>35</v>
      </c>
      <c r="AA133" s="170" t="s">
        <v>35</v>
      </c>
      <c r="AB133" s="178"/>
      <c r="AC133" s="178"/>
      <c r="AD133" s="170" t="s">
        <v>35</v>
      </c>
      <c r="AE133" s="170" t="s">
        <v>35</v>
      </c>
      <c r="AF133" s="170" t="s">
        <v>35</v>
      </c>
      <c r="AG133" s="178"/>
      <c r="AH133" s="178"/>
      <c r="AI133" s="178"/>
    </row>
    <row r="134" spans="1:35" x14ac:dyDescent="0.25">
      <c r="A134" s="41" t="str">
        <f t="array" ref="A134">IFERROR(SMALL(('Physical Server'!$O$17:$O$516&lt;&gt;"")*ROW('Physical Server'!$O$17:$O$516),COUNTBLANK('Physical Server'!$O$17:$O$516)+ROW('Virtual Servers'!A126)),"")</f>
        <v/>
      </c>
      <c r="B134" s="41" t="str">
        <f>IFERROR(IF(INDEX('Physical Server'!B:O,'Virtual Servers'!A134,1)&gt;'Physical Server'!$F$12,"",INDEX('Physical Server'!B:O,'Virtual Servers'!A134,1)),"")</f>
        <v/>
      </c>
      <c r="C134" s="41" t="str">
        <f>IFERROR(INDEX('Physical Server'!B:O,'Virtual Servers'!A134,14),"")</f>
        <v/>
      </c>
      <c r="D134" s="41"/>
      <c r="E134" s="168" t="str">
        <f>IF(IF(COUNTIF($E$7:E133,E133)&lt;VLOOKUP(E133,$B:$C,2,0),E133,INDEX($B:$B,MATCH(E133,$B:$B,0)+ROW($B:$B),1))&gt;'Physical Server'!$F$12,"",IF(COUNTIF($E$7:E133,E133)&lt;VLOOKUP(E133,$B:$C,2,0),E133,INDEX($B:$B,MATCH(E133,$B:$B,0)+ROW($B:$B),1)))</f>
        <v/>
      </c>
      <c r="F134" s="169" t="str">
        <f>IFERROR(VLOOKUP($E:$E,'Physical Server'!$B:$O,2,0),"")</f>
        <v/>
      </c>
      <c r="G134" s="169" t="str">
        <f>IFERROR(IF(VLOOKUP(E134,'Physical Server'!B:O,14,0)="","",IF(E134="","",COUNTIF($E$7:E134,E134))),"")</f>
        <v/>
      </c>
      <c r="H134" s="170"/>
      <c r="I134" s="170" t="s">
        <v>35</v>
      </c>
      <c r="J134" s="170" t="s">
        <v>35</v>
      </c>
      <c r="K134" s="170" t="s">
        <v>35</v>
      </c>
      <c r="L134" s="170"/>
      <c r="M134" s="170" t="s">
        <v>35</v>
      </c>
      <c r="N134" s="170" t="s">
        <v>35</v>
      </c>
      <c r="O134" s="170" t="s">
        <v>35</v>
      </c>
      <c r="P134" s="170"/>
      <c r="Q134" s="170" t="s">
        <v>35</v>
      </c>
      <c r="R134" s="178"/>
      <c r="S134" s="178"/>
      <c r="T134" s="170" t="s">
        <v>35</v>
      </c>
      <c r="U134" s="170" t="s">
        <v>35</v>
      </c>
      <c r="V134" s="170" t="s">
        <v>35</v>
      </c>
      <c r="W134" s="178"/>
      <c r="X134" s="178"/>
      <c r="Y134" s="170" t="s">
        <v>35</v>
      </c>
      <c r="Z134" s="170" t="s">
        <v>35</v>
      </c>
      <c r="AA134" s="170" t="s">
        <v>35</v>
      </c>
      <c r="AB134" s="178"/>
      <c r="AC134" s="178"/>
      <c r="AD134" s="170" t="s">
        <v>35</v>
      </c>
      <c r="AE134" s="170" t="s">
        <v>35</v>
      </c>
      <c r="AF134" s="170" t="s">
        <v>35</v>
      </c>
      <c r="AG134" s="178"/>
      <c r="AH134" s="178"/>
      <c r="AI134" s="178"/>
    </row>
    <row r="135" spans="1:35" x14ac:dyDescent="0.25">
      <c r="A135" s="41" t="str">
        <f t="array" ref="A135">IFERROR(SMALL(('Physical Server'!$O$17:$O$516&lt;&gt;"")*ROW('Physical Server'!$O$17:$O$516),COUNTBLANK('Physical Server'!$O$17:$O$516)+ROW('Virtual Servers'!A127)),"")</f>
        <v/>
      </c>
      <c r="B135" s="41" t="str">
        <f>IFERROR(IF(INDEX('Physical Server'!B:O,'Virtual Servers'!A135,1)&gt;'Physical Server'!$F$12,"",INDEX('Physical Server'!B:O,'Virtual Servers'!A135,1)),"")</f>
        <v/>
      </c>
      <c r="C135" s="41" t="str">
        <f>IFERROR(INDEX('Physical Server'!B:O,'Virtual Servers'!A135,14),"")</f>
        <v/>
      </c>
      <c r="D135" s="41"/>
      <c r="E135" s="168" t="str">
        <f>IF(IF(COUNTIF($E$7:E134,E134)&lt;VLOOKUP(E134,$B:$C,2,0),E134,INDEX($B:$B,MATCH(E134,$B:$B,0)+ROW($B:$B),1))&gt;'Physical Server'!$F$12,"",IF(COUNTIF($E$7:E134,E134)&lt;VLOOKUP(E134,$B:$C,2,0),E134,INDEX($B:$B,MATCH(E134,$B:$B,0)+ROW($B:$B),1)))</f>
        <v/>
      </c>
      <c r="F135" s="169" t="str">
        <f>IFERROR(VLOOKUP($E:$E,'Physical Server'!$B:$O,2,0),"")</f>
        <v/>
      </c>
      <c r="G135" s="169" t="str">
        <f>IFERROR(IF(VLOOKUP(E135,'Physical Server'!B:O,14,0)="","",IF(E135="","",COUNTIF($E$7:E135,E135))),"")</f>
        <v/>
      </c>
      <c r="H135" s="170"/>
      <c r="I135" s="170" t="s">
        <v>35</v>
      </c>
      <c r="J135" s="170" t="s">
        <v>35</v>
      </c>
      <c r="K135" s="170" t="s">
        <v>35</v>
      </c>
      <c r="L135" s="170"/>
      <c r="M135" s="170" t="s">
        <v>35</v>
      </c>
      <c r="N135" s="170" t="s">
        <v>35</v>
      </c>
      <c r="O135" s="170" t="s">
        <v>35</v>
      </c>
      <c r="P135" s="170"/>
      <c r="Q135" s="170" t="s">
        <v>35</v>
      </c>
      <c r="R135" s="178"/>
      <c r="S135" s="178"/>
      <c r="T135" s="170" t="s">
        <v>35</v>
      </c>
      <c r="U135" s="170" t="s">
        <v>35</v>
      </c>
      <c r="V135" s="170" t="s">
        <v>35</v>
      </c>
      <c r="W135" s="178"/>
      <c r="X135" s="178"/>
      <c r="Y135" s="170" t="s">
        <v>35</v>
      </c>
      <c r="Z135" s="170" t="s">
        <v>35</v>
      </c>
      <c r="AA135" s="170" t="s">
        <v>35</v>
      </c>
      <c r="AB135" s="178"/>
      <c r="AC135" s="178"/>
      <c r="AD135" s="170" t="s">
        <v>35</v>
      </c>
      <c r="AE135" s="170" t="s">
        <v>35</v>
      </c>
      <c r="AF135" s="170" t="s">
        <v>35</v>
      </c>
      <c r="AG135" s="178"/>
      <c r="AH135" s="178"/>
      <c r="AI135" s="178"/>
    </row>
    <row r="136" spans="1:35" x14ac:dyDescent="0.25">
      <c r="A136" s="41" t="str">
        <f t="array" ref="A136">IFERROR(SMALL(('Physical Server'!$O$17:$O$516&lt;&gt;"")*ROW('Physical Server'!$O$17:$O$516),COUNTBLANK('Physical Server'!$O$17:$O$516)+ROW('Virtual Servers'!A128)),"")</f>
        <v/>
      </c>
      <c r="B136" s="41" t="str">
        <f>IFERROR(IF(INDEX('Physical Server'!B:O,'Virtual Servers'!A136,1)&gt;'Physical Server'!$F$12,"",INDEX('Physical Server'!B:O,'Virtual Servers'!A136,1)),"")</f>
        <v/>
      </c>
      <c r="C136" s="41" t="str">
        <f>IFERROR(INDEX('Physical Server'!B:O,'Virtual Servers'!A136,14),"")</f>
        <v/>
      </c>
      <c r="D136" s="41"/>
      <c r="E136" s="168" t="str">
        <f>IF(IF(COUNTIF($E$7:E135,E135)&lt;VLOOKUP(E135,$B:$C,2,0),E135,INDEX($B:$B,MATCH(E135,$B:$B,0)+ROW($B:$B),1))&gt;'Physical Server'!$F$12,"",IF(COUNTIF($E$7:E135,E135)&lt;VLOOKUP(E135,$B:$C,2,0),E135,INDEX($B:$B,MATCH(E135,$B:$B,0)+ROW($B:$B),1)))</f>
        <v/>
      </c>
      <c r="F136" s="169" t="str">
        <f>IFERROR(VLOOKUP($E:$E,'Physical Server'!$B:$O,2,0),"")</f>
        <v/>
      </c>
      <c r="G136" s="169" t="str">
        <f>IFERROR(IF(VLOOKUP(E136,'Physical Server'!B:O,14,0)="","",IF(E136="","",COUNTIF($E$7:E136,E136))),"")</f>
        <v/>
      </c>
      <c r="H136" s="170"/>
      <c r="I136" s="170" t="s">
        <v>35</v>
      </c>
      <c r="J136" s="170" t="s">
        <v>35</v>
      </c>
      <c r="K136" s="170" t="s">
        <v>35</v>
      </c>
      <c r="L136" s="170"/>
      <c r="M136" s="170" t="s">
        <v>35</v>
      </c>
      <c r="N136" s="170" t="s">
        <v>35</v>
      </c>
      <c r="O136" s="170" t="s">
        <v>35</v>
      </c>
      <c r="P136" s="170"/>
      <c r="Q136" s="170" t="s">
        <v>35</v>
      </c>
      <c r="R136" s="178"/>
      <c r="S136" s="178"/>
      <c r="T136" s="170" t="s">
        <v>35</v>
      </c>
      <c r="U136" s="170" t="s">
        <v>35</v>
      </c>
      <c r="V136" s="170" t="s">
        <v>35</v>
      </c>
      <c r="W136" s="178"/>
      <c r="X136" s="178"/>
      <c r="Y136" s="170" t="s">
        <v>35</v>
      </c>
      <c r="Z136" s="170" t="s">
        <v>35</v>
      </c>
      <c r="AA136" s="170" t="s">
        <v>35</v>
      </c>
      <c r="AB136" s="178"/>
      <c r="AC136" s="178"/>
      <c r="AD136" s="170" t="s">
        <v>35</v>
      </c>
      <c r="AE136" s="170" t="s">
        <v>35</v>
      </c>
      <c r="AF136" s="170" t="s">
        <v>35</v>
      </c>
      <c r="AG136" s="178"/>
      <c r="AH136" s="178"/>
      <c r="AI136" s="178"/>
    </row>
    <row r="137" spans="1:35" x14ac:dyDescent="0.25">
      <c r="A137" s="41" t="str">
        <f t="array" ref="A137">IFERROR(SMALL(('Physical Server'!$O$17:$O$516&lt;&gt;"")*ROW('Physical Server'!$O$17:$O$516),COUNTBLANK('Physical Server'!$O$17:$O$516)+ROW('Virtual Servers'!A129)),"")</f>
        <v/>
      </c>
      <c r="B137" s="41" t="str">
        <f>IFERROR(IF(INDEX('Physical Server'!B:O,'Virtual Servers'!A137,1)&gt;'Physical Server'!$F$12,"",INDEX('Physical Server'!B:O,'Virtual Servers'!A137,1)),"")</f>
        <v/>
      </c>
      <c r="C137" s="41" t="str">
        <f>IFERROR(INDEX('Physical Server'!B:O,'Virtual Servers'!A137,14),"")</f>
        <v/>
      </c>
      <c r="D137" s="41"/>
      <c r="E137" s="168" t="str">
        <f>IF(IF(COUNTIF($E$7:E136,E136)&lt;VLOOKUP(E136,$B:$C,2,0),E136,INDEX($B:$B,MATCH(E136,$B:$B,0)+ROW($B:$B),1))&gt;'Physical Server'!$F$12,"",IF(COUNTIF($E$7:E136,E136)&lt;VLOOKUP(E136,$B:$C,2,0),E136,INDEX($B:$B,MATCH(E136,$B:$B,0)+ROW($B:$B),1)))</f>
        <v/>
      </c>
      <c r="F137" s="169" t="str">
        <f>IFERROR(VLOOKUP($E:$E,'Physical Server'!$B:$O,2,0),"")</f>
        <v/>
      </c>
      <c r="G137" s="169" t="str">
        <f>IFERROR(IF(VLOOKUP(E137,'Physical Server'!B:O,14,0)="","",IF(E137="","",COUNTIF($E$7:E137,E137))),"")</f>
        <v/>
      </c>
      <c r="H137" s="170"/>
      <c r="I137" s="170" t="s">
        <v>35</v>
      </c>
      <c r="J137" s="170" t="s">
        <v>35</v>
      </c>
      <c r="K137" s="170" t="s">
        <v>35</v>
      </c>
      <c r="L137" s="170"/>
      <c r="M137" s="170" t="s">
        <v>35</v>
      </c>
      <c r="N137" s="170" t="s">
        <v>35</v>
      </c>
      <c r="O137" s="170" t="s">
        <v>35</v>
      </c>
      <c r="P137" s="170"/>
      <c r="Q137" s="170" t="s">
        <v>35</v>
      </c>
      <c r="R137" s="178"/>
      <c r="S137" s="178"/>
      <c r="T137" s="170" t="s">
        <v>35</v>
      </c>
      <c r="U137" s="170" t="s">
        <v>35</v>
      </c>
      <c r="V137" s="170" t="s">
        <v>35</v>
      </c>
      <c r="W137" s="178"/>
      <c r="X137" s="178"/>
      <c r="Y137" s="170" t="s">
        <v>35</v>
      </c>
      <c r="Z137" s="170" t="s">
        <v>35</v>
      </c>
      <c r="AA137" s="170" t="s">
        <v>35</v>
      </c>
      <c r="AB137" s="178"/>
      <c r="AC137" s="178"/>
      <c r="AD137" s="170" t="s">
        <v>35</v>
      </c>
      <c r="AE137" s="170" t="s">
        <v>35</v>
      </c>
      <c r="AF137" s="170" t="s">
        <v>35</v>
      </c>
      <c r="AG137" s="178"/>
      <c r="AH137" s="178"/>
      <c r="AI137" s="178"/>
    </row>
    <row r="138" spans="1:35" x14ac:dyDescent="0.25">
      <c r="A138" s="41" t="str">
        <f t="array" ref="A138">IFERROR(SMALL(('Physical Server'!$O$17:$O$516&lt;&gt;"")*ROW('Physical Server'!$O$17:$O$516),COUNTBLANK('Physical Server'!$O$17:$O$516)+ROW('Virtual Servers'!A130)),"")</f>
        <v/>
      </c>
      <c r="B138" s="41" t="str">
        <f>IFERROR(IF(INDEX('Physical Server'!B:O,'Virtual Servers'!A138,1)&gt;'Physical Server'!$F$12,"",INDEX('Physical Server'!B:O,'Virtual Servers'!A138,1)),"")</f>
        <v/>
      </c>
      <c r="C138" s="41" t="str">
        <f>IFERROR(INDEX('Physical Server'!B:O,'Virtual Servers'!A138,14),"")</f>
        <v/>
      </c>
      <c r="D138" s="41"/>
      <c r="E138" s="168" t="str">
        <f>IF(IF(COUNTIF($E$7:E137,E137)&lt;VLOOKUP(E137,$B:$C,2,0),E137,INDEX($B:$B,MATCH(E137,$B:$B,0)+ROW($B:$B),1))&gt;'Physical Server'!$F$12,"",IF(COUNTIF($E$7:E137,E137)&lt;VLOOKUP(E137,$B:$C,2,0),E137,INDEX($B:$B,MATCH(E137,$B:$B,0)+ROW($B:$B),1)))</f>
        <v/>
      </c>
      <c r="F138" s="169" t="str">
        <f>IFERROR(VLOOKUP($E:$E,'Physical Server'!$B:$O,2,0),"")</f>
        <v/>
      </c>
      <c r="G138" s="169" t="str">
        <f>IFERROR(IF(VLOOKUP(E138,'Physical Server'!B:O,14,0)="","",IF(E138="","",COUNTIF($E$7:E138,E138))),"")</f>
        <v/>
      </c>
      <c r="H138" s="170"/>
      <c r="I138" s="170" t="s">
        <v>35</v>
      </c>
      <c r="J138" s="170" t="s">
        <v>35</v>
      </c>
      <c r="K138" s="170" t="s">
        <v>35</v>
      </c>
      <c r="L138" s="170"/>
      <c r="M138" s="170" t="s">
        <v>35</v>
      </c>
      <c r="N138" s="170" t="s">
        <v>35</v>
      </c>
      <c r="O138" s="170" t="s">
        <v>35</v>
      </c>
      <c r="P138" s="170"/>
      <c r="Q138" s="170" t="s">
        <v>35</v>
      </c>
      <c r="R138" s="178"/>
      <c r="S138" s="178"/>
      <c r="T138" s="170" t="s">
        <v>35</v>
      </c>
      <c r="U138" s="170" t="s">
        <v>35</v>
      </c>
      <c r="V138" s="170" t="s">
        <v>35</v>
      </c>
      <c r="W138" s="178"/>
      <c r="X138" s="178"/>
      <c r="Y138" s="170" t="s">
        <v>35</v>
      </c>
      <c r="Z138" s="170" t="s">
        <v>35</v>
      </c>
      <c r="AA138" s="170" t="s">
        <v>35</v>
      </c>
      <c r="AB138" s="178"/>
      <c r="AC138" s="178"/>
      <c r="AD138" s="170" t="s">
        <v>35</v>
      </c>
      <c r="AE138" s="170" t="s">
        <v>35</v>
      </c>
      <c r="AF138" s="170" t="s">
        <v>35</v>
      </c>
      <c r="AG138" s="178"/>
      <c r="AH138" s="178"/>
      <c r="AI138" s="178"/>
    </row>
    <row r="139" spans="1:35" x14ac:dyDescent="0.25">
      <c r="A139" s="41" t="str">
        <f t="array" ref="A139">IFERROR(SMALL(('Physical Server'!$O$17:$O$516&lt;&gt;"")*ROW('Physical Server'!$O$17:$O$516),COUNTBLANK('Physical Server'!$O$17:$O$516)+ROW('Virtual Servers'!A131)),"")</f>
        <v/>
      </c>
      <c r="B139" s="41" t="str">
        <f>IFERROR(IF(INDEX('Physical Server'!B:O,'Virtual Servers'!A139,1)&gt;'Physical Server'!$F$12,"",INDEX('Physical Server'!B:O,'Virtual Servers'!A139,1)),"")</f>
        <v/>
      </c>
      <c r="C139" s="41" t="str">
        <f>IFERROR(INDEX('Physical Server'!B:O,'Virtual Servers'!A139,14),"")</f>
        <v/>
      </c>
      <c r="D139" s="41"/>
      <c r="E139" s="168" t="str">
        <f>IF(IF(COUNTIF($E$7:E138,E138)&lt;VLOOKUP(E138,$B:$C,2,0),E138,INDEX($B:$B,MATCH(E138,$B:$B,0)+ROW($B:$B),1))&gt;'Physical Server'!$F$12,"",IF(COUNTIF($E$7:E138,E138)&lt;VLOOKUP(E138,$B:$C,2,0),E138,INDEX($B:$B,MATCH(E138,$B:$B,0)+ROW($B:$B),1)))</f>
        <v/>
      </c>
      <c r="F139" s="169" t="str">
        <f>IFERROR(VLOOKUP($E:$E,'Physical Server'!$B:$O,2,0),"")</f>
        <v/>
      </c>
      <c r="G139" s="169" t="str">
        <f>IFERROR(IF(VLOOKUP(E139,'Physical Server'!B:O,14,0)="","",IF(E139="","",COUNTIF($E$7:E139,E139))),"")</f>
        <v/>
      </c>
      <c r="H139" s="170"/>
      <c r="I139" s="170" t="s">
        <v>35</v>
      </c>
      <c r="J139" s="170" t="s">
        <v>35</v>
      </c>
      <c r="K139" s="170" t="s">
        <v>35</v>
      </c>
      <c r="L139" s="170"/>
      <c r="M139" s="170" t="s">
        <v>35</v>
      </c>
      <c r="N139" s="170" t="s">
        <v>35</v>
      </c>
      <c r="O139" s="170" t="s">
        <v>35</v>
      </c>
      <c r="P139" s="170"/>
      <c r="Q139" s="170" t="s">
        <v>35</v>
      </c>
      <c r="R139" s="178"/>
      <c r="S139" s="178"/>
      <c r="T139" s="170" t="s">
        <v>35</v>
      </c>
      <c r="U139" s="170" t="s">
        <v>35</v>
      </c>
      <c r="V139" s="170" t="s">
        <v>35</v>
      </c>
      <c r="W139" s="178"/>
      <c r="X139" s="178"/>
      <c r="Y139" s="170" t="s">
        <v>35</v>
      </c>
      <c r="Z139" s="170" t="s">
        <v>35</v>
      </c>
      <c r="AA139" s="170" t="s">
        <v>35</v>
      </c>
      <c r="AB139" s="178"/>
      <c r="AC139" s="178"/>
      <c r="AD139" s="170" t="s">
        <v>35</v>
      </c>
      <c r="AE139" s="170" t="s">
        <v>35</v>
      </c>
      <c r="AF139" s="170" t="s">
        <v>35</v>
      </c>
      <c r="AG139" s="178"/>
      <c r="AH139" s="178"/>
      <c r="AI139" s="178"/>
    </row>
    <row r="140" spans="1:35" x14ac:dyDescent="0.25">
      <c r="A140" s="41" t="str">
        <f t="array" ref="A140">IFERROR(SMALL(('Physical Server'!$O$17:$O$516&lt;&gt;"")*ROW('Physical Server'!$O$17:$O$516),COUNTBLANK('Physical Server'!$O$17:$O$516)+ROW('Virtual Servers'!A132)),"")</f>
        <v/>
      </c>
      <c r="B140" s="41" t="str">
        <f>IFERROR(IF(INDEX('Physical Server'!B:O,'Virtual Servers'!A140,1)&gt;'Physical Server'!$F$12,"",INDEX('Physical Server'!B:O,'Virtual Servers'!A140,1)),"")</f>
        <v/>
      </c>
      <c r="C140" s="41" t="str">
        <f>IFERROR(INDEX('Physical Server'!B:O,'Virtual Servers'!A140,14),"")</f>
        <v/>
      </c>
      <c r="D140" s="41"/>
      <c r="E140" s="168" t="str">
        <f>IF(IF(COUNTIF($E$7:E139,E139)&lt;VLOOKUP(E139,$B:$C,2,0),E139,INDEX($B:$B,MATCH(E139,$B:$B,0)+ROW($B:$B),1))&gt;'Physical Server'!$F$12,"",IF(COUNTIF($E$7:E139,E139)&lt;VLOOKUP(E139,$B:$C,2,0),E139,INDEX($B:$B,MATCH(E139,$B:$B,0)+ROW($B:$B),1)))</f>
        <v/>
      </c>
      <c r="F140" s="169" t="str">
        <f>IFERROR(VLOOKUP($E:$E,'Physical Server'!$B:$O,2,0),"")</f>
        <v/>
      </c>
      <c r="G140" s="169" t="str">
        <f>IFERROR(IF(VLOOKUP(E140,'Physical Server'!B:O,14,0)="","",IF(E140="","",COUNTIF($E$7:E140,E140))),"")</f>
        <v/>
      </c>
      <c r="H140" s="170"/>
      <c r="I140" s="170" t="s">
        <v>35</v>
      </c>
      <c r="J140" s="170" t="s">
        <v>35</v>
      </c>
      <c r="K140" s="170" t="s">
        <v>35</v>
      </c>
      <c r="L140" s="170"/>
      <c r="M140" s="170" t="s">
        <v>35</v>
      </c>
      <c r="N140" s="170" t="s">
        <v>35</v>
      </c>
      <c r="O140" s="170" t="s">
        <v>35</v>
      </c>
      <c r="P140" s="170"/>
      <c r="Q140" s="170" t="s">
        <v>35</v>
      </c>
      <c r="R140" s="178"/>
      <c r="S140" s="178"/>
      <c r="T140" s="170" t="s">
        <v>35</v>
      </c>
      <c r="U140" s="170" t="s">
        <v>35</v>
      </c>
      <c r="V140" s="170" t="s">
        <v>35</v>
      </c>
      <c r="W140" s="178"/>
      <c r="X140" s="178"/>
      <c r="Y140" s="170" t="s">
        <v>35</v>
      </c>
      <c r="Z140" s="170" t="s">
        <v>35</v>
      </c>
      <c r="AA140" s="170" t="s">
        <v>35</v>
      </c>
      <c r="AB140" s="178"/>
      <c r="AC140" s="178"/>
      <c r="AD140" s="170" t="s">
        <v>35</v>
      </c>
      <c r="AE140" s="170" t="s">
        <v>35</v>
      </c>
      <c r="AF140" s="170" t="s">
        <v>35</v>
      </c>
      <c r="AG140" s="178"/>
      <c r="AH140" s="178"/>
      <c r="AI140" s="178"/>
    </row>
    <row r="141" spans="1:35" x14ac:dyDescent="0.25">
      <c r="A141" s="41" t="str">
        <f t="array" ref="A141">IFERROR(SMALL(('Physical Server'!$O$17:$O$516&lt;&gt;"")*ROW('Physical Server'!$O$17:$O$516),COUNTBLANK('Physical Server'!$O$17:$O$516)+ROW('Virtual Servers'!A133)),"")</f>
        <v/>
      </c>
      <c r="B141" s="41" t="str">
        <f>IFERROR(IF(INDEX('Physical Server'!B:O,'Virtual Servers'!A141,1)&gt;'Physical Server'!$F$12,"",INDEX('Physical Server'!B:O,'Virtual Servers'!A141,1)),"")</f>
        <v/>
      </c>
      <c r="C141" s="41" t="str">
        <f>IFERROR(INDEX('Physical Server'!B:O,'Virtual Servers'!A141,14),"")</f>
        <v/>
      </c>
      <c r="D141" s="41"/>
      <c r="E141" s="168" t="str">
        <f>IF(IF(COUNTIF($E$7:E140,E140)&lt;VLOOKUP(E140,$B:$C,2,0),E140,INDEX($B:$B,MATCH(E140,$B:$B,0)+ROW($B:$B),1))&gt;'Physical Server'!$F$12,"",IF(COUNTIF($E$7:E140,E140)&lt;VLOOKUP(E140,$B:$C,2,0),E140,INDEX($B:$B,MATCH(E140,$B:$B,0)+ROW($B:$B),1)))</f>
        <v/>
      </c>
      <c r="F141" s="169" t="str">
        <f>IFERROR(VLOOKUP($E:$E,'Physical Server'!$B:$O,2,0),"")</f>
        <v/>
      </c>
      <c r="G141" s="169" t="str">
        <f>IFERROR(IF(VLOOKUP(E141,'Physical Server'!B:O,14,0)="","",IF(E141="","",COUNTIF($E$7:E141,E141))),"")</f>
        <v/>
      </c>
      <c r="H141" s="170"/>
      <c r="I141" s="170" t="s">
        <v>35</v>
      </c>
      <c r="J141" s="170" t="s">
        <v>35</v>
      </c>
      <c r="K141" s="170" t="s">
        <v>35</v>
      </c>
      <c r="L141" s="170"/>
      <c r="M141" s="170" t="s">
        <v>35</v>
      </c>
      <c r="N141" s="170" t="s">
        <v>35</v>
      </c>
      <c r="O141" s="170" t="s">
        <v>35</v>
      </c>
      <c r="P141" s="170"/>
      <c r="Q141" s="170" t="s">
        <v>35</v>
      </c>
      <c r="R141" s="178"/>
      <c r="S141" s="178"/>
      <c r="T141" s="170" t="s">
        <v>35</v>
      </c>
      <c r="U141" s="170" t="s">
        <v>35</v>
      </c>
      <c r="V141" s="170" t="s">
        <v>35</v>
      </c>
      <c r="W141" s="178"/>
      <c r="X141" s="178"/>
      <c r="Y141" s="170" t="s">
        <v>35</v>
      </c>
      <c r="Z141" s="170" t="s">
        <v>35</v>
      </c>
      <c r="AA141" s="170" t="s">
        <v>35</v>
      </c>
      <c r="AB141" s="178"/>
      <c r="AC141" s="178"/>
      <c r="AD141" s="170" t="s">
        <v>35</v>
      </c>
      <c r="AE141" s="170" t="s">
        <v>35</v>
      </c>
      <c r="AF141" s="170" t="s">
        <v>35</v>
      </c>
      <c r="AG141" s="178"/>
      <c r="AH141" s="178"/>
      <c r="AI141" s="178"/>
    </row>
    <row r="142" spans="1:35" x14ac:dyDescent="0.25">
      <c r="A142" s="41" t="str">
        <f t="array" ref="A142">IFERROR(SMALL(('Physical Server'!$O$17:$O$516&lt;&gt;"")*ROW('Physical Server'!$O$17:$O$516),COUNTBLANK('Physical Server'!$O$17:$O$516)+ROW('Virtual Servers'!A134)),"")</f>
        <v/>
      </c>
      <c r="B142" s="41" t="str">
        <f>IFERROR(IF(INDEX('Physical Server'!B:O,'Virtual Servers'!A142,1)&gt;'Physical Server'!$F$12,"",INDEX('Physical Server'!B:O,'Virtual Servers'!A142,1)),"")</f>
        <v/>
      </c>
      <c r="C142" s="41" t="str">
        <f>IFERROR(INDEX('Physical Server'!B:O,'Virtual Servers'!A142,14),"")</f>
        <v/>
      </c>
      <c r="D142" s="41"/>
      <c r="E142" s="168" t="str">
        <f>IF(IF(COUNTIF($E$7:E141,E141)&lt;VLOOKUP(E141,$B:$C,2,0),E141,INDEX($B:$B,MATCH(E141,$B:$B,0)+ROW($B:$B),1))&gt;'Physical Server'!$F$12,"",IF(COUNTIF($E$7:E141,E141)&lt;VLOOKUP(E141,$B:$C,2,0),E141,INDEX($B:$B,MATCH(E141,$B:$B,0)+ROW($B:$B),1)))</f>
        <v/>
      </c>
      <c r="F142" s="169" t="str">
        <f>IFERROR(VLOOKUP($E:$E,'Physical Server'!$B:$O,2,0),"")</f>
        <v/>
      </c>
      <c r="G142" s="169" t="str">
        <f>IFERROR(IF(VLOOKUP(E142,'Physical Server'!B:O,14,0)="","",IF(E142="","",COUNTIF($E$7:E142,E142))),"")</f>
        <v/>
      </c>
      <c r="H142" s="170"/>
      <c r="I142" s="170" t="s">
        <v>35</v>
      </c>
      <c r="J142" s="170" t="s">
        <v>35</v>
      </c>
      <c r="K142" s="170" t="s">
        <v>35</v>
      </c>
      <c r="L142" s="170"/>
      <c r="M142" s="170" t="s">
        <v>35</v>
      </c>
      <c r="N142" s="170" t="s">
        <v>35</v>
      </c>
      <c r="O142" s="170" t="s">
        <v>35</v>
      </c>
      <c r="P142" s="170"/>
      <c r="Q142" s="170" t="s">
        <v>35</v>
      </c>
      <c r="R142" s="178"/>
      <c r="S142" s="178"/>
      <c r="T142" s="170" t="s">
        <v>35</v>
      </c>
      <c r="U142" s="170" t="s">
        <v>35</v>
      </c>
      <c r="V142" s="170" t="s">
        <v>35</v>
      </c>
      <c r="W142" s="178"/>
      <c r="X142" s="178"/>
      <c r="Y142" s="170" t="s">
        <v>35</v>
      </c>
      <c r="Z142" s="170" t="s">
        <v>35</v>
      </c>
      <c r="AA142" s="170" t="s">
        <v>35</v>
      </c>
      <c r="AB142" s="178"/>
      <c r="AC142" s="178"/>
      <c r="AD142" s="170" t="s">
        <v>35</v>
      </c>
      <c r="AE142" s="170" t="s">
        <v>35</v>
      </c>
      <c r="AF142" s="170" t="s">
        <v>35</v>
      </c>
      <c r="AG142" s="178"/>
      <c r="AH142" s="178"/>
      <c r="AI142" s="178"/>
    </row>
    <row r="143" spans="1:35" x14ac:dyDescent="0.25">
      <c r="A143" s="41" t="str">
        <f t="array" ref="A143">IFERROR(SMALL(('Physical Server'!$O$17:$O$516&lt;&gt;"")*ROW('Physical Server'!$O$17:$O$516),COUNTBLANK('Physical Server'!$O$17:$O$516)+ROW('Virtual Servers'!A135)),"")</f>
        <v/>
      </c>
      <c r="B143" s="41" t="str">
        <f>IFERROR(IF(INDEX('Physical Server'!B:O,'Virtual Servers'!A143,1)&gt;'Physical Server'!$F$12,"",INDEX('Physical Server'!B:O,'Virtual Servers'!A143,1)),"")</f>
        <v/>
      </c>
      <c r="C143" s="41" t="str">
        <f>IFERROR(INDEX('Physical Server'!B:O,'Virtual Servers'!A143,14),"")</f>
        <v/>
      </c>
      <c r="D143" s="41"/>
      <c r="E143" s="168" t="str">
        <f>IF(IF(COUNTIF($E$7:E142,E142)&lt;VLOOKUP(E142,$B:$C,2,0),E142,INDEX($B:$B,MATCH(E142,$B:$B,0)+ROW($B:$B),1))&gt;'Physical Server'!$F$12,"",IF(COUNTIF($E$7:E142,E142)&lt;VLOOKUP(E142,$B:$C,2,0),E142,INDEX($B:$B,MATCH(E142,$B:$B,0)+ROW($B:$B),1)))</f>
        <v/>
      </c>
      <c r="F143" s="169" t="str">
        <f>IFERROR(VLOOKUP($E:$E,'Physical Server'!$B:$O,2,0),"")</f>
        <v/>
      </c>
      <c r="G143" s="169" t="str">
        <f>IFERROR(IF(VLOOKUP(E143,'Physical Server'!B:O,14,0)="","",IF(E143="","",COUNTIF($E$7:E143,E143))),"")</f>
        <v/>
      </c>
      <c r="H143" s="170"/>
      <c r="I143" s="170" t="s">
        <v>35</v>
      </c>
      <c r="J143" s="170" t="s">
        <v>35</v>
      </c>
      <c r="K143" s="170" t="s">
        <v>35</v>
      </c>
      <c r="L143" s="170"/>
      <c r="M143" s="170" t="s">
        <v>35</v>
      </c>
      <c r="N143" s="170" t="s">
        <v>35</v>
      </c>
      <c r="O143" s="170" t="s">
        <v>35</v>
      </c>
      <c r="P143" s="170"/>
      <c r="Q143" s="170" t="s">
        <v>35</v>
      </c>
      <c r="R143" s="178"/>
      <c r="S143" s="178"/>
      <c r="T143" s="170" t="s">
        <v>35</v>
      </c>
      <c r="U143" s="170" t="s">
        <v>35</v>
      </c>
      <c r="V143" s="170" t="s">
        <v>35</v>
      </c>
      <c r="W143" s="178"/>
      <c r="X143" s="178"/>
      <c r="Y143" s="170" t="s">
        <v>35</v>
      </c>
      <c r="Z143" s="170" t="s">
        <v>35</v>
      </c>
      <c r="AA143" s="170" t="s">
        <v>35</v>
      </c>
      <c r="AB143" s="178"/>
      <c r="AC143" s="178"/>
      <c r="AD143" s="170" t="s">
        <v>35</v>
      </c>
      <c r="AE143" s="170" t="s">
        <v>35</v>
      </c>
      <c r="AF143" s="170" t="s">
        <v>35</v>
      </c>
      <c r="AG143" s="178"/>
      <c r="AH143" s="178"/>
      <c r="AI143" s="178"/>
    </row>
    <row r="144" spans="1:35" x14ac:dyDescent="0.25">
      <c r="A144" s="41" t="str">
        <f t="array" ref="A144">IFERROR(SMALL(('Physical Server'!$O$17:$O$516&lt;&gt;"")*ROW('Physical Server'!$O$17:$O$516),COUNTBLANK('Physical Server'!$O$17:$O$516)+ROW('Virtual Servers'!A136)),"")</f>
        <v/>
      </c>
      <c r="B144" s="41" t="str">
        <f>IFERROR(IF(INDEX('Physical Server'!B:O,'Virtual Servers'!A144,1)&gt;'Physical Server'!$F$12,"",INDEX('Physical Server'!B:O,'Virtual Servers'!A144,1)),"")</f>
        <v/>
      </c>
      <c r="C144" s="41" t="str">
        <f>IFERROR(INDEX('Physical Server'!B:O,'Virtual Servers'!A144,14),"")</f>
        <v/>
      </c>
      <c r="D144" s="41"/>
      <c r="E144" s="168" t="str">
        <f>IF(IF(COUNTIF($E$7:E143,E143)&lt;VLOOKUP(E143,$B:$C,2,0),E143,INDEX($B:$B,MATCH(E143,$B:$B,0)+ROW($B:$B),1))&gt;'Physical Server'!$F$12,"",IF(COUNTIF($E$7:E143,E143)&lt;VLOOKUP(E143,$B:$C,2,0),E143,INDEX($B:$B,MATCH(E143,$B:$B,0)+ROW($B:$B),1)))</f>
        <v/>
      </c>
      <c r="F144" s="169" t="str">
        <f>IFERROR(VLOOKUP($E:$E,'Physical Server'!$B:$O,2,0),"")</f>
        <v/>
      </c>
      <c r="G144" s="169" t="str">
        <f>IFERROR(IF(VLOOKUP(E144,'Physical Server'!B:O,14,0)="","",IF(E144="","",COUNTIF($E$7:E144,E144))),"")</f>
        <v/>
      </c>
      <c r="H144" s="170"/>
      <c r="I144" s="170" t="s">
        <v>35</v>
      </c>
      <c r="J144" s="170" t="s">
        <v>35</v>
      </c>
      <c r="K144" s="170" t="s">
        <v>35</v>
      </c>
      <c r="L144" s="170"/>
      <c r="M144" s="170" t="s">
        <v>35</v>
      </c>
      <c r="N144" s="170" t="s">
        <v>35</v>
      </c>
      <c r="O144" s="170" t="s">
        <v>35</v>
      </c>
      <c r="P144" s="170"/>
      <c r="Q144" s="170" t="s">
        <v>35</v>
      </c>
      <c r="R144" s="178"/>
      <c r="S144" s="178"/>
      <c r="T144" s="170" t="s">
        <v>35</v>
      </c>
      <c r="U144" s="170" t="s">
        <v>35</v>
      </c>
      <c r="V144" s="170" t="s">
        <v>35</v>
      </c>
      <c r="W144" s="178"/>
      <c r="X144" s="178"/>
      <c r="Y144" s="170" t="s">
        <v>35</v>
      </c>
      <c r="Z144" s="170" t="s">
        <v>35</v>
      </c>
      <c r="AA144" s="170" t="s">
        <v>35</v>
      </c>
      <c r="AB144" s="178"/>
      <c r="AC144" s="178"/>
      <c r="AD144" s="170" t="s">
        <v>35</v>
      </c>
      <c r="AE144" s="170" t="s">
        <v>35</v>
      </c>
      <c r="AF144" s="170" t="s">
        <v>35</v>
      </c>
      <c r="AG144" s="178"/>
      <c r="AH144" s="178"/>
      <c r="AI144" s="178"/>
    </row>
    <row r="145" spans="1:35" x14ac:dyDescent="0.25">
      <c r="A145" s="41" t="str">
        <f t="array" ref="A145">IFERROR(SMALL(('Physical Server'!$O$17:$O$516&lt;&gt;"")*ROW('Physical Server'!$O$17:$O$516),COUNTBLANK('Physical Server'!$O$17:$O$516)+ROW('Virtual Servers'!A137)),"")</f>
        <v/>
      </c>
      <c r="B145" s="41" t="str">
        <f>IFERROR(IF(INDEX('Physical Server'!B:O,'Virtual Servers'!A145,1)&gt;'Physical Server'!$F$12,"",INDEX('Physical Server'!B:O,'Virtual Servers'!A145,1)),"")</f>
        <v/>
      </c>
      <c r="C145" s="41" t="str">
        <f>IFERROR(INDEX('Physical Server'!B:O,'Virtual Servers'!A145,14),"")</f>
        <v/>
      </c>
      <c r="D145" s="41"/>
      <c r="E145" s="168" t="str">
        <f>IF(IF(COUNTIF($E$7:E144,E144)&lt;VLOOKUP(E144,$B:$C,2,0),E144,INDEX($B:$B,MATCH(E144,$B:$B,0)+ROW($B:$B),1))&gt;'Physical Server'!$F$12,"",IF(COUNTIF($E$7:E144,E144)&lt;VLOOKUP(E144,$B:$C,2,0),E144,INDEX($B:$B,MATCH(E144,$B:$B,0)+ROW($B:$B),1)))</f>
        <v/>
      </c>
      <c r="F145" s="169" t="str">
        <f>IFERROR(VLOOKUP($E:$E,'Physical Server'!$B:$O,2,0),"")</f>
        <v/>
      </c>
      <c r="G145" s="169" t="str">
        <f>IFERROR(IF(VLOOKUP(E145,'Physical Server'!B:O,14,0)="","",IF(E145="","",COUNTIF($E$7:E145,E145))),"")</f>
        <v/>
      </c>
      <c r="H145" s="170"/>
      <c r="I145" s="170" t="s">
        <v>35</v>
      </c>
      <c r="J145" s="170" t="s">
        <v>35</v>
      </c>
      <c r="K145" s="170" t="s">
        <v>35</v>
      </c>
      <c r="L145" s="170"/>
      <c r="M145" s="170" t="s">
        <v>35</v>
      </c>
      <c r="N145" s="170" t="s">
        <v>35</v>
      </c>
      <c r="O145" s="170" t="s">
        <v>35</v>
      </c>
      <c r="P145" s="170"/>
      <c r="Q145" s="170" t="s">
        <v>35</v>
      </c>
      <c r="R145" s="178"/>
      <c r="S145" s="178"/>
      <c r="T145" s="170" t="s">
        <v>35</v>
      </c>
      <c r="U145" s="170" t="s">
        <v>35</v>
      </c>
      <c r="V145" s="170" t="s">
        <v>35</v>
      </c>
      <c r="W145" s="178"/>
      <c r="X145" s="178"/>
      <c r="Y145" s="170" t="s">
        <v>35</v>
      </c>
      <c r="Z145" s="170" t="s">
        <v>35</v>
      </c>
      <c r="AA145" s="170" t="s">
        <v>35</v>
      </c>
      <c r="AB145" s="178"/>
      <c r="AC145" s="178"/>
      <c r="AD145" s="170" t="s">
        <v>35</v>
      </c>
      <c r="AE145" s="170" t="s">
        <v>35</v>
      </c>
      <c r="AF145" s="170" t="s">
        <v>35</v>
      </c>
      <c r="AG145" s="178"/>
      <c r="AH145" s="178"/>
      <c r="AI145" s="178"/>
    </row>
    <row r="146" spans="1:35" x14ac:dyDescent="0.25">
      <c r="A146" s="41" t="str">
        <f t="array" ref="A146">IFERROR(SMALL(('Physical Server'!$O$17:$O$516&lt;&gt;"")*ROW('Physical Server'!$O$17:$O$516),COUNTBLANK('Physical Server'!$O$17:$O$516)+ROW('Virtual Servers'!A138)),"")</f>
        <v/>
      </c>
      <c r="B146" s="41" t="str">
        <f>IFERROR(IF(INDEX('Physical Server'!B:O,'Virtual Servers'!A146,1)&gt;'Physical Server'!$F$12,"",INDEX('Physical Server'!B:O,'Virtual Servers'!A146,1)),"")</f>
        <v/>
      </c>
      <c r="C146" s="41" t="str">
        <f>IFERROR(INDEX('Physical Server'!B:O,'Virtual Servers'!A146,14),"")</f>
        <v/>
      </c>
      <c r="D146" s="41"/>
      <c r="E146" s="168" t="str">
        <f>IF(IF(COUNTIF($E$7:E145,E145)&lt;VLOOKUP(E145,$B:$C,2,0),E145,INDEX($B:$B,MATCH(E145,$B:$B,0)+ROW($B:$B),1))&gt;'Physical Server'!$F$12,"",IF(COUNTIF($E$7:E145,E145)&lt;VLOOKUP(E145,$B:$C,2,0),E145,INDEX($B:$B,MATCH(E145,$B:$B,0)+ROW($B:$B),1)))</f>
        <v/>
      </c>
      <c r="F146" s="169" t="str">
        <f>IFERROR(VLOOKUP($E:$E,'Physical Server'!$B:$O,2,0),"")</f>
        <v/>
      </c>
      <c r="G146" s="169" t="str">
        <f>IFERROR(IF(VLOOKUP(E146,'Physical Server'!B:O,14,0)="","",IF(E146="","",COUNTIF($E$7:E146,E146))),"")</f>
        <v/>
      </c>
      <c r="H146" s="170"/>
      <c r="I146" s="170" t="s">
        <v>35</v>
      </c>
      <c r="J146" s="170" t="s">
        <v>35</v>
      </c>
      <c r="K146" s="170" t="s">
        <v>35</v>
      </c>
      <c r="L146" s="170"/>
      <c r="M146" s="170" t="s">
        <v>35</v>
      </c>
      <c r="N146" s="170" t="s">
        <v>35</v>
      </c>
      <c r="O146" s="170" t="s">
        <v>35</v>
      </c>
      <c r="P146" s="170"/>
      <c r="Q146" s="170" t="s">
        <v>35</v>
      </c>
      <c r="R146" s="178"/>
      <c r="S146" s="178"/>
      <c r="T146" s="170" t="s">
        <v>35</v>
      </c>
      <c r="U146" s="170" t="s">
        <v>35</v>
      </c>
      <c r="V146" s="170" t="s">
        <v>35</v>
      </c>
      <c r="W146" s="178"/>
      <c r="X146" s="178"/>
      <c r="Y146" s="170" t="s">
        <v>35</v>
      </c>
      <c r="Z146" s="170" t="s">
        <v>35</v>
      </c>
      <c r="AA146" s="170" t="s">
        <v>35</v>
      </c>
      <c r="AB146" s="178"/>
      <c r="AC146" s="178"/>
      <c r="AD146" s="170" t="s">
        <v>35</v>
      </c>
      <c r="AE146" s="170" t="s">
        <v>35</v>
      </c>
      <c r="AF146" s="170" t="s">
        <v>35</v>
      </c>
      <c r="AG146" s="178"/>
      <c r="AH146" s="178"/>
      <c r="AI146" s="178"/>
    </row>
    <row r="147" spans="1:35" x14ac:dyDescent="0.25">
      <c r="A147" s="41" t="str">
        <f t="array" ref="A147">IFERROR(SMALL(('Physical Server'!$O$17:$O$516&lt;&gt;"")*ROW('Physical Server'!$O$17:$O$516),COUNTBLANK('Physical Server'!$O$17:$O$516)+ROW('Virtual Servers'!A139)),"")</f>
        <v/>
      </c>
      <c r="B147" s="41" t="str">
        <f>IFERROR(IF(INDEX('Physical Server'!B:O,'Virtual Servers'!A147,1)&gt;'Physical Server'!$F$12,"",INDEX('Physical Server'!B:O,'Virtual Servers'!A147,1)),"")</f>
        <v/>
      </c>
      <c r="C147" s="41" t="str">
        <f>IFERROR(INDEX('Physical Server'!B:O,'Virtual Servers'!A147,14),"")</f>
        <v/>
      </c>
      <c r="D147" s="41"/>
      <c r="E147" s="168" t="str">
        <f>IF(IF(COUNTIF($E$7:E146,E146)&lt;VLOOKUP(E146,$B:$C,2,0),E146,INDEX($B:$B,MATCH(E146,$B:$B,0)+ROW($B:$B),1))&gt;'Physical Server'!$F$12,"",IF(COUNTIF($E$7:E146,E146)&lt;VLOOKUP(E146,$B:$C,2,0),E146,INDEX($B:$B,MATCH(E146,$B:$B,0)+ROW($B:$B),1)))</f>
        <v/>
      </c>
      <c r="F147" s="169" t="str">
        <f>IFERROR(VLOOKUP($E:$E,'Physical Server'!$B:$O,2,0),"")</f>
        <v/>
      </c>
      <c r="G147" s="169" t="str">
        <f>IFERROR(IF(VLOOKUP(E147,'Physical Server'!B:O,14,0)="","",IF(E147="","",COUNTIF($E$7:E147,E147))),"")</f>
        <v/>
      </c>
      <c r="H147" s="170"/>
      <c r="I147" s="170" t="s">
        <v>35</v>
      </c>
      <c r="J147" s="170" t="s">
        <v>35</v>
      </c>
      <c r="K147" s="170" t="s">
        <v>35</v>
      </c>
      <c r="L147" s="170"/>
      <c r="M147" s="170" t="s">
        <v>35</v>
      </c>
      <c r="N147" s="170" t="s">
        <v>35</v>
      </c>
      <c r="O147" s="170" t="s">
        <v>35</v>
      </c>
      <c r="P147" s="170"/>
      <c r="Q147" s="170" t="s">
        <v>35</v>
      </c>
      <c r="R147" s="178"/>
      <c r="S147" s="178"/>
      <c r="T147" s="170" t="s">
        <v>35</v>
      </c>
      <c r="U147" s="170" t="s">
        <v>35</v>
      </c>
      <c r="V147" s="170" t="s">
        <v>35</v>
      </c>
      <c r="W147" s="178"/>
      <c r="X147" s="178"/>
      <c r="Y147" s="170" t="s">
        <v>35</v>
      </c>
      <c r="Z147" s="170" t="s">
        <v>35</v>
      </c>
      <c r="AA147" s="170" t="s">
        <v>35</v>
      </c>
      <c r="AB147" s="178"/>
      <c r="AC147" s="178"/>
      <c r="AD147" s="170" t="s">
        <v>35</v>
      </c>
      <c r="AE147" s="170" t="s">
        <v>35</v>
      </c>
      <c r="AF147" s="170" t="s">
        <v>35</v>
      </c>
      <c r="AG147" s="178"/>
      <c r="AH147" s="178"/>
      <c r="AI147" s="178"/>
    </row>
    <row r="148" spans="1:35" x14ac:dyDescent="0.25">
      <c r="A148" s="41" t="str">
        <f t="array" ref="A148">IFERROR(SMALL(('Physical Server'!$O$17:$O$516&lt;&gt;"")*ROW('Physical Server'!$O$17:$O$516),COUNTBLANK('Physical Server'!$O$17:$O$516)+ROW('Virtual Servers'!A140)),"")</f>
        <v/>
      </c>
      <c r="B148" s="41" t="str">
        <f>IFERROR(IF(INDEX('Physical Server'!B:O,'Virtual Servers'!A148,1)&gt;'Physical Server'!$F$12,"",INDEX('Physical Server'!B:O,'Virtual Servers'!A148,1)),"")</f>
        <v/>
      </c>
      <c r="C148" s="41" t="str">
        <f>IFERROR(INDEX('Physical Server'!B:O,'Virtual Servers'!A148,14),"")</f>
        <v/>
      </c>
      <c r="D148" s="41"/>
      <c r="E148" s="168" t="str">
        <f>IF(IF(COUNTIF($E$7:E147,E147)&lt;VLOOKUP(E147,$B:$C,2,0),E147,INDEX($B:$B,MATCH(E147,$B:$B,0)+ROW($B:$B),1))&gt;'Physical Server'!$F$12,"",IF(COUNTIF($E$7:E147,E147)&lt;VLOOKUP(E147,$B:$C,2,0),E147,INDEX($B:$B,MATCH(E147,$B:$B,0)+ROW($B:$B),1)))</f>
        <v/>
      </c>
      <c r="F148" s="169" t="str">
        <f>IFERROR(VLOOKUP($E:$E,'Physical Server'!$B:$O,2,0),"")</f>
        <v/>
      </c>
      <c r="G148" s="169" t="str">
        <f>IFERROR(IF(VLOOKUP(E148,'Physical Server'!B:O,14,0)="","",IF(E148="","",COUNTIF($E$7:E148,E148))),"")</f>
        <v/>
      </c>
      <c r="H148" s="170"/>
      <c r="I148" s="170" t="s">
        <v>35</v>
      </c>
      <c r="J148" s="170" t="s">
        <v>35</v>
      </c>
      <c r="K148" s="170" t="s">
        <v>35</v>
      </c>
      <c r="L148" s="170"/>
      <c r="M148" s="170" t="s">
        <v>35</v>
      </c>
      <c r="N148" s="170" t="s">
        <v>35</v>
      </c>
      <c r="O148" s="170" t="s">
        <v>35</v>
      </c>
      <c r="P148" s="170"/>
      <c r="Q148" s="170" t="s">
        <v>35</v>
      </c>
      <c r="R148" s="178"/>
      <c r="S148" s="178"/>
      <c r="T148" s="170" t="s">
        <v>35</v>
      </c>
      <c r="U148" s="170" t="s">
        <v>35</v>
      </c>
      <c r="V148" s="170" t="s">
        <v>35</v>
      </c>
      <c r="W148" s="178"/>
      <c r="X148" s="178"/>
      <c r="Y148" s="170" t="s">
        <v>35</v>
      </c>
      <c r="Z148" s="170" t="s">
        <v>35</v>
      </c>
      <c r="AA148" s="170" t="s">
        <v>35</v>
      </c>
      <c r="AB148" s="178"/>
      <c r="AC148" s="178"/>
      <c r="AD148" s="170" t="s">
        <v>35</v>
      </c>
      <c r="AE148" s="170" t="s">
        <v>35</v>
      </c>
      <c r="AF148" s="170" t="s">
        <v>35</v>
      </c>
      <c r="AG148" s="178"/>
      <c r="AH148" s="178"/>
      <c r="AI148" s="178"/>
    </row>
    <row r="149" spans="1:35" x14ac:dyDescent="0.25">
      <c r="A149" s="41" t="str">
        <f t="array" ref="A149">IFERROR(SMALL(('Physical Server'!$O$17:$O$516&lt;&gt;"")*ROW('Physical Server'!$O$17:$O$516),COUNTBLANK('Physical Server'!$O$17:$O$516)+ROW('Virtual Servers'!A141)),"")</f>
        <v/>
      </c>
      <c r="B149" s="41" t="str">
        <f>IFERROR(IF(INDEX('Physical Server'!B:O,'Virtual Servers'!A149,1)&gt;'Physical Server'!$F$12,"",INDEX('Physical Server'!B:O,'Virtual Servers'!A149,1)),"")</f>
        <v/>
      </c>
      <c r="C149" s="41" t="str">
        <f>IFERROR(INDEX('Physical Server'!B:O,'Virtual Servers'!A149,14),"")</f>
        <v/>
      </c>
      <c r="D149" s="41"/>
      <c r="E149" s="168" t="str">
        <f>IF(IF(COUNTIF($E$7:E148,E148)&lt;VLOOKUP(E148,$B:$C,2,0),E148,INDEX($B:$B,MATCH(E148,$B:$B,0)+ROW($B:$B),1))&gt;'Physical Server'!$F$12,"",IF(COUNTIF($E$7:E148,E148)&lt;VLOOKUP(E148,$B:$C,2,0),E148,INDEX($B:$B,MATCH(E148,$B:$B,0)+ROW($B:$B),1)))</f>
        <v/>
      </c>
      <c r="F149" s="169" t="str">
        <f>IFERROR(VLOOKUP($E:$E,'Physical Server'!$B:$O,2,0),"")</f>
        <v/>
      </c>
      <c r="G149" s="169" t="str">
        <f>IFERROR(IF(VLOOKUP(E149,'Physical Server'!B:O,14,0)="","",IF(E149="","",COUNTIF($E$7:E149,E149))),"")</f>
        <v/>
      </c>
      <c r="H149" s="170"/>
      <c r="I149" s="170" t="s">
        <v>35</v>
      </c>
      <c r="J149" s="170" t="s">
        <v>35</v>
      </c>
      <c r="K149" s="170" t="s">
        <v>35</v>
      </c>
      <c r="L149" s="170"/>
      <c r="M149" s="170" t="s">
        <v>35</v>
      </c>
      <c r="N149" s="170" t="s">
        <v>35</v>
      </c>
      <c r="O149" s="170" t="s">
        <v>35</v>
      </c>
      <c r="P149" s="170"/>
      <c r="Q149" s="170" t="s">
        <v>35</v>
      </c>
      <c r="R149" s="178"/>
      <c r="S149" s="178"/>
      <c r="T149" s="170" t="s">
        <v>35</v>
      </c>
      <c r="U149" s="170" t="s">
        <v>35</v>
      </c>
      <c r="V149" s="170" t="s">
        <v>35</v>
      </c>
      <c r="W149" s="178"/>
      <c r="X149" s="178"/>
      <c r="Y149" s="170" t="s">
        <v>35</v>
      </c>
      <c r="Z149" s="170" t="s">
        <v>35</v>
      </c>
      <c r="AA149" s="170" t="s">
        <v>35</v>
      </c>
      <c r="AB149" s="178"/>
      <c r="AC149" s="178"/>
      <c r="AD149" s="170" t="s">
        <v>35</v>
      </c>
      <c r="AE149" s="170" t="s">
        <v>35</v>
      </c>
      <c r="AF149" s="170" t="s">
        <v>35</v>
      </c>
      <c r="AG149" s="178"/>
      <c r="AH149" s="178"/>
      <c r="AI149" s="178"/>
    </row>
    <row r="150" spans="1:35" x14ac:dyDescent="0.25">
      <c r="A150" s="41" t="str">
        <f t="array" ref="A150">IFERROR(SMALL(('Physical Server'!$O$17:$O$516&lt;&gt;"")*ROW('Physical Server'!$O$17:$O$516),COUNTBLANK('Physical Server'!$O$17:$O$516)+ROW('Virtual Servers'!A142)),"")</f>
        <v/>
      </c>
      <c r="B150" s="41" t="str">
        <f>IFERROR(IF(INDEX('Physical Server'!B:O,'Virtual Servers'!A150,1)&gt;'Physical Server'!$F$12,"",INDEX('Physical Server'!B:O,'Virtual Servers'!A150,1)),"")</f>
        <v/>
      </c>
      <c r="C150" s="41" t="str">
        <f>IFERROR(INDEX('Physical Server'!B:O,'Virtual Servers'!A150,14),"")</f>
        <v/>
      </c>
      <c r="D150" s="41"/>
      <c r="E150" s="168" t="str">
        <f>IF(IF(COUNTIF($E$7:E149,E149)&lt;VLOOKUP(E149,$B:$C,2,0),E149,INDEX($B:$B,MATCH(E149,$B:$B,0)+ROW($B:$B),1))&gt;'Physical Server'!$F$12,"",IF(COUNTIF($E$7:E149,E149)&lt;VLOOKUP(E149,$B:$C,2,0),E149,INDEX($B:$B,MATCH(E149,$B:$B,0)+ROW($B:$B),1)))</f>
        <v/>
      </c>
      <c r="F150" s="169" t="str">
        <f>IFERROR(VLOOKUP($E:$E,'Physical Server'!$B:$O,2,0),"")</f>
        <v/>
      </c>
      <c r="G150" s="169" t="str">
        <f>IFERROR(IF(VLOOKUP(E150,'Physical Server'!B:O,14,0)="","",IF(E150="","",COUNTIF($E$7:E150,E150))),"")</f>
        <v/>
      </c>
      <c r="H150" s="170"/>
      <c r="I150" s="170" t="s">
        <v>35</v>
      </c>
      <c r="J150" s="170" t="s">
        <v>35</v>
      </c>
      <c r="K150" s="170" t="s">
        <v>35</v>
      </c>
      <c r="L150" s="170"/>
      <c r="M150" s="170" t="s">
        <v>35</v>
      </c>
      <c r="N150" s="170" t="s">
        <v>35</v>
      </c>
      <c r="O150" s="170" t="s">
        <v>35</v>
      </c>
      <c r="P150" s="170"/>
      <c r="Q150" s="170" t="s">
        <v>35</v>
      </c>
      <c r="R150" s="178"/>
      <c r="S150" s="178"/>
      <c r="T150" s="170" t="s">
        <v>35</v>
      </c>
      <c r="U150" s="170" t="s">
        <v>35</v>
      </c>
      <c r="V150" s="170" t="s">
        <v>35</v>
      </c>
      <c r="W150" s="178"/>
      <c r="X150" s="178"/>
      <c r="Y150" s="170" t="s">
        <v>35</v>
      </c>
      <c r="Z150" s="170" t="s">
        <v>35</v>
      </c>
      <c r="AA150" s="170" t="s">
        <v>35</v>
      </c>
      <c r="AB150" s="178"/>
      <c r="AC150" s="178"/>
      <c r="AD150" s="170" t="s">
        <v>35</v>
      </c>
      <c r="AE150" s="170" t="s">
        <v>35</v>
      </c>
      <c r="AF150" s="170" t="s">
        <v>35</v>
      </c>
      <c r="AG150" s="178"/>
      <c r="AH150" s="178"/>
      <c r="AI150" s="178"/>
    </row>
    <row r="151" spans="1:35" x14ac:dyDescent="0.25">
      <c r="A151" s="41" t="str">
        <f t="array" ref="A151">IFERROR(SMALL(('Physical Server'!$O$17:$O$516&lt;&gt;"")*ROW('Physical Server'!$O$17:$O$516),COUNTBLANK('Physical Server'!$O$17:$O$516)+ROW('Virtual Servers'!A143)),"")</f>
        <v/>
      </c>
      <c r="B151" s="41" t="str">
        <f>IFERROR(IF(INDEX('Physical Server'!B:O,'Virtual Servers'!A151,1)&gt;'Physical Server'!$F$12,"",INDEX('Physical Server'!B:O,'Virtual Servers'!A151,1)),"")</f>
        <v/>
      </c>
      <c r="C151" s="41" t="str">
        <f>IFERROR(INDEX('Physical Server'!B:O,'Virtual Servers'!A151,14),"")</f>
        <v/>
      </c>
      <c r="D151" s="41"/>
      <c r="E151" s="168" t="str">
        <f>IF(IF(COUNTIF($E$7:E150,E150)&lt;VLOOKUP(E150,$B:$C,2,0),E150,INDEX($B:$B,MATCH(E150,$B:$B,0)+ROW($B:$B),1))&gt;'Physical Server'!$F$12,"",IF(COUNTIF($E$7:E150,E150)&lt;VLOOKUP(E150,$B:$C,2,0),E150,INDEX($B:$B,MATCH(E150,$B:$B,0)+ROW($B:$B),1)))</f>
        <v/>
      </c>
      <c r="F151" s="169" t="str">
        <f>IFERROR(VLOOKUP($E:$E,'Physical Server'!$B:$O,2,0),"")</f>
        <v/>
      </c>
      <c r="G151" s="169" t="str">
        <f>IFERROR(IF(VLOOKUP(E151,'Physical Server'!B:O,14,0)="","",IF(E151="","",COUNTIF($E$7:E151,E151))),"")</f>
        <v/>
      </c>
      <c r="H151" s="170"/>
      <c r="I151" s="170" t="s">
        <v>35</v>
      </c>
      <c r="J151" s="170" t="s">
        <v>35</v>
      </c>
      <c r="K151" s="170" t="s">
        <v>35</v>
      </c>
      <c r="L151" s="170"/>
      <c r="M151" s="170" t="s">
        <v>35</v>
      </c>
      <c r="N151" s="170" t="s">
        <v>35</v>
      </c>
      <c r="O151" s="170" t="s">
        <v>35</v>
      </c>
      <c r="P151" s="170"/>
      <c r="Q151" s="170" t="s">
        <v>35</v>
      </c>
      <c r="R151" s="178"/>
      <c r="S151" s="178"/>
      <c r="T151" s="170" t="s">
        <v>35</v>
      </c>
      <c r="U151" s="170" t="s">
        <v>35</v>
      </c>
      <c r="V151" s="170" t="s">
        <v>35</v>
      </c>
      <c r="W151" s="178"/>
      <c r="X151" s="178"/>
      <c r="Y151" s="170" t="s">
        <v>35</v>
      </c>
      <c r="Z151" s="170" t="s">
        <v>35</v>
      </c>
      <c r="AA151" s="170" t="s">
        <v>35</v>
      </c>
      <c r="AB151" s="178"/>
      <c r="AC151" s="178"/>
      <c r="AD151" s="170" t="s">
        <v>35</v>
      </c>
      <c r="AE151" s="170" t="s">
        <v>35</v>
      </c>
      <c r="AF151" s="170" t="s">
        <v>35</v>
      </c>
      <c r="AG151" s="178"/>
      <c r="AH151" s="178"/>
      <c r="AI151" s="178"/>
    </row>
    <row r="152" spans="1:35" x14ac:dyDescent="0.25">
      <c r="A152" s="41" t="str">
        <f t="array" ref="A152">IFERROR(SMALL(('Physical Server'!$O$17:$O$516&lt;&gt;"")*ROW('Physical Server'!$O$17:$O$516),COUNTBLANK('Physical Server'!$O$17:$O$516)+ROW('Virtual Servers'!A144)),"")</f>
        <v/>
      </c>
      <c r="B152" s="41" t="str">
        <f>IFERROR(IF(INDEX('Physical Server'!B:O,'Virtual Servers'!A152,1)&gt;'Physical Server'!$F$12,"",INDEX('Physical Server'!B:O,'Virtual Servers'!A152,1)),"")</f>
        <v/>
      </c>
      <c r="C152" s="41" t="str">
        <f>IFERROR(INDEX('Physical Server'!B:O,'Virtual Servers'!A152,14),"")</f>
        <v/>
      </c>
      <c r="D152" s="41"/>
      <c r="E152" s="168" t="str">
        <f>IF(IF(COUNTIF($E$7:E151,E151)&lt;VLOOKUP(E151,$B:$C,2,0),E151,INDEX($B:$B,MATCH(E151,$B:$B,0)+ROW($B:$B),1))&gt;'Physical Server'!$F$12,"",IF(COUNTIF($E$7:E151,E151)&lt;VLOOKUP(E151,$B:$C,2,0),E151,INDEX($B:$B,MATCH(E151,$B:$B,0)+ROW($B:$B),1)))</f>
        <v/>
      </c>
      <c r="F152" s="169" t="str">
        <f>IFERROR(VLOOKUP($E:$E,'Physical Server'!$B:$O,2,0),"")</f>
        <v/>
      </c>
      <c r="G152" s="169" t="str">
        <f>IFERROR(IF(VLOOKUP(E152,'Physical Server'!B:O,14,0)="","",IF(E152="","",COUNTIF($E$7:E152,E152))),"")</f>
        <v/>
      </c>
      <c r="H152" s="170"/>
      <c r="I152" s="170" t="s">
        <v>35</v>
      </c>
      <c r="J152" s="170" t="s">
        <v>35</v>
      </c>
      <c r="K152" s="170" t="s">
        <v>35</v>
      </c>
      <c r="L152" s="170"/>
      <c r="M152" s="170" t="s">
        <v>35</v>
      </c>
      <c r="N152" s="170" t="s">
        <v>35</v>
      </c>
      <c r="O152" s="170" t="s">
        <v>35</v>
      </c>
      <c r="P152" s="170"/>
      <c r="Q152" s="170" t="s">
        <v>35</v>
      </c>
      <c r="R152" s="178"/>
      <c r="S152" s="178"/>
      <c r="T152" s="170" t="s">
        <v>35</v>
      </c>
      <c r="U152" s="170" t="s">
        <v>35</v>
      </c>
      <c r="V152" s="170" t="s">
        <v>35</v>
      </c>
      <c r="W152" s="178"/>
      <c r="X152" s="178"/>
      <c r="Y152" s="170" t="s">
        <v>35</v>
      </c>
      <c r="Z152" s="170" t="s">
        <v>35</v>
      </c>
      <c r="AA152" s="170" t="s">
        <v>35</v>
      </c>
      <c r="AB152" s="178"/>
      <c r="AC152" s="178"/>
      <c r="AD152" s="170" t="s">
        <v>35</v>
      </c>
      <c r="AE152" s="170" t="s">
        <v>35</v>
      </c>
      <c r="AF152" s="170" t="s">
        <v>35</v>
      </c>
      <c r="AG152" s="178"/>
      <c r="AH152" s="178"/>
      <c r="AI152" s="178"/>
    </row>
    <row r="153" spans="1:35" x14ac:dyDescent="0.25">
      <c r="A153" s="41" t="str">
        <f t="array" ref="A153">IFERROR(SMALL(('Physical Server'!$O$17:$O$516&lt;&gt;"")*ROW('Physical Server'!$O$17:$O$516),COUNTBLANK('Physical Server'!$O$17:$O$516)+ROW('Virtual Servers'!A145)),"")</f>
        <v/>
      </c>
      <c r="B153" s="41" t="str">
        <f>IFERROR(IF(INDEX('Physical Server'!B:O,'Virtual Servers'!A153,1)&gt;'Physical Server'!$F$12,"",INDEX('Physical Server'!B:O,'Virtual Servers'!A153,1)),"")</f>
        <v/>
      </c>
      <c r="C153" s="41" t="str">
        <f>IFERROR(INDEX('Physical Server'!B:O,'Virtual Servers'!A153,14),"")</f>
        <v/>
      </c>
      <c r="D153" s="41"/>
      <c r="E153" s="168" t="str">
        <f>IF(IF(COUNTIF($E$7:E152,E152)&lt;VLOOKUP(E152,$B:$C,2,0),E152,INDEX($B:$B,MATCH(E152,$B:$B,0)+ROW($B:$B),1))&gt;'Physical Server'!$F$12,"",IF(COUNTIF($E$7:E152,E152)&lt;VLOOKUP(E152,$B:$C,2,0),E152,INDEX($B:$B,MATCH(E152,$B:$B,0)+ROW($B:$B),1)))</f>
        <v/>
      </c>
      <c r="F153" s="169" t="str">
        <f>IFERROR(VLOOKUP($E:$E,'Physical Server'!$B:$O,2,0),"")</f>
        <v/>
      </c>
      <c r="G153" s="169" t="str">
        <f>IFERROR(IF(VLOOKUP(E153,'Physical Server'!B:O,14,0)="","",IF(E153="","",COUNTIF($E$7:E153,E153))),"")</f>
        <v/>
      </c>
      <c r="H153" s="170"/>
      <c r="I153" s="170" t="s">
        <v>35</v>
      </c>
      <c r="J153" s="170" t="s">
        <v>35</v>
      </c>
      <c r="K153" s="170" t="s">
        <v>35</v>
      </c>
      <c r="L153" s="170"/>
      <c r="M153" s="170" t="s">
        <v>35</v>
      </c>
      <c r="N153" s="170" t="s">
        <v>35</v>
      </c>
      <c r="O153" s="170" t="s">
        <v>35</v>
      </c>
      <c r="P153" s="170"/>
      <c r="Q153" s="170" t="s">
        <v>35</v>
      </c>
      <c r="R153" s="178"/>
      <c r="S153" s="178"/>
      <c r="T153" s="170" t="s">
        <v>35</v>
      </c>
      <c r="U153" s="170" t="s">
        <v>35</v>
      </c>
      <c r="V153" s="170" t="s">
        <v>35</v>
      </c>
      <c r="W153" s="178"/>
      <c r="X153" s="178"/>
      <c r="Y153" s="170" t="s">
        <v>35</v>
      </c>
      <c r="Z153" s="170" t="s">
        <v>35</v>
      </c>
      <c r="AA153" s="170" t="s">
        <v>35</v>
      </c>
      <c r="AB153" s="178"/>
      <c r="AC153" s="178"/>
      <c r="AD153" s="170" t="s">
        <v>35</v>
      </c>
      <c r="AE153" s="170" t="s">
        <v>35</v>
      </c>
      <c r="AF153" s="170" t="s">
        <v>35</v>
      </c>
      <c r="AG153" s="178"/>
      <c r="AH153" s="178"/>
      <c r="AI153" s="178"/>
    </row>
    <row r="154" spans="1:35" x14ac:dyDescent="0.25">
      <c r="A154" s="41" t="str">
        <f t="array" ref="A154">IFERROR(SMALL(('Physical Server'!$O$17:$O$516&lt;&gt;"")*ROW('Physical Server'!$O$17:$O$516),COUNTBLANK('Physical Server'!$O$17:$O$516)+ROW('Virtual Servers'!A146)),"")</f>
        <v/>
      </c>
      <c r="B154" s="41" t="str">
        <f>IFERROR(IF(INDEX('Physical Server'!B:O,'Virtual Servers'!A154,1)&gt;'Physical Server'!$F$12,"",INDEX('Physical Server'!B:O,'Virtual Servers'!A154,1)),"")</f>
        <v/>
      </c>
      <c r="C154" s="41" t="str">
        <f>IFERROR(INDEX('Physical Server'!B:O,'Virtual Servers'!A154,14),"")</f>
        <v/>
      </c>
      <c r="D154" s="41"/>
      <c r="E154" s="168" t="str">
        <f>IF(IF(COUNTIF($E$7:E153,E153)&lt;VLOOKUP(E153,$B:$C,2,0),E153,INDEX($B:$B,MATCH(E153,$B:$B,0)+ROW($B:$B),1))&gt;'Physical Server'!$F$12,"",IF(COUNTIF($E$7:E153,E153)&lt;VLOOKUP(E153,$B:$C,2,0),E153,INDEX($B:$B,MATCH(E153,$B:$B,0)+ROW($B:$B),1)))</f>
        <v/>
      </c>
      <c r="F154" s="169" t="str">
        <f>IFERROR(VLOOKUP($E:$E,'Physical Server'!$B:$O,2,0),"")</f>
        <v/>
      </c>
      <c r="G154" s="169" t="str">
        <f>IFERROR(IF(VLOOKUP(E154,'Physical Server'!B:O,14,0)="","",IF(E154="","",COUNTIF($E$7:E154,E154))),"")</f>
        <v/>
      </c>
      <c r="H154" s="170"/>
      <c r="I154" s="170" t="s">
        <v>35</v>
      </c>
      <c r="J154" s="170" t="s">
        <v>35</v>
      </c>
      <c r="K154" s="170" t="s">
        <v>35</v>
      </c>
      <c r="L154" s="170"/>
      <c r="M154" s="170" t="s">
        <v>35</v>
      </c>
      <c r="N154" s="170" t="s">
        <v>35</v>
      </c>
      <c r="O154" s="170" t="s">
        <v>35</v>
      </c>
      <c r="P154" s="170"/>
      <c r="Q154" s="170" t="s">
        <v>35</v>
      </c>
      <c r="R154" s="178"/>
      <c r="S154" s="178"/>
      <c r="T154" s="170" t="s">
        <v>35</v>
      </c>
      <c r="U154" s="170" t="s">
        <v>35</v>
      </c>
      <c r="V154" s="170" t="s">
        <v>35</v>
      </c>
      <c r="W154" s="178"/>
      <c r="X154" s="178"/>
      <c r="Y154" s="170" t="s">
        <v>35</v>
      </c>
      <c r="Z154" s="170" t="s">
        <v>35</v>
      </c>
      <c r="AA154" s="170" t="s">
        <v>35</v>
      </c>
      <c r="AB154" s="178"/>
      <c r="AC154" s="178"/>
      <c r="AD154" s="170" t="s">
        <v>35</v>
      </c>
      <c r="AE154" s="170" t="s">
        <v>35</v>
      </c>
      <c r="AF154" s="170" t="s">
        <v>35</v>
      </c>
      <c r="AG154" s="178"/>
      <c r="AH154" s="178"/>
      <c r="AI154" s="178"/>
    </row>
    <row r="155" spans="1:35" x14ac:dyDescent="0.25">
      <c r="A155" s="41" t="str">
        <f t="array" ref="A155">IFERROR(SMALL(('Physical Server'!$O$17:$O$516&lt;&gt;"")*ROW('Physical Server'!$O$17:$O$516),COUNTBLANK('Physical Server'!$O$17:$O$516)+ROW('Virtual Servers'!A147)),"")</f>
        <v/>
      </c>
      <c r="B155" s="41" t="str">
        <f>IFERROR(IF(INDEX('Physical Server'!B:O,'Virtual Servers'!A155,1)&gt;'Physical Server'!$F$12,"",INDEX('Physical Server'!B:O,'Virtual Servers'!A155,1)),"")</f>
        <v/>
      </c>
      <c r="C155" s="41" t="str">
        <f>IFERROR(INDEX('Physical Server'!B:O,'Virtual Servers'!A155,14),"")</f>
        <v/>
      </c>
      <c r="D155" s="41"/>
      <c r="E155" s="168" t="str">
        <f>IF(IF(COUNTIF($E$7:E154,E154)&lt;VLOOKUP(E154,$B:$C,2,0),E154,INDEX($B:$B,MATCH(E154,$B:$B,0)+ROW($B:$B),1))&gt;'Physical Server'!$F$12,"",IF(COUNTIF($E$7:E154,E154)&lt;VLOOKUP(E154,$B:$C,2,0),E154,INDEX($B:$B,MATCH(E154,$B:$B,0)+ROW($B:$B),1)))</f>
        <v/>
      </c>
      <c r="F155" s="169" t="str">
        <f>IFERROR(VLOOKUP($E:$E,'Physical Server'!$B:$O,2,0),"")</f>
        <v/>
      </c>
      <c r="G155" s="169" t="str">
        <f>IFERROR(IF(VLOOKUP(E155,'Physical Server'!B:O,14,0)="","",IF(E155="","",COUNTIF($E$7:E155,E155))),"")</f>
        <v/>
      </c>
      <c r="H155" s="170"/>
      <c r="I155" s="170" t="s">
        <v>35</v>
      </c>
      <c r="J155" s="170" t="s">
        <v>35</v>
      </c>
      <c r="K155" s="170" t="s">
        <v>35</v>
      </c>
      <c r="L155" s="170"/>
      <c r="M155" s="170" t="s">
        <v>35</v>
      </c>
      <c r="N155" s="170" t="s">
        <v>35</v>
      </c>
      <c r="O155" s="170" t="s">
        <v>35</v>
      </c>
      <c r="P155" s="170"/>
      <c r="Q155" s="170" t="s">
        <v>35</v>
      </c>
      <c r="R155" s="178"/>
      <c r="S155" s="178"/>
      <c r="T155" s="170" t="s">
        <v>35</v>
      </c>
      <c r="U155" s="170" t="s">
        <v>35</v>
      </c>
      <c r="V155" s="170" t="s">
        <v>35</v>
      </c>
      <c r="W155" s="178"/>
      <c r="X155" s="178"/>
      <c r="Y155" s="170" t="s">
        <v>35</v>
      </c>
      <c r="Z155" s="170" t="s">
        <v>35</v>
      </c>
      <c r="AA155" s="170" t="s">
        <v>35</v>
      </c>
      <c r="AB155" s="178"/>
      <c r="AC155" s="178"/>
      <c r="AD155" s="170" t="s">
        <v>35</v>
      </c>
      <c r="AE155" s="170" t="s">
        <v>35</v>
      </c>
      <c r="AF155" s="170" t="s">
        <v>35</v>
      </c>
      <c r="AG155" s="178"/>
      <c r="AH155" s="178"/>
      <c r="AI155" s="178"/>
    </row>
    <row r="156" spans="1:35" x14ac:dyDescent="0.25">
      <c r="A156" s="41" t="str">
        <f t="array" ref="A156">IFERROR(SMALL(('Physical Server'!$O$17:$O$516&lt;&gt;"")*ROW('Physical Server'!$O$17:$O$516),COUNTBLANK('Physical Server'!$O$17:$O$516)+ROW('Virtual Servers'!A148)),"")</f>
        <v/>
      </c>
      <c r="B156" s="41" t="str">
        <f>IFERROR(IF(INDEX('Physical Server'!B:O,'Virtual Servers'!A156,1)&gt;'Physical Server'!$F$12,"",INDEX('Physical Server'!B:O,'Virtual Servers'!A156,1)),"")</f>
        <v/>
      </c>
      <c r="C156" s="41" t="str">
        <f>IFERROR(INDEX('Physical Server'!B:O,'Virtual Servers'!A156,14),"")</f>
        <v/>
      </c>
      <c r="D156" s="41"/>
      <c r="E156" s="168" t="str">
        <f>IF(IF(COUNTIF($E$7:E155,E155)&lt;VLOOKUP(E155,$B:$C,2,0),E155,INDEX($B:$B,MATCH(E155,$B:$B,0)+ROW($B:$B),1))&gt;'Physical Server'!$F$12,"",IF(COUNTIF($E$7:E155,E155)&lt;VLOOKUP(E155,$B:$C,2,0),E155,INDEX($B:$B,MATCH(E155,$B:$B,0)+ROW($B:$B),1)))</f>
        <v/>
      </c>
      <c r="F156" s="169" t="str">
        <f>IFERROR(VLOOKUP($E:$E,'Physical Server'!$B:$O,2,0),"")</f>
        <v/>
      </c>
      <c r="G156" s="169" t="str">
        <f>IFERROR(IF(VLOOKUP(E156,'Physical Server'!B:O,14,0)="","",IF(E156="","",COUNTIF($E$7:E156,E156))),"")</f>
        <v/>
      </c>
      <c r="H156" s="170"/>
      <c r="I156" s="170" t="s">
        <v>35</v>
      </c>
      <c r="J156" s="170" t="s">
        <v>35</v>
      </c>
      <c r="K156" s="170" t="s">
        <v>35</v>
      </c>
      <c r="L156" s="170"/>
      <c r="M156" s="170" t="s">
        <v>35</v>
      </c>
      <c r="N156" s="170" t="s">
        <v>35</v>
      </c>
      <c r="O156" s="170" t="s">
        <v>35</v>
      </c>
      <c r="P156" s="170"/>
      <c r="Q156" s="170" t="s">
        <v>35</v>
      </c>
      <c r="R156" s="178"/>
      <c r="S156" s="178"/>
      <c r="T156" s="170" t="s">
        <v>35</v>
      </c>
      <c r="U156" s="170" t="s">
        <v>35</v>
      </c>
      <c r="V156" s="170" t="s">
        <v>35</v>
      </c>
      <c r="W156" s="178"/>
      <c r="X156" s="178"/>
      <c r="Y156" s="170" t="s">
        <v>35</v>
      </c>
      <c r="Z156" s="170" t="s">
        <v>35</v>
      </c>
      <c r="AA156" s="170" t="s">
        <v>35</v>
      </c>
      <c r="AB156" s="178"/>
      <c r="AC156" s="178"/>
      <c r="AD156" s="170" t="s">
        <v>35</v>
      </c>
      <c r="AE156" s="170" t="s">
        <v>35</v>
      </c>
      <c r="AF156" s="170" t="s">
        <v>35</v>
      </c>
      <c r="AG156" s="178"/>
      <c r="AH156" s="178"/>
      <c r="AI156" s="178"/>
    </row>
    <row r="157" spans="1:35" x14ac:dyDescent="0.25">
      <c r="A157" s="41" t="str">
        <f t="array" ref="A157">IFERROR(SMALL(('Physical Server'!$O$17:$O$516&lt;&gt;"")*ROW('Physical Server'!$O$17:$O$516),COUNTBLANK('Physical Server'!$O$17:$O$516)+ROW('Virtual Servers'!A149)),"")</f>
        <v/>
      </c>
      <c r="B157" s="41" t="str">
        <f>IFERROR(IF(INDEX('Physical Server'!B:O,'Virtual Servers'!A157,1)&gt;'Physical Server'!$F$12,"",INDEX('Physical Server'!B:O,'Virtual Servers'!A157,1)),"")</f>
        <v/>
      </c>
      <c r="C157" s="41" t="str">
        <f>IFERROR(INDEX('Physical Server'!B:O,'Virtual Servers'!A157,14),"")</f>
        <v/>
      </c>
      <c r="D157" s="41"/>
      <c r="E157" s="168" t="str">
        <f>IF(IF(COUNTIF($E$7:E156,E156)&lt;VLOOKUP(E156,$B:$C,2,0),E156,INDEX($B:$B,MATCH(E156,$B:$B,0)+ROW($B:$B),1))&gt;'Physical Server'!$F$12,"",IF(COUNTIF($E$7:E156,E156)&lt;VLOOKUP(E156,$B:$C,2,0),E156,INDEX($B:$B,MATCH(E156,$B:$B,0)+ROW($B:$B),1)))</f>
        <v/>
      </c>
      <c r="F157" s="169" t="str">
        <f>IFERROR(VLOOKUP($E:$E,'Physical Server'!$B:$O,2,0),"")</f>
        <v/>
      </c>
      <c r="G157" s="169" t="str">
        <f>IFERROR(IF(VLOOKUP(E157,'Physical Server'!B:O,14,0)="","",IF(E157="","",COUNTIF($E$7:E157,E157))),"")</f>
        <v/>
      </c>
      <c r="H157" s="170"/>
      <c r="I157" s="170" t="s">
        <v>35</v>
      </c>
      <c r="J157" s="170" t="s">
        <v>35</v>
      </c>
      <c r="K157" s="170" t="s">
        <v>35</v>
      </c>
      <c r="L157" s="170"/>
      <c r="M157" s="170" t="s">
        <v>35</v>
      </c>
      <c r="N157" s="170" t="s">
        <v>35</v>
      </c>
      <c r="O157" s="170" t="s">
        <v>35</v>
      </c>
      <c r="P157" s="170"/>
      <c r="Q157" s="170" t="s">
        <v>35</v>
      </c>
      <c r="R157" s="178"/>
      <c r="S157" s="178"/>
      <c r="T157" s="170" t="s">
        <v>35</v>
      </c>
      <c r="U157" s="170" t="s">
        <v>35</v>
      </c>
      <c r="V157" s="170" t="s">
        <v>35</v>
      </c>
      <c r="W157" s="178"/>
      <c r="X157" s="178"/>
      <c r="Y157" s="170" t="s">
        <v>35</v>
      </c>
      <c r="Z157" s="170" t="s">
        <v>35</v>
      </c>
      <c r="AA157" s="170" t="s">
        <v>35</v>
      </c>
      <c r="AB157" s="178"/>
      <c r="AC157" s="178"/>
      <c r="AD157" s="170" t="s">
        <v>35</v>
      </c>
      <c r="AE157" s="170" t="s">
        <v>35</v>
      </c>
      <c r="AF157" s="170" t="s">
        <v>35</v>
      </c>
      <c r="AG157" s="178"/>
      <c r="AH157" s="178"/>
      <c r="AI157" s="178"/>
    </row>
    <row r="158" spans="1:35" x14ac:dyDescent="0.25">
      <c r="A158" s="41" t="str">
        <f t="array" ref="A158">IFERROR(SMALL(('Physical Server'!$O$17:$O$516&lt;&gt;"")*ROW('Physical Server'!$O$17:$O$516),COUNTBLANK('Physical Server'!$O$17:$O$516)+ROW('Virtual Servers'!A150)),"")</f>
        <v/>
      </c>
      <c r="B158" s="41" t="str">
        <f>IFERROR(IF(INDEX('Physical Server'!B:O,'Virtual Servers'!A158,1)&gt;'Physical Server'!$F$12,"",INDEX('Physical Server'!B:O,'Virtual Servers'!A158,1)),"")</f>
        <v/>
      </c>
      <c r="C158" s="41" t="str">
        <f>IFERROR(INDEX('Physical Server'!B:O,'Virtual Servers'!A158,14),"")</f>
        <v/>
      </c>
      <c r="D158" s="41"/>
      <c r="E158" s="168" t="str">
        <f>IF(IF(COUNTIF($E$7:E157,E157)&lt;VLOOKUP(E157,$B:$C,2,0),E157,INDEX($B:$B,MATCH(E157,$B:$B,0)+ROW($B:$B),1))&gt;'Physical Server'!$F$12,"",IF(COUNTIF($E$7:E157,E157)&lt;VLOOKUP(E157,$B:$C,2,0),E157,INDEX($B:$B,MATCH(E157,$B:$B,0)+ROW($B:$B),1)))</f>
        <v/>
      </c>
      <c r="F158" s="169" t="str">
        <f>IFERROR(VLOOKUP($E:$E,'Physical Server'!$B:$O,2,0),"")</f>
        <v/>
      </c>
      <c r="G158" s="169" t="str">
        <f>IFERROR(IF(VLOOKUP(E158,'Physical Server'!B:O,14,0)="","",IF(E158="","",COUNTIF($E$7:E158,E158))),"")</f>
        <v/>
      </c>
      <c r="H158" s="170"/>
      <c r="I158" s="170" t="s">
        <v>35</v>
      </c>
      <c r="J158" s="170" t="s">
        <v>35</v>
      </c>
      <c r="K158" s="170" t="s">
        <v>35</v>
      </c>
      <c r="L158" s="170"/>
      <c r="M158" s="170" t="s">
        <v>35</v>
      </c>
      <c r="N158" s="170" t="s">
        <v>35</v>
      </c>
      <c r="O158" s="170" t="s">
        <v>35</v>
      </c>
      <c r="P158" s="170"/>
      <c r="Q158" s="170" t="s">
        <v>35</v>
      </c>
      <c r="R158" s="178"/>
      <c r="S158" s="178"/>
      <c r="T158" s="170" t="s">
        <v>35</v>
      </c>
      <c r="U158" s="170" t="s">
        <v>35</v>
      </c>
      <c r="V158" s="170" t="s">
        <v>35</v>
      </c>
      <c r="W158" s="178"/>
      <c r="X158" s="178"/>
      <c r="Y158" s="170" t="s">
        <v>35</v>
      </c>
      <c r="Z158" s="170" t="s">
        <v>35</v>
      </c>
      <c r="AA158" s="170" t="s">
        <v>35</v>
      </c>
      <c r="AB158" s="178"/>
      <c r="AC158" s="178"/>
      <c r="AD158" s="170" t="s">
        <v>35</v>
      </c>
      <c r="AE158" s="170" t="s">
        <v>35</v>
      </c>
      <c r="AF158" s="170" t="s">
        <v>35</v>
      </c>
      <c r="AG158" s="178"/>
      <c r="AH158" s="178"/>
      <c r="AI158" s="178"/>
    </row>
    <row r="159" spans="1:35" x14ac:dyDescent="0.25">
      <c r="A159" s="41" t="str">
        <f t="array" ref="A159">IFERROR(SMALL(('Physical Server'!$O$17:$O$516&lt;&gt;"")*ROW('Physical Server'!$O$17:$O$516),COUNTBLANK('Physical Server'!$O$17:$O$516)+ROW('Virtual Servers'!A151)),"")</f>
        <v/>
      </c>
      <c r="B159" s="41" t="str">
        <f>IFERROR(IF(INDEX('Physical Server'!B:O,'Virtual Servers'!A159,1)&gt;'Physical Server'!$F$12,"",INDEX('Physical Server'!B:O,'Virtual Servers'!A159,1)),"")</f>
        <v/>
      </c>
      <c r="C159" s="41" t="str">
        <f>IFERROR(INDEX('Physical Server'!B:O,'Virtual Servers'!A159,14),"")</f>
        <v/>
      </c>
      <c r="D159" s="41"/>
      <c r="E159" s="168" t="str">
        <f>IF(IF(COUNTIF($E$7:E158,E158)&lt;VLOOKUP(E158,$B:$C,2,0),E158,INDEX($B:$B,MATCH(E158,$B:$B,0)+ROW($B:$B),1))&gt;'Physical Server'!$F$12,"",IF(COUNTIF($E$7:E158,E158)&lt;VLOOKUP(E158,$B:$C,2,0),E158,INDEX($B:$B,MATCH(E158,$B:$B,0)+ROW($B:$B),1)))</f>
        <v/>
      </c>
      <c r="F159" s="169" t="str">
        <f>IFERROR(VLOOKUP($E:$E,'Physical Server'!$B:$O,2,0),"")</f>
        <v/>
      </c>
      <c r="G159" s="169" t="str">
        <f>IFERROR(IF(VLOOKUP(E159,'Physical Server'!B:O,14,0)="","",IF(E159="","",COUNTIF($E$7:E159,E159))),"")</f>
        <v/>
      </c>
      <c r="H159" s="170"/>
      <c r="I159" s="170" t="s">
        <v>35</v>
      </c>
      <c r="J159" s="170" t="s">
        <v>35</v>
      </c>
      <c r="K159" s="170" t="s">
        <v>35</v>
      </c>
      <c r="L159" s="170"/>
      <c r="M159" s="170" t="s">
        <v>35</v>
      </c>
      <c r="N159" s="170" t="s">
        <v>35</v>
      </c>
      <c r="O159" s="170" t="s">
        <v>35</v>
      </c>
      <c r="P159" s="170"/>
      <c r="Q159" s="170" t="s">
        <v>35</v>
      </c>
      <c r="R159" s="178"/>
      <c r="S159" s="178"/>
      <c r="T159" s="170" t="s">
        <v>35</v>
      </c>
      <c r="U159" s="170" t="s">
        <v>35</v>
      </c>
      <c r="V159" s="170" t="s">
        <v>35</v>
      </c>
      <c r="W159" s="178"/>
      <c r="X159" s="178"/>
      <c r="Y159" s="170" t="s">
        <v>35</v>
      </c>
      <c r="Z159" s="170" t="s">
        <v>35</v>
      </c>
      <c r="AA159" s="170" t="s">
        <v>35</v>
      </c>
      <c r="AB159" s="178"/>
      <c r="AC159" s="178"/>
      <c r="AD159" s="170" t="s">
        <v>35</v>
      </c>
      <c r="AE159" s="170" t="s">
        <v>35</v>
      </c>
      <c r="AF159" s="170" t="s">
        <v>35</v>
      </c>
      <c r="AG159" s="178"/>
      <c r="AH159" s="178"/>
      <c r="AI159" s="178"/>
    </row>
    <row r="160" spans="1:35" x14ac:dyDescent="0.25">
      <c r="A160" s="41" t="str">
        <f t="array" ref="A160">IFERROR(SMALL(('Physical Server'!$O$17:$O$516&lt;&gt;"")*ROW('Physical Server'!$O$17:$O$516),COUNTBLANK('Physical Server'!$O$17:$O$516)+ROW('Virtual Servers'!A152)),"")</f>
        <v/>
      </c>
      <c r="B160" s="41" t="str">
        <f>IFERROR(IF(INDEX('Physical Server'!B:O,'Virtual Servers'!A160,1)&gt;'Physical Server'!$F$12,"",INDEX('Physical Server'!B:O,'Virtual Servers'!A160,1)),"")</f>
        <v/>
      </c>
      <c r="C160" s="41" t="str">
        <f>IFERROR(INDEX('Physical Server'!B:O,'Virtual Servers'!A160,14),"")</f>
        <v/>
      </c>
      <c r="D160" s="41"/>
      <c r="E160" s="168" t="str">
        <f>IF(IF(COUNTIF($E$7:E159,E159)&lt;VLOOKUP(E159,$B:$C,2,0),E159,INDEX($B:$B,MATCH(E159,$B:$B,0)+ROW($B:$B),1))&gt;'Physical Server'!$F$12,"",IF(COUNTIF($E$7:E159,E159)&lt;VLOOKUP(E159,$B:$C,2,0),E159,INDEX($B:$B,MATCH(E159,$B:$B,0)+ROW($B:$B),1)))</f>
        <v/>
      </c>
      <c r="F160" s="169" t="str">
        <f>IFERROR(VLOOKUP($E:$E,'Physical Server'!$B:$O,2,0),"")</f>
        <v/>
      </c>
      <c r="G160" s="169" t="str">
        <f>IFERROR(IF(VLOOKUP(E160,'Physical Server'!B:O,14,0)="","",IF(E160="","",COUNTIF($E$7:E160,E160))),"")</f>
        <v/>
      </c>
      <c r="H160" s="170"/>
      <c r="I160" s="170" t="s">
        <v>35</v>
      </c>
      <c r="J160" s="170" t="s">
        <v>35</v>
      </c>
      <c r="K160" s="170" t="s">
        <v>35</v>
      </c>
      <c r="L160" s="170"/>
      <c r="M160" s="170" t="s">
        <v>35</v>
      </c>
      <c r="N160" s="170" t="s">
        <v>35</v>
      </c>
      <c r="O160" s="170" t="s">
        <v>35</v>
      </c>
      <c r="P160" s="170"/>
      <c r="Q160" s="170" t="s">
        <v>35</v>
      </c>
      <c r="R160" s="178"/>
      <c r="S160" s="178"/>
      <c r="T160" s="170" t="s">
        <v>35</v>
      </c>
      <c r="U160" s="170" t="s">
        <v>35</v>
      </c>
      <c r="V160" s="170" t="s">
        <v>35</v>
      </c>
      <c r="W160" s="178"/>
      <c r="X160" s="178"/>
      <c r="Y160" s="170" t="s">
        <v>35</v>
      </c>
      <c r="Z160" s="170" t="s">
        <v>35</v>
      </c>
      <c r="AA160" s="170" t="s">
        <v>35</v>
      </c>
      <c r="AB160" s="178"/>
      <c r="AC160" s="178"/>
      <c r="AD160" s="170" t="s">
        <v>35</v>
      </c>
      <c r="AE160" s="170" t="s">
        <v>35</v>
      </c>
      <c r="AF160" s="170" t="s">
        <v>35</v>
      </c>
      <c r="AG160" s="178"/>
      <c r="AH160" s="178"/>
      <c r="AI160" s="178"/>
    </row>
    <row r="161" spans="1:35" x14ac:dyDescent="0.25">
      <c r="A161" s="41" t="str">
        <f t="array" ref="A161">IFERROR(SMALL(('Physical Server'!$O$17:$O$516&lt;&gt;"")*ROW('Physical Server'!$O$17:$O$516),COUNTBLANK('Physical Server'!$O$17:$O$516)+ROW('Virtual Servers'!A153)),"")</f>
        <v/>
      </c>
      <c r="B161" s="41" t="str">
        <f>IFERROR(IF(INDEX('Physical Server'!B:O,'Virtual Servers'!A161,1)&gt;'Physical Server'!$F$12,"",INDEX('Physical Server'!B:O,'Virtual Servers'!A161,1)),"")</f>
        <v/>
      </c>
      <c r="C161" s="41" t="str">
        <f>IFERROR(INDEX('Physical Server'!B:O,'Virtual Servers'!A161,14),"")</f>
        <v/>
      </c>
      <c r="D161" s="41"/>
      <c r="E161" s="168" t="str">
        <f>IF(IF(COUNTIF($E$7:E160,E160)&lt;VLOOKUP(E160,$B:$C,2,0),E160,INDEX($B:$B,MATCH(E160,$B:$B,0)+ROW($B:$B),1))&gt;'Physical Server'!$F$12,"",IF(COUNTIF($E$7:E160,E160)&lt;VLOOKUP(E160,$B:$C,2,0),E160,INDEX($B:$B,MATCH(E160,$B:$B,0)+ROW($B:$B),1)))</f>
        <v/>
      </c>
      <c r="F161" s="169" t="str">
        <f>IFERROR(VLOOKUP($E:$E,'Physical Server'!$B:$O,2,0),"")</f>
        <v/>
      </c>
      <c r="G161" s="169" t="str">
        <f>IFERROR(IF(VLOOKUP(E161,'Physical Server'!B:O,14,0)="","",IF(E161="","",COUNTIF($E$7:E161,E161))),"")</f>
        <v/>
      </c>
      <c r="H161" s="170"/>
      <c r="I161" s="170" t="s">
        <v>35</v>
      </c>
      <c r="J161" s="170" t="s">
        <v>35</v>
      </c>
      <c r="K161" s="170" t="s">
        <v>35</v>
      </c>
      <c r="L161" s="170"/>
      <c r="M161" s="170" t="s">
        <v>35</v>
      </c>
      <c r="N161" s="170" t="s">
        <v>35</v>
      </c>
      <c r="O161" s="170" t="s">
        <v>35</v>
      </c>
      <c r="P161" s="170"/>
      <c r="Q161" s="170" t="s">
        <v>35</v>
      </c>
      <c r="R161" s="178"/>
      <c r="S161" s="178"/>
      <c r="T161" s="170" t="s">
        <v>35</v>
      </c>
      <c r="U161" s="170" t="s">
        <v>35</v>
      </c>
      <c r="V161" s="170" t="s">
        <v>35</v>
      </c>
      <c r="W161" s="178"/>
      <c r="X161" s="178"/>
      <c r="Y161" s="170" t="s">
        <v>35</v>
      </c>
      <c r="Z161" s="170" t="s">
        <v>35</v>
      </c>
      <c r="AA161" s="170" t="s">
        <v>35</v>
      </c>
      <c r="AB161" s="178"/>
      <c r="AC161" s="178"/>
      <c r="AD161" s="170" t="s">
        <v>35</v>
      </c>
      <c r="AE161" s="170" t="s">
        <v>35</v>
      </c>
      <c r="AF161" s="170" t="s">
        <v>35</v>
      </c>
      <c r="AG161" s="178"/>
      <c r="AH161" s="178"/>
      <c r="AI161" s="178"/>
    </row>
    <row r="162" spans="1:35" x14ac:dyDescent="0.25">
      <c r="A162" s="41" t="str">
        <f t="array" ref="A162">IFERROR(SMALL(('Physical Server'!$O$17:$O$516&lt;&gt;"")*ROW('Physical Server'!$O$17:$O$516),COUNTBLANK('Physical Server'!$O$17:$O$516)+ROW('Virtual Servers'!A154)),"")</f>
        <v/>
      </c>
      <c r="B162" s="41" t="str">
        <f>IFERROR(IF(INDEX('Physical Server'!B:O,'Virtual Servers'!A162,1)&gt;'Physical Server'!$F$12,"",INDEX('Physical Server'!B:O,'Virtual Servers'!A162,1)),"")</f>
        <v/>
      </c>
      <c r="C162" s="41" t="str">
        <f>IFERROR(INDEX('Physical Server'!B:O,'Virtual Servers'!A162,14),"")</f>
        <v/>
      </c>
      <c r="D162" s="41"/>
      <c r="E162" s="168" t="str">
        <f>IF(IF(COUNTIF($E$7:E161,E161)&lt;VLOOKUP(E161,$B:$C,2,0),E161,INDEX($B:$B,MATCH(E161,$B:$B,0)+ROW($B:$B),1))&gt;'Physical Server'!$F$12,"",IF(COUNTIF($E$7:E161,E161)&lt;VLOOKUP(E161,$B:$C,2,0),E161,INDEX($B:$B,MATCH(E161,$B:$B,0)+ROW($B:$B),1)))</f>
        <v/>
      </c>
      <c r="F162" s="169" t="str">
        <f>IFERROR(VLOOKUP($E:$E,'Physical Server'!$B:$O,2,0),"")</f>
        <v/>
      </c>
      <c r="G162" s="169" t="str">
        <f>IFERROR(IF(VLOOKUP(E162,'Physical Server'!B:O,14,0)="","",IF(E162="","",COUNTIF($E$7:E162,E162))),"")</f>
        <v/>
      </c>
      <c r="H162" s="170"/>
      <c r="I162" s="170" t="s">
        <v>35</v>
      </c>
      <c r="J162" s="170" t="s">
        <v>35</v>
      </c>
      <c r="K162" s="170" t="s">
        <v>35</v>
      </c>
      <c r="L162" s="170"/>
      <c r="M162" s="170" t="s">
        <v>35</v>
      </c>
      <c r="N162" s="170" t="s">
        <v>35</v>
      </c>
      <c r="O162" s="170" t="s">
        <v>35</v>
      </c>
      <c r="P162" s="170"/>
      <c r="Q162" s="170" t="s">
        <v>35</v>
      </c>
      <c r="R162" s="178"/>
      <c r="S162" s="178"/>
      <c r="T162" s="170" t="s">
        <v>35</v>
      </c>
      <c r="U162" s="170" t="s">
        <v>35</v>
      </c>
      <c r="V162" s="170" t="s">
        <v>35</v>
      </c>
      <c r="W162" s="178"/>
      <c r="X162" s="178"/>
      <c r="Y162" s="170" t="s">
        <v>35</v>
      </c>
      <c r="Z162" s="170" t="s">
        <v>35</v>
      </c>
      <c r="AA162" s="170" t="s">
        <v>35</v>
      </c>
      <c r="AB162" s="178"/>
      <c r="AC162" s="178"/>
      <c r="AD162" s="170" t="s">
        <v>35</v>
      </c>
      <c r="AE162" s="170" t="s">
        <v>35</v>
      </c>
      <c r="AF162" s="170" t="s">
        <v>35</v>
      </c>
      <c r="AG162" s="178"/>
      <c r="AH162" s="178"/>
      <c r="AI162" s="178"/>
    </row>
    <row r="163" spans="1:35" x14ac:dyDescent="0.25">
      <c r="A163" s="41" t="str">
        <f t="array" ref="A163">IFERROR(SMALL(('Physical Server'!$O$17:$O$516&lt;&gt;"")*ROW('Physical Server'!$O$17:$O$516),COUNTBLANK('Physical Server'!$O$17:$O$516)+ROW('Virtual Servers'!A155)),"")</f>
        <v/>
      </c>
      <c r="B163" s="41" t="str">
        <f>IFERROR(IF(INDEX('Physical Server'!B:O,'Virtual Servers'!A163,1)&gt;'Physical Server'!$F$12,"",INDEX('Physical Server'!B:O,'Virtual Servers'!A163,1)),"")</f>
        <v/>
      </c>
      <c r="C163" s="41" t="str">
        <f>IFERROR(INDEX('Physical Server'!B:O,'Virtual Servers'!A163,14),"")</f>
        <v/>
      </c>
      <c r="D163" s="41"/>
      <c r="E163" s="168" t="str">
        <f>IF(IF(COUNTIF($E$7:E162,E162)&lt;VLOOKUP(E162,$B:$C,2,0),E162,INDEX($B:$B,MATCH(E162,$B:$B,0)+ROW($B:$B),1))&gt;'Physical Server'!$F$12,"",IF(COUNTIF($E$7:E162,E162)&lt;VLOOKUP(E162,$B:$C,2,0),E162,INDEX($B:$B,MATCH(E162,$B:$B,0)+ROW($B:$B),1)))</f>
        <v/>
      </c>
      <c r="F163" s="169" t="str">
        <f>IFERROR(VLOOKUP($E:$E,'Physical Server'!$B:$O,2,0),"")</f>
        <v/>
      </c>
      <c r="G163" s="169" t="str">
        <f>IFERROR(IF(VLOOKUP(E163,'Physical Server'!B:O,14,0)="","",IF(E163="","",COUNTIF($E$7:E163,E163))),"")</f>
        <v/>
      </c>
      <c r="H163" s="170"/>
      <c r="I163" s="170" t="s">
        <v>35</v>
      </c>
      <c r="J163" s="170" t="s">
        <v>35</v>
      </c>
      <c r="K163" s="170" t="s">
        <v>35</v>
      </c>
      <c r="L163" s="170"/>
      <c r="M163" s="170" t="s">
        <v>35</v>
      </c>
      <c r="N163" s="170" t="s">
        <v>35</v>
      </c>
      <c r="O163" s="170" t="s">
        <v>35</v>
      </c>
      <c r="P163" s="170"/>
      <c r="Q163" s="170" t="s">
        <v>35</v>
      </c>
      <c r="R163" s="178"/>
      <c r="S163" s="178"/>
      <c r="T163" s="170" t="s">
        <v>35</v>
      </c>
      <c r="U163" s="170" t="s">
        <v>35</v>
      </c>
      <c r="V163" s="170" t="s">
        <v>35</v>
      </c>
      <c r="W163" s="178"/>
      <c r="X163" s="178"/>
      <c r="Y163" s="170" t="s">
        <v>35</v>
      </c>
      <c r="Z163" s="170" t="s">
        <v>35</v>
      </c>
      <c r="AA163" s="170" t="s">
        <v>35</v>
      </c>
      <c r="AB163" s="178"/>
      <c r="AC163" s="178"/>
      <c r="AD163" s="170" t="s">
        <v>35</v>
      </c>
      <c r="AE163" s="170" t="s">
        <v>35</v>
      </c>
      <c r="AF163" s="170" t="s">
        <v>35</v>
      </c>
      <c r="AG163" s="178"/>
      <c r="AH163" s="178"/>
      <c r="AI163" s="178"/>
    </row>
    <row r="164" spans="1:35" x14ac:dyDescent="0.25">
      <c r="A164" s="41" t="str">
        <f t="array" ref="A164">IFERROR(SMALL(('Physical Server'!$O$17:$O$516&lt;&gt;"")*ROW('Physical Server'!$O$17:$O$516),COUNTBLANK('Physical Server'!$O$17:$O$516)+ROW('Virtual Servers'!A156)),"")</f>
        <v/>
      </c>
      <c r="B164" s="41" t="str">
        <f>IFERROR(IF(INDEX('Physical Server'!B:O,'Virtual Servers'!A164,1)&gt;'Physical Server'!$F$12,"",INDEX('Physical Server'!B:O,'Virtual Servers'!A164,1)),"")</f>
        <v/>
      </c>
      <c r="C164" s="41" t="str">
        <f>IFERROR(INDEX('Physical Server'!B:O,'Virtual Servers'!A164,14),"")</f>
        <v/>
      </c>
      <c r="D164" s="41"/>
      <c r="E164" s="168" t="str">
        <f>IF(IF(COUNTIF($E$7:E163,E163)&lt;VLOOKUP(E163,$B:$C,2,0),E163,INDEX($B:$B,MATCH(E163,$B:$B,0)+ROW($B:$B),1))&gt;'Physical Server'!$F$12,"",IF(COUNTIF($E$7:E163,E163)&lt;VLOOKUP(E163,$B:$C,2,0),E163,INDEX($B:$B,MATCH(E163,$B:$B,0)+ROW($B:$B),1)))</f>
        <v/>
      </c>
      <c r="F164" s="169" t="str">
        <f>IFERROR(VLOOKUP($E:$E,'Physical Server'!$B:$O,2,0),"")</f>
        <v/>
      </c>
      <c r="G164" s="169" t="str">
        <f>IFERROR(IF(VLOOKUP(E164,'Physical Server'!B:O,14,0)="","",IF(E164="","",COUNTIF($E$7:E164,E164))),"")</f>
        <v/>
      </c>
      <c r="H164" s="170"/>
      <c r="I164" s="170" t="s">
        <v>35</v>
      </c>
      <c r="J164" s="170" t="s">
        <v>35</v>
      </c>
      <c r="K164" s="170" t="s">
        <v>35</v>
      </c>
      <c r="L164" s="170"/>
      <c r="M164" s="170" t="s">
        <v>35</v>
      </c>
      <c r="N164" s="170" t="s">
        <v>35</v>
      </c>
      <c r="O164" s="170" t="s">
        <v>35</v>
      </c>
      <c r="P164" s="170"/>
      <c r="Q164" s="170" t="s">
        <v>35</v>
      </c>
      <c r="R164" s="178"/>
      <c r="S164" s="178"/>
      <c r="T164" s="170" t="s">
        <v>35</v>
      </c>
      <c r="U164" s="170" t="s">
        <v>35</v>
      </c>
      <c r="V164" s="170" t="s">
        <v>35</v>
      </c>
      <c r="W164" s="178"/>
      <c r="X164" s="178"/>
      <c r="Y164" s="170" t="s">
        <v>35</v>
      </c>
      <c r="Z164" s="170" t="s">
        <v>35</v>
      </c>
      <c r="AA164" s="170" t="s">
        <v>35</v>
      </c>
      <c r="AB164" s="178"/>
      <c r="AC164" s="178"/>
      <c r="AD164" s="170" t="s">
        <v>35</v>
      </c>
      <c r="AE164" s="170" t="s">
        <v>35</v>
      </c>
      <c r="AF164" s="170" t="s">
        <v>35</v>
      </c>
      <c r="AG164" s="178"/>
      <c r="AH164" s="178"/>
      <c r="AI164" s="178"/>
    </row>
    <row r="165" spans="1:35" x14ac:dyDescent="0.25">
      <c r="A165" s="41" t="str">
        <f t="array" ref="A165">IFERROR(SMALL(('Physical Server'!$O$17:$O$516&lt;&gt;"")*ROW('Physical Server'!$O$17:$O$516),COUNTBLANK('Physical Server'!$O$17:$O$516)+ROW('Virtual Servers'!A157)),"")</f>
        <v/>
      </c>
      <c r="B165" s="41" t="str">
        <f>IFERROR(IF(INDEX('Physical Server'!B:O,'Virtual Servers'!A165,1)&gt;'Physical Server'!$F$12,"",INDEX('Physical Server'!B:O,'Virtual Servers'!A165,1)),"")</f>
        <v/>
      </c>
      <c r="C165" s="41" t="str">
        <f>IFERROR(INDEX('Physical Server'!B:O,'Virtual Servers'!A165,14),"")</f>
        <v/>
      </c>
      <c r="D165" s="41"/>
      <c r="E165" s="168" t="str">
        <f>IF(IF(COUNTIF($E$7:E164,E164)&lt;VLOOKUP(E164,$B:$C,2,0),E164,INDEX($B:$B,MATCH(E164,$B:$B,0)+ROW($B:$B),1))&gt;'Physical Server'!$F$12,"",IF(COUNTIF($E$7:E164,E164)&lt;VLOOKUP(E164,$B:$C,2,0),E164,INDEX($B:$B,MATCH(E164,$B:$B,0)+ROW($B:$B),1)))</f>
        <v/>
      </c>
      <c r="F165" s="169" t="str">
        <f>IFERROR(VLOOKUP($E:$E,'Physical Server'!$B:$O,2,0),"")</f>
        <v/>
      </c>
      <c r="G165" s="169" t="str">
        <f>IFERROR(IF(VLOOKUP(E165,'Physical Server'!B:O,14,0)="","",IF(E165="","",COUNTIF($E$7:E165,E165))),"")</f>
        <v/>
      </c>
      <c r="H165" s="170"/>
      <c r="I165" s="170" t="s">
        <v>35</v>
      </c>
      <c r="J165" s="170" t="s">
        <v>35</v>
      </c>
      <c r="K165" s="170" t="s">
        <v>35</v>
      </c>
      <c r="L165" s="170"/>
      <c r="M165" s="170" t="s">
        <v>35</v>
      </c>
      <c r="N165" s="170" t="s">
        <v>35</v>
      </c>
      <c r="O165" s="170" t="s">
        <v>35</v>
      </c>
      <c r="P165" s="170"/>
      <c r="Q165" s="170" t="s">
        <v>35</v>
      </c>
      <c r="R165" s="178"/>
      <c r="S165" s="178"/>
      <c r="T165" s="170" t="s">
        <v>35</v>
      </c>
      <c r="U165" s="170" t="s">
        <v>35</v>
      </c>
      <c r="V165" s="170" t="s">
        <v>35</v>
      </c>
      <c r="W165" s="178"/>
      <c r="X165" s="178"/>
      <c r="Y165" s="170" t="s">
        <v>35</v>
      </c>
      <c r="Z165" s="170" t="s">
        <v>35</v>
      </c>
      <c r="AA165" s="170" t="s">
        <v>35</v>
      </c>
      <c r="AB165" s="178"/>
      <c r="AC165" s="178"/>
      <c r="AD165" s="170" t="s">
        <v>35</v>
      </c>
      <c r="AE165" s="170" t="s">
        <v>35</v>
      </c>
      <c r="AF165" s="170" t="s">
        <v>35</v>
      </c>
      <c r="AG165" s="178"/>
      <c r="AH165" s="178"/>
      <c r="AI165" s="178"/>
    </row>
    <row r="166" spans="1:35" x14ac:dyDescent="0.25">
      <c r="A166" s="41" t="str">
        <f t="array" ref="A166">IFERROR(SMALL(('Physical Server'!$O$17:$O$516&lt;&gt;"")*ROW('Physical Server'!$O$17:$O$516),COUNTBLANK('Physical Server'!$O$17:$O$516)+ROW('Virtual Servers'!A158)),"")</f>
        <v/>
      </c>
      <c r="B166" s="41" t="str">
        <f>IFERROR(IF(INDEX('Physical Server'!B:O,'Virtual Servers'!A166,1)&gt;'Physical Server'!$F$12,"",INDEX('Physical Server'!B:O,'Virtual Servers'!A166,1)),"")</f>
        <v/>
      </c>
      <c r="C166" s="41" t="str">
        <f>IFERROR(INDEX('Physical Server'!B:O,'Virtual Servers'!A166,14),"")</f>
        <v/>
      </c>
      <c r="D166" s="41"/>
      <c r="E166" s="168" t="str">
        <f>IF(IF(COUNTIF($E$7:E165,E165)&lt;VLOOKUP(E165,$B:$C,2,0),E165,INDEX($B:$B,MATCH(E165,$B:$B,0)+ROW($B:$B),1))&gt;'Physical Server'!$F$12,"",IF(COUNTIF($E$7:E165,E165)&lt;VLOOKUP(E165,$B:$C,2,0),E165,INDEX($B:$B,MATCH(E165,$B:$B,0)+ROW($B:$B),1)))</f>
        <v/>
      </c>
      <c r="F166" s="169" t="str">
        <f>IFERROR(VLOOKUP($E:$E,'Physical Server'!$B:$O,2,0),"")</f>
        <v/>
      </c>
      <c r="G166" s="169" t="str">
        <f>IFERROR(IF(VLOOKUP(E166,'Physical Server'!B:O,14,0)="","",IF(E166="","",COUNTIF($E$7:E166,E166))),"")</f>
        <v/>
      </c>
      <c r="H166" s="170"/>
      <c r="I166" s="170" t="s">
        <v>35</v>
      </c>
      <c r="J166" s="170" t="s">
        <v>35</v>
      </c>
      <c r="K166" s="170" t="s">
        <v>35</v>
      </c>
      <c r="L166" s="170"/>
      <c r="M166" s="170" t="s">
        <v>35</v>
      </c>
      <c r="N166" s="170" t="s">
        <v>35</v>
      </c>
      <c r="O166" s="170" t="s">
        <v>35</v>
      </c>
      <c r="P166" s="170"/>
      <c r="Q166" s="170" t="s">
        <v>35</v>
      </c>
      <c r="R166" s="178"/>
      <c r="S166" s="178"/>
      <c r="T166" s="170" t="s">
        <v>35</v>
      </c>
      <c r="U166" s="170" t="s">
        <v>35</v>
      </c>
      <c r="V166" s="170" t="s">
        <v>35</v>
      </c>
      <c r="W166" s="178"/>
      <c r="X166" s="178"/>
      <c r="Y166" s="170" t="s">
        <v>35</v>
      </c>
      <c r="Z166" s="170" t="s">
        <v>35</v>
      </c>
      <c r="AA166" s="170" t="s">
        <v>35</v>
      </c>
      <c r="AB166" s="178"/>
      <c r="AC166" s="178"/>
      <c r="AD166" s="170" t="s">
        <v>35</v>
      </c>
      <c r="AE166" s="170" t="s">
        <v>35</v>
      </c>
      <c r="AF166" s="170" t="s">
        <v>35</v>
      </c>
      <c r="AG166" s="178"/>
      <c r="AH166" s="178"/>
      <c r="AI166" s="178"/>
    </row>
    <row r="167" spans="1:35" x14ac:dyDescent="0.25">
      <c r="A167" s="41" t="str">
        <f t="array" ref="A167">IFERROR(SMALL(('Physical Server'!$O$17:$O$516&lt;&gt;"")*ROW('Physical Server'!$O$17:$O$516),COUNTBLANK('Physical Server'!$O$17:$O$516)+ROW('Virtual Servers'!A159)),"")</f>
        <v/>
      </c>
      <c r="B167" s="41" t="str">
        <f>IFERROR(IF(INDEX('Physical Server'!B:O,'Virtual Servers'!A167,1)&gt;'Physical Server'!$F$12,"",INDEX('Physical Server'!B:O,'Virtual Servers'!A167,1)),"")</f>
        <v/>
      </c>
      <c r="C167" s="41" t="str">
        <f>IFERROR(INDEX('Physical Server'!B:O,'Virtual Servers'!A167,14),"")</f>
        <v/>
      </c>
      <c r="D167" s="41"/>
      <c r="E167" s="168" t="str">
        <f>IF(IF(COUNTIF($E$7:E166,E166)&lt;VLOOKUP(E166,$B:$C,2,0),E166,INDEX($B:$B,MATCH(E166,$B:$B,0)+ROW($B:$B),1))&gt;'Physical Server'!$F$12,"",IF(COUNTIF($E$7:E166,E166)&lt;VLOOKUP(E166,$B:$C,2,0),E166,INDEX($B:$B,MATCH(E166,$B:$B,0)+ROW($B:$B),1)))</f>
        <v/>
      </c>
      <c r="F167" s="169" t="str">
        <f>IFERROR(VLOOKUP($E:$E,'Physical Server'!$B:$O,2,0),"")</f>
        <v/>
      </c>
      <c r="G167" s="169" t="str">
        <f>IFERROR(IF(VLOOKUP(E167,'Physical Server'!B:O,14,0)="","",IF(E167="","",COUNTIF($E$7:E167,E167))),"")</f>
        <v/>
      </c>
      <c r="H167" s="170"/>
      <c r="I167" s="170" t="s">
        <v>35</v>
      </c>
      <c r="J167" s="170" t="s">
        <v>35</v>
      </c>
      <c r="K167" s="170" t="s">
        <v>35</v>
      </c>
      <c r="L167" s="170"/>
      <c r="M167" s="170" t="s">
        <v>35</v>
      </c>
      <c r="N167" s="170" t="s">
        <v>35</v>
      </c>
      <c r="O167" s="170" t="s">
        <v>35</v>
      </c>
      <c r="P167" s="170"/>
      <c r="Q167" s="170" t="s">
        <v>35</v>
      </c>
      <c r="R167" s="178"/>
      <c r="S167" s="178"/>
      <c r="T167" s="170" t="s">
        <v>35</v>
      </c>
      <c r="U167" s="170" t="s">
        <v>35</v>
      </c>
      <c r="V167" s="170" t="s">
        <v>35</v>
      </c>
      <c r="W167" s="178"/>
      <c r="X167" s="178"/>
      <c r="Y167" s="170" t="s">
        <v>35</v>
      </c>
      <c r="Z167" s="170" t="s">
        <v>35</v>
      </c>
      <c r="AA167" s="170" t="s">
        <v>35</v>
      </c>
      <c r="AB167" s="178"/>
      <c r="AC167" s="178"/>
      <c r="AD167" s="170" t="s">
        <v>35</v>
      </c>
      <c r="AE167" s="170" t="s">
        <v>35</v>
      </c>
      <c r="AF167" s="170" t="s">
        <v>35</v>
      </c>
      <c r="AG167" s="178"/>
      <c r="AH167" s="178"/>
      <c r="AI167" s="178"/>
    </row>
    <row r="168" spans="1:35" x14ac:dyDescent="0.25">
      <c r="A168" s="41" t="str">
        <f t="array" ref="A168">IFERROR(SMALL(('Physical Server'!$O$17:$O$516&lt;&gt;"")*ROW('Physical Server'!$O$17:$O$516),COUNTBLANK('Physical Server'!$O$17:$O$516)+ROW('Virtual Servers'!A160)),"")</f>
        <v/>
      </c>
      <c r="B168" s="41" t="str">
        <f>IFERROR(IF(INDEX('Physical Server'!B:O,'Virtual Servers'!A168,1)&gt;'Physical Server'!$F$12,"",INDEX('Physical Server'!B:O,'Virtual Servers'!A168,1)),"")</f>
        <v/>
      </c>
      <c r="C168" s="41" t="str">
        <f>IFERROR(INDEX('Physical Server'!B:O,'Virtual Servers'!A168,14),"")</f>
        <v/>
      </c>
      <c r="D168" s="41"/>
      <c r="E168" s="168" t="str">
        <f>IF(IF(COUNTIF($E$7:E167,E167)&lt;VLOOKUP(E167,$B:$C,2,0),E167,INDEX($B:$B,MATCH(E167,$B:$B,0)+ROW($B:$B),1))&gt;'Physical Server'!$F$12,"",IF(COUNTIF($E$7:E167,E167)&lt;VLOOKUP(E167,$B:$C,2,0),E167,INDEX($B:$B,MATCH(E167,$B:$B,0)+ROW($B:$B),1)))</f>
        <v/>
      </c>
      <c r="F168" s="169" t="str">
        <f>IFERROR(VLOOKUP($E:$E,'Physical Server'!$B:$O,2,0),"")</f>
        <v/>
      </c>
      <c r="G168" s="169" t="str">
        <f>IFERROR(IF(VLOOKUP(E168,'Physical Server'!B:O,14,0)="","",IF(E168="","",COUNTIF($E$7:E168,E168))),"")</f>
        <v/>
      </c>
      <c r="H168" s="170"/>
      <c r="I168" s="170" t="s">
        <v>35</v>
      </c>
      <c r="J168" s="170" t="s">
        <v>35</v>
      </c>
      <c r="K168" s="170" t="s">
        <v>35</v>
      </c>
      <c r="L168" s="170"/>
      <c r="M168" s="170" t="s">
        <v>35</v>
      </c>
      <c r="N168" s="170" t="s">
        <v>35</v>
      </c>
      <c r="O168" s="170" t="s">
        <v>35</v>
      </c>
      <c r="P168" s="170"/>
      <c r="Q168" s="170" t="s">
        <v>35</v>
      </c>
      <c r="R168" s="178"/>
      <c r="S168" s="178"/>
      <c r="T168" s="170" t="s">
        <v>35</v>
      </c>
      <c r="U168" s="170" t="s">
        <v>35</v>
      </c>
      <c r="V168" s="170" t="s">
        <v>35</v>
      </c>
      <c r="W168" s="178"/>
      <c r="X168" s="178"/>
      <c r="Y168" s="170" t="s">
        <v>35</v>
      </c>
      <c r="Z168" s="170" t="s">
        <v>35</v>
      </c>
      <c r="AA168" s="170" t="s">
        <v>35</v>
      </c>
      <c r="AB168" s="178"/>
      <c r="AC168" s="178"/>
      <c r="AD168" s="170" t="s">
        <v>35</v>
      </c>
      <c r="AE168" s="170" t="s">
        <v>35</v>
      </c>
      <c r="AF168" s="170" t="s">
        <v>35</v>
      </c>
      <c r="AG168" s="178"/>
      <c r="AH168" s="178"/>
      <c r="AI168" s="178"/>
    </row>
    <row r="169" spans="1:35" x14ac:dyDescent="0.25">
      <c r="A169" s="41" t="str">
        <f t="array" ref="A169">IFERROR(SMALL(('Physical Server'!$O$17:$O$516&lt;&gt;"")*ROW('Physical Server'!$O$17:$O$516),COUNTBLANK('Physical Server'!$O$17:$O$516)+ROW('Virtual Servers'!A161)),"")</f>
        <v/>
      </c>
      <c r="B169" s="41" t="str">
        <f>IFERROR(IF(INDEX('Physical Server'!B:O,'Virtual Servers'!A169,1)&gt;'Physical Server'!$F$12,"",INDEX('Physical Server'!B:O,'Virtual Servers'!A169,1)),"")</f>
        <v/>
      </c>
      <c r="C169" s="41" t="str">
        <f>IFERROR(INDEX('Physical Server'!B:O,'Virtual Servers'!A169,14),"")</f>
        <v/>
      </c>
      <c r="D169" s="41"/>
      <c r="E169" s="168" t="str">
        <f>IF(IF(COUNTIF($E$7:E168,E168)&lt;VLOOKUP(E168,$B:$C,2,0),E168,INDEX($B:$B,MATCH(E168,$B:$B,0)+ROW($B:$B),1))&gt;'Physical Server'!$F$12,"",IF(COUNTIF($E$7:E168,E168)&lt;VLOOKUP(E168,$B:$C,2,0),E168,INDEX($B:$B,MATCH(E168,$B:$B,0)+ROW($B:$B),1)))</f>
        <v/>
      </c>
      <c r="F169" s="169" t="str">
        <f>IFERROR(VLOOKUP($E:$E,'Physical Server'!$B:$O,2,0),"")</f>
        <v/>
      </c>
      <c r="G169" s="169" t="str">
        <f>IFERROR(IF(VLOOKUP(E169,'Physical Server'!B:O,14,0)="","",IF(E169="","",COUNTIF($E$7:E169,E169))),"")</f>
        <v/>
      </c>
      <c r="H169" s="170"/>
      <c r="I169" s="170" t="s">
        <v>35</v>
      </c>
      <c r="J169" s="170" t="s">
        <v>35</v>
      </c>
      <c r="K169" s="170" t="s">
        <v>35</v>
      </c>
      <c r="L169" s="170"/>
      <c r="M169" s="170" t="s">
        <v>35</v>
      </c>
      <c r="N169" s="170" t="s">
        <v>35</v>
      </c>
      <c r="O169" s="170" t="s">
        <v>35</v>
      </c>
      <c r="P169" s="170"/>
      <c r="Q169" s="170" t="s">
        <v>35</v>
      </c>
      <c r="R169" s="178"/>
      <c r="S169" s="178"/>
      <c r="T169" s="170" t="s">
        <v>35</v>
      </c>
      <c r="U169" s="170" t="s">
        <v>35</v>
      </c>
      <c r="V169" s="170" t="s">
        <v>35</v>
      </c>
      <c r="W169" s="178"/>
      <c r="X169" s="178"/>
      <c r="Y169" s="170" t="s">
        <v>35</v>
      </c>
      <c r="Z169" s="170" t="s">
        <v>35</v>
      </c>
      <c r="AA169" s="170" t="s">
        <v>35</v>
      </c>
      <c r="AB169" s="178"/>
      <c r="AC169" s="178"/>
      <c r="AD169" s="170" t="s">
        <v>35</v>
      </c>
      <c r="AE169" s="170" t="s">
        <v>35</v>
      </c>
      <c r="AF169" s="170" t="s">
        <v>35</v>
      </c>
      <c r="AG169" s="178"/>
      <c r="AH169" s="178"/>
      <c r="AI169" s="178"/>
    </row>
    <row r="170" spans="1:35" x14ac:dyDescent="0.25">
      <c r="A170" s="41" t="str">
        <f t="array" ref="A170">IFERROR(SMALL(('Physical Server'!$O$17:$O$516&lt;&gt;"")*ROW('Physical Server'!$O$17:$O$516),COUNTBLANK('Physical Server'!$O$17:$O$516)+ROW('Virtual Servers'!A162)),"")</f>
        <v/>
      </c>
      <c r="B170" s="41" t="str">
        <f>IFERROR(IF(INDEX('Physical Server'!B:O,'Virtual Servers'!A170,1)&gt;'Physical Server'!$F$12,"",INDEX('Physical Server'!B:O,'Virtual Servers'!A170,1)),"")</f>
        <v/>
      </c>
      <c r="C170" s="41" t="str">
        <f>IFERROR(INDEX('Physical Server'!B:O,'Virtual Servers'!A170,14),"")</f>
        <v/>
      </c>
      <c r="D170" s="41"/>
      <c r="E170" s="168" t="str">
        <f>IF(IF(COUNTIF($E$7:E169,E169)&lt;VLOOKUP(E169,$B:$C,2,0),E169,INDEX($B:$B,MATCH(E169,$B:$B,0)+ROW($B:$B),1))&gt;'Physical Server'!$F$12,"",IF(COUNTIF($E$7:E169,E169)&lt;VLOOKUP(E169,$B:$C,2,0),E169,INDEX($B:$B,MATCH(E169,$B:$B,0)+ROW($B:$B),1)))</f>
        <v/>
      </c>
      <c r="F170" s="169" t="str">
        <f>IFERROR(VLOOKUP($E:$E,'Physical Server'!$B:$O,2,0),"")</f>
        <v/>
      </c>
      <c r="G170" s="169" t="str">
        <f>IFERROR(IF(VLOOKUP(E170,'Physical Server'!B:O,14,0)="","",IF(E170="","",COUNTIF($E$7:E170,E170))),"")</f>
        <v/>
      </c>
      <c r="H170" s="170"/>
      <c r="I170" s="170" t="s">
        <v>35</v>
      </c>
      <c r="J170" s="170" t="s">
        <v>35</v>
      </c>
      <c r="K170" s="170" t="s">
        <v>35</v>
      </c>
      <c r="L170" s="170"/>
      <c r="M170" s="170" t="s">
        <v>35</v>
      </c>
      <c r="N170" s="170" t="s">
        <v>35</v>
      </c>
      <c r="O170" s="170" t="s">
        <v>35</v>
      </c>
      <c r="P170" s="170"/>
      <c r="Q170" s="170" t="s">
        <v>35</v>
      </c>
      <c r="R170" s="178"/>
      <c r="S170" s="178"/>
      <c r="T170" s="170" t="s">
        <v>35</v>
      </c>
      <c r="U170" s="170" t="s">
        <v>35</v>
      </c>
      <c r="V170" s="170" t="s">
        <v>35</v>
      </c>
      <c r="W170" s="178"/>
      <c r="X170" s="178"/>
      <c r="Y170" s="170" t="s">
        <v>35</v>
      </c>
      <c r="Z170" s="170" t="s">
        <v>35</v>
      </c>
      <c r="AA170" s="170" t="s">
        <v>35</v>
      </c>
      <c r="AB170" s="178"/>
      <c r="AC170" s="178"/>
      <c r="AD170" s="170" t="s">
        <v>35</v>
      </c>
      <c r="AE170" s="170" t="s">
        <v>35</v>
      </c>
      <c r="AF170" s="170" t="s">
        <v>35</v>
      </c>
      <c r="AG170" s="178"/>
      <c r="AH170" s="178"/>
      <c r="AI170" s="178"/>
    </row>
    <row r="171" spans="1:35" x14ac:dyDescent="0.25">
      <c r="A171" s="41" t="str">
        <f t="array" ref="A171">IFERROR(SMALL(('Physical Server'!$O$17:$O$516&lt;&gt;"")*ROW('Physical Server'!$O$17:$O$516),COUNTBLANK('Physical Server'!$O$17:$O$516)+ROW('Virtual Servers'!A163)),"")</f>
        <v/>
      </c>
      <c r="B171" s="41" t="str">
        <f>IFERROR(IF(INDEX('Physical Server'!B:O,'Virtual Servers'!A171,1)&gt;'Physical Server'!$F$12,"",INDEX('Physical Server'!B:O,'Virtual Servers'!A171,1)),"")</f>
        <v/>
      </c>
      <c r="C171" s="41" t="str">
        <f>IFERROR(INDEX('Physical Server'!B:O,'Virtual Servers'!A171,14),"")</f>
        <v/>
      </c>
      <c r="D171" s="41"/>
      <c r="E171" s="168" t="str">
        <f>IF(IF(COUNTIF($E$7:E170,E170)&lt;VLOOKUP(E170,$B:$C,2,0),E170,INDEX($B:$B,MATCH(E170,$B:$B,0)+ROW($B:$B),1))&gt;'Physical Server'!$F$12,"",IF(COUNTIF($E$7:E170,E170)&lt;VLOOKUP(E170,$B:$C,2,0),E170,INDEX($B:$B,MATCH(E170,$B:$B,0)+ROW($B:$B),1)))</f>
        <v/>
      </c>
      <c r="F171" s="169" t="str">
        <f>IFERROR(VLOOKUP($E:$E,'Physical Server'!$B:$O,2,0),"")</f>
        <v/>
      </c>
      <c r="G171" s="169" t="str">
        <f>IFERROR(IF(VLOOKUP(E171,'Physical Server'!B:O,14,0)="","",IF(E171="","",COUNTIF($E$7:E171,E171))),"")</f>
        <v/>
      </c>
      <c r="H171" s="170"/>
      <c r="I171" s="170" t="s">
        <v>35</v>
      </c>
      <c r="J171" s="170" t="s">
        <v>35</v>
      </c>
      <c r="K171" s="170" t="s">
        <v>35</v>
      </c>
      <c r="L171" s="170"/>
      <c r="M171" s="170" t="s">
        <v>35</v>
      </c>
      <c r="N171" s="170" t="s">
        <v>35</v>
      </c>
      <c r="O171" s="170" t="s">
        <v>35</v>
      </c>
      <c r="P171" s="170"/>
      <c r="Q171" s="170" t="s">
        <v>35</v>
      </c>
      <c r="R171" s="178"/>
      <c r="S171" s="178"/>
      <c r="T171" s="170" t="s">
        <v>35</v>
      </c>
      <c r="U171" s="170" t="s">
        <v>35</v>
      </c>
      <c r="V171" s="170" t="s">
        <v>35</v>
      </c>
      <c r="W171" s="178"/>
      <c r="X171" s="178"/>
      <c r="Y171" s="170" t="s">
        <v>35</v>
      </c>
      <c r="Z171" s="170" t="s">
        <v>35</v>
      </c>
      <c r="AA171" s="170" t="s">
        <v>35</v>
      </c>
      <c r="AB171" s="178"/>
      <c r="AC171" s="178"/>
      <c r="AD171" s="170" t="s">
        <v>35</v>
      </c>
      <c r="AE171" s="170" t="s">
        <v>35</v>
      </c>
      <c r="AF171" s="170" t="s">
        <v>35</v>
      </c>
      <c r="AG171" s="178"/>
      <c r="AH171" s="178"/>
      <c r="AI171" s="178"/>
    </row>
    <row r="172" spans="1:35" x14ac:dyDescent="0.25">
      <c r="A172" s="41" t="str">
        <f t="array" ref="A172">IFERROR(SMALL(('Physical Server'!$O$17:$O$516&lt;&gt;"")*ROW('Physical Server'!$O$17:$O$516),COUNTBLANK('Physical Server'!$O$17:$O$516)+ROW('Virtual Servers'!A164)),"")</f>
        <v/>
      </c>
      <c r="B172" s="41" t="str">
        <f>IFERROR(IF(INDEX('Physical Server'!B:O,'Virtual Servers'!A172,1)&gt;'Physical Server'!$F$12,"",INDEX('Physical Server'!B:O,'Virtual Servers'!A172,1)),"")</f>
        <v/>
      </c>
      <c r="C172" s="41" t="str">
        <f>IFERROR(INDEX('Physical Server'!B:O,'Virtual Servers'!A172,14),"")</f>
        <v/>
      </c>
      <c r="D172" s="41"/>
      <c r="E172" s="168" t="str">
        <f>IF(IF(COUNTIF($E$7:E171,E171)&lt;VLOOKUP(E171,$B:$C,2,0),E171,INDEX($B:$B,MATCH(E171,$B:$B,0)+ROW($B:$B),1))&gt;'Physical Server'!$F$12,"",IF(COUNTIF($E$7:E171,E171)&lt;VLOOKUP(E171,$B:$C,2,0),E171,INDEX($B:$B,MATCH(E171,$B:$B,0)+ROW($B:$B),1)))</f>
        <v/>
      </c>
      <c r="F172" s="169" t="str">
        <f>IFERROR(VLOOKUP($E:$E,'Physical Server'!$B:$O,2,0),"")</f>
        <v/>
      </c>
      <c r="G172" s="169" t="str">
        <f>IFERROR(IF(VLOOKUP(E172,'Physical Server'!B:O,14,0)="","",IF(E172="","",COUNTIF($E$7:E172,E172))),"")</f>
        <v/>
      </c>
      <c r="H172" s="170"/>
      <c r="I172" s="170" t="s">
        <v>35</v>
      </c>
      <c r="J172" s="170" t="s">
        <v>35</v>
      </c>
      <c r="K172" s="170" t="s">
        <v>35</v>
      </c>
      <c r="L172" s="170"/>
      <c r="M172" s="170" t="s">
        <v>35</v>
      </c>
      <c r="N172" s="170" t="s">
        <v>35</v>
      </c>
      <c r="O172" s="170" t="s">
        <v>35</v>
      </c>
      <c r="P172" s="170"/>
      <c r="Q172" s="170" t="s">
        <v>35</v>
      </c>
      <c r="R172" s="178"/>
      <c r="S172" s="178"/>
      <c r="T172" s="170" t="s">
        <v>35</v>
      </c>
      <c r="U172" s="170" t="s">
        <v>35</v>
      </c>
      <c r="V172" s="170" t="s">
        <v>35</v>
      </c>
      <c r="W172" s="178"/>
      <c r="X172" s="178"/>
      <c r="Y172" s="170" t="s">
        <v>35</v>
      </c>
      <c r="Z172" s="170" t="s">
        <v>35</v>
      </c>
      <c r="AA172" s="170" t="s">
        <v>35</v>
      </c>
      <c r="AB172" s="178"/>
      <c r="AC172" s="178"/>
      <c r="AD172" s="170" t="s">
        <v>35</v>
      </c>
      <c r="AE172" s="170" t="s">
        <v>35</v>
      </c>
      <c r="AF172" s="170" t="s">
        <v>35</v>
      </c>
      <c r="AG172" s="178"/>
      <c r="AH172" s="178"/>
      <c r="AI172" s="178"/>
    </row>
    <row r="173" spans="1:35" x14ac:dyDescent="0.25">
      <c r="A173" s="41" t="str">
        <f t="array" ref="A173">IFERROR(SMALL(('Physical Server'!$O$17:$O$516&lt;&gt;"")*ROW('Physical Server'!$O$17:$O$516),COUNTBLANK('Physical Server'!$O$17:$O$516)+ROW('Virtual Servers'!A165)),"")</f>
        <v/>
      </c>
      <c r="B173" s="41" t="str">
        <f>IFERROR(IF(INDEX('Physical Server'!B:O,'Virtual Servers'!A173,1)&gt;'Physical Server'!$F$12,"",INDEX('Physical Server'!B:O,'Virtual Servers'!A173,1)),"")</f>
        <v/>
      </c>
      <c r="C173" s="41" t="str">
        <f>IFERROR(INDEX('Physical Server'!B:O,'Virtual Servers'!A173,14),"")</f>
        <v/>
      </c>
      <c r="D173" s="41"/>
      <c r="E173" s="168" t="str">
        <f>IF(IF(COUNTIF($E$7:E172,E172)&lt;VLOOKUP(E172,$B:$C,2,0),E172,INDEX($B:$B,MATCH(E172,$B:$B,0)+ROW($B:$B),1))&gt;'Physical Server'!$F$12,"",IF(COUNTIF($E$7:E172,E172)&lt;VLOOKUP(E172,$B:$C,2,0),E172,INDEX($B:$B,MATCH(E172,$B:$B,0)+ROW($B:$B),1)))</f>
        <v/>
      </c>
      <c r="F173" s="169" t="str">
        <f>IFERROR(VLOOKUP($E:$E,'Physical Server'!$B:$O,2,0),"")</f>
        <v/>
      </c>
      <c r="G173" s="169" t="str">
        <f>IFERROR(IF(VLOOKUP(E173,'Physical Server'!B:O,14,0)="","",IF(E173="","",COUNTIF($E$7:E173,E173))),"")</f>
        <v/>
      </c>
      <c r="H173" s="170"/>
      <c r="I173" s="170" t="s">
        <v>35</v>
      </c>
      <c r="J173" s="170" t="s">
        <v>35</v>
      </c>
      <c r="K173" s="170" t="s">
        <v>35</v>
      </c>
      <c r="L173" s="170"/>
      <c r="M173" s="170" t="s">
        <v>35</v>
      </c>
      <c r="N173" s="170" t="s">
        <v>35</v>
      </c>
      <c r="O173" s="170" t="s">
        <v>35</v>
      </c>
      <c r="P173" s="170"/>
      <c r="Q173" s="170" t="s">
        <v>35</v>
      </c>
      <c r="R173" s="178"/>
      <c r="S173" s="178"/>
      <c r="T173" s="170" t="s">
        <v>35</v>
      </c>
      <c r="U173" s="170" t="s">
        <v>35</v>
      </c>
      <c r="V173" s="170" t="s">
        <v>35</v>
      </c>
      <c r="W173" s="178"/>
      <c r="X173" s="178"/>
      <c r="Y173" s="170" t="s">
        <v>35</v>
      </c>
      <c r="Z173" s="170" t="s">
        <v>35</v>
      </c>
      <c r="AA173" s="170" t="s">
        <v>35</v>
      </c>
      <c r="AB173" s="178"/>
      <c r="AC173" s="178"/>
      <c r="AD173" s="170" t="s">
        <v>35</v>
      </c>
      <c r="AE173" s="170" t="s">
        <v>35</v>
      </c>
      <c r="AF173" s="170" t="s">
        <v>35</v>
      </c>
      <c r="AG173" s="178"/>
      <c r="AH173" s="178"/>
      <c r="AI173" s="178"/>
    </row>
    <row r="174" spans="1:35" x14ac:dyDescent="0.25">
      <c r="A174" s="41" t="str">
        <f t="array" ref="A174">IFERROR(SMALL(('Physical Server'!$O$17:$O$516&lt;&gt;"")*ROW('Physical Server'!$O$17:$O$516),COUNTBLANK('Physical Server'!$O$17:$O$516)+ROW('Virtual Servers'!A166)),"")</f>
        <v/>
      </c>
      <c r="B174" s="41" t="str">
        <f>IFERROR(IF(INDEX('Physical Server'!B:O,'Virtual Servers'!A174,1)&gt;'Physical Server'!$F$12,"",INDEX('Physical Server'!B:O,'Virtual Servers'!A174,1)),"")</f>
        <v/>
      </c>
      <c r="C174" s="41" t="str">
        <f>IFERROR(INDEX('Physical Server'!B:O,'Virtual Servers'!A174,14),"")</f>
        <v/>
      </c>
      <c r="D174" s="41"/>
      <c r="E174" s="168" t="str">
        <f>IF(IF(COUNTIF($E$7:E173,E173)&lt;VLOOKUP(E173,$B:$C,2,0),E173,INDEX($B:$B,MATCH(E173,$B:$B,0)+ROW($B:$B),1))&gt;'Physical Server'!$F$12,"",IF(COUNTIF($E$7:E173,E173)&lt;VLOOKUP(E173,$B:$C,2,0),E173,INDEX($B:$B,MATCH(E173,$B:$B,0)+ROW($B:$B),1)))</f>
        <v/>
      </c>
      <c r="F174" s="169" t="str">
        <f>IFERROR(VLOOKUP($E:$E,'Physical Server'!$B:$O,2,0),"")</f>
        <v/>
      </c>
      <c r="G174" s="169" t="str">
        <f>IFERROR(IF(VLOOKUP(E174,'Physical Server'!B:O,14,0)="","",IF(E174="","",COUNTIF($E$7:E174,E174))),"")</f>
        <v/>
      </c>
      <c r="H174" s="170"/>
      <c r="I174" s="170" t="s">
        <v>35</v>
      </c>
      <c r="J174" s="170" t="s">
        <v>35</v>
      </c>
      <c r="K174" s="170" t="s">
        <v>35</v>
      </c>
      <c r="L174" s="170"/>
      <c r="M174" s="170" t="s">
        <v>35</v>
      </c>
      <c r="N174" s="170" t="s">
        <v>35</v>
      </c>
      <c r="O174" s="170" t="s">
        <v>35</v>
      </c>
      <c r="P174" s="170"/>
      <c r="Q174" s="170" t="s">
        <v>35</v>
      </c>
      <c r="R174" s="178"/>
      <c r="S174" s="178"/>
      <c r="T174" s="170" t="s">
        <v>35</v>
      </c>
      <c r="U174" s="170" t="s">
        <v>35</v>
      </c>
      <c r="V174" s="170" t="s">
        <v>35</v>
      </c>
      <c r="W174" s="178"/>
      <c r="X174" s="178"/>
      <c r="Y174" s="170" t="s">
        <v>35</v>
      </c>
      <c r="Z174" s="170" t="s">
        <v>35</v>
      </c>
      <c r="AA174" s="170" t="s">
        <v>35</v>
      </c>
      <c r="AB174" s="178"/>
      <c r="AC174" s="178"/>
      <c r="AD174" s="170" t="s">
        <v>35</v>
      </c>
      <c r="AE174" s="170" t="s">
        <v>35</v>
      </c>
      <c r="AF174" s="170" t="s">
        <v>35</v>
      </c>
      <c r="AG174" s="178"/>
      <c r="AH174" s="178"/>
      <c r="AI174" s="178"/>
    </row>
    <row r="175" spans="1:35" x14ac:dyDescent="0.25">
      <c r="A175" s="41" t="str">
        <f t="array" ref="A175">IFERROR(SMALL(('Physical Server'!$O$17:$O$516&lt;&gt;"")*ROW('Physical Server'!$O$17:$O$516),COUNTBLANK('Physical Server'!$O$17:$O$516)+ROW('Virtual Servers'!A167)),"")</f>
        <v/>
      </c>
      <c r="B175" s="41" t="str">
        <f>IFERROR(IF(INDEX('Physical Server'!B:O,'Virtual Servers'!A175,1)&gt;'Physical Server'!$F$12,"",INDEX('Physical Server'!B:O,'Virtual Servers'!A175,1)),"")</f>
        <v/>
      </c>
      <c r="C175" s="41" t="str">
        <f>IFERROR(INDEX('Physical Server'!B:O,'Virtual Servers'!A175,14),"")</f>
        <v/>
      </c>
      <c r="D175" s="41"/>
      <c r="E175" s="168" t="str">
        <f>IF(IF(COUNTIF($E$7:E174,E174)&lt;VLOOKUP(E174,$B:$C,2,0),E174,INDEX($B:$B,MATCH(E174,$B:$B,0)+ROW($B:$B),1))&gt;'Physical Server'!$F$12,"",IF(COUNTIF($E$7:E174,E174)&lt;VLOOKUP(E174,$B:$C,2,0),E174,INDEX($B:$B,MATCH(E174,$B:$B,0)+ROW($B:$B),1)))</f>
        <v/>
      </c>
      <c r="F175" s="169" t="str">
        <f>IFERROR(VLOOKUP($E:$E,'Physical Server'!$B:$O,2,0),"")</f>
        <v/>
      </c>
      <c r="G175" s="169" t="str">
        <f>IFERROR(IF(VLOOKUP(E175,'Physical Server'!B:O,14,0)="","",IF(E175="","",COUNTIF($E$7:E175,E175))),"")</f>
        <v/>
      </c>
      <c r="H175" s="170"/>
      <c r="I175" s="170" t="s">
        <v>35</v>
      </c>
      <c r="J175" s="170" t="s">
        <v>35</v>
      </c>
      <c r="K175" s="170" t="s">
        <v>35</v>
      </c>
      <c r="L175" s="170"/>
      <c r="M175" s="170" t="s">
        <v>35</v>
      </c>
      <c r="N175" s="170" t="s">
        <v>35</v>
      </c>
      <c r="O175" s="170" t="s">
        <v>35</v>
      </c>
      <c r="P175" s="170"/>
      <c r="Q175" s="170" t="s">
        <v>35</v>
      </c>
      <c r="R175" s="178"/>
      <c r="S175" s="178"/>
      <c r="T175" s="170" t="s">
        <v>35</v>
      </c>
      <c r="U175" s="170" t="s">
        <v>35</v>
      </c>
      <c r="V175" s="170" t="s">
        <v>35</v>
      </c>
      <c r="W175" s="178"/>
      <c r="X175" s="178"/>
      <c r="Y175" s="170" t="s">
        <v>35</v>
      </c>
      <c r="Z175" s="170" t="s">
        <v>35</v>
      </c>
      <c r="AA175" s="170" t="s">
        <v>35</v>
      </c>
      <c r="AB175" s="178"/>
      <c r="AC175" s="178"/>
      <c r="AD175" s="170" t="s">
        <v>35</v>
      </c>
      <c r="AE175" s="170" t="s">
        <v>35</v>
      </c>
      <c r="AF175" s="170" t="s">
        <v>35</v>
      </c>
      <c r="AG175" s="178"/>
      <c r="AH175" s="178"/>
      <c r="AI175" s="178"/>
    </row>
    <row r="176" spans="1:35" x14ac:dyDescent="0.25">
      <c r="A176" s="41" t="str">
        <f t="array" ref="A176">IFERROR(SMALL(('Physical Server'!$O$17:$O$516&lt;&gt;"")*ROW('Physical Server'!$O$17:$O$516),COUNTBLANK('Physical Server'!$O$17:$O$516)+ROW('Virtual Servers'!A168)),"")</f>
        <v/>
      </c>
      <c r="B176" s="41" t="str">
        <f>IFERROR(IF(INDEX('Physical Server'!B:O,'Virtual Servers'!A176,1)&gt;'Physical Server'!$F$12,"",INDEX('Physical Server'!B:O,'Virtual Servers'!A176,1)),"")</f>
        <v/>
      </c>
      <c r="C176" s="41" t="str">
        <f>IFERROR(INDEX('Physical Server'!B:O,'Virtual Servers'!A176,14),"")</f>
        <v/>
      </c>
      <c r="D176" s="41"/>
      <c r="E176" s="168" t="str">
        <f>IF(IF(COUNTIF($E$7:E175,E175)&lt;VLOOKUP(E175,$B:$C,2,0),E175,INDEX($B:$B,MATCH(E175,$B:$B,0)+ROW($B:$B),1))&gt;'Physical Server'!$F$12,"",IF(COUNTIF($E$7:E175,E175)&lt;VLOOKUP(E175,$B:$C,2,0),E175,INDEX($B:$B,MATCH(E175,$B:$B,0)+ROW($B:$B),1)))</f>
        <v/>
      </c>
      <c r="F176" s="169" t="str">
        <f>IFERROR(VLOOKUP($E:$E,'Physical Server'!$B:$O,2,0),"")</f>
        <v/>
      </c>
      <c r="G176" s="169" t="str">
        <f>IFERROR(IF(VLOOKUP(E176,'Physical Server'!B:O,14,0)="","",IF(E176="","",COUNTIF($E$7:E176,E176))),"")</f>
        <v/>
      </c>
      <c r="H176" s="170"/>
      <c r="I176" s="170" t="s">
        <v>35</v>
      </c>
      <c r="J176" s="170" t="s">
        <v>35</v>
      </c>
      <c r="K176" s="170" t="s">
        <v>35</v>
      </c>
      <c r="L176" s="170"/>
      <c r="M176" s="170" t="s">
        <v>35</v>
      </c>
      <c r="N176" s="170" t="s">
        <v>35</v>
      </c>
      <c r="O176" s="170" t="s">
        <v>35</v>
      </c>
      <c r="P176" s="170"/>
      <c r="Q176" s="170" t="s">
        <v>35</v>
      </c>
      <c r="R176" s="178"/>
      <c r="S176" s="178"/>
      <c r="T176" s="170" t="s">
        <v>35</v>
      </c>
      <c r="U176" s="170" t="s">
        <v>35</v>
      </c>
      <c r="V176" s="170" t="s">
        <v>35</v>
      </c>
      <c r="W176" s="178"/>
      <c r="X176" s="178"/>
      <c r="Y176" s="170" t="s">
        <v>35</v>
      </c>
      <c r="Z176" s="170" t="s">
        <v>35</v>
      </c>
      <c r="AA176" s="170" t="s">
        <v>35</v>
      </c>
      <c r="AB176" s="178"/>
      <c r="AC176" s="178"/>
      <c r="AD176" s="170" t="s">
        <v>35</v>
      </c>
      <c r="AE176" s="170" t="s">
        <v>35</v>
      </c>
      <c r="AF176" s="170" t="s">
        <v>35</v>
      </c>
      <c r="AG176" s="178"/>
      <c r="AH176" s="178"/>
      <c r="AI176" s="178"/>
    </row>
    <row r="177" spans="1:35" x14ac:dyDescent="0.25">
      <c r="A177" s="41" t="str">
        <f t="array" ref="A177">IFERROR(SMALL(('Physical Server'!$O$17:$O$516&lt;&gt;"")*ROW('Physical Server'!$O$17:$O$516),COUNTBLANK('Physical Server'!$O$17:$O$516)+ROW('Virtual Servers'!A169)),"")</f>
        <v/>
      </c>
      <c r="B177" s="41" t="str">
        <f>IFERROR(IF(INDEX('Physical Server'!B:O,'Virtual Servers'!A177,1)&gt;'Physical Server'!$F$12,"",INDEX('Physical Server'!B:O,'Virtual Servers'!A177,1)),"")</f>
        <v/>
      </c>
      <c r="C177" s="41" t="str">
        <f>IFERROR(INDEX('Physical Server'!B:O,'Virtual Servers'!A177,14),"")</f>
        <v/>
      </c>
      <c r="D177" s="41"/>
      <c r="E177" s="168" t="str">
        <f>IF(IF(COUNTIF($E$7:E176,E176)&lt;VLOOKUP(E176,$B:$C,2,0),E176,INDEX($B:$B,MATCH(E176,$B:$B,0)+ROW($B:$B),1))&gt;'Physical Server'!$F$12,"",IF(COUNTIF($E$7:E176,E176)&lt;VLOOKUP(E176,$B:$C,2,0),E176,INDEX($B:$B,MATCH(E176,$B:$B,0)+ROW($B:$B),1)))</f>
        <v/>
      </c>
      <c r="F177" s="169" t="str">
        <f>IFERROR(VLOOKUP($E:$E,'Physical Server'!$B:$O,2,0),"")</f>
        <v/>
      </c>
      <c r="G177" s="169" t="str">
        <f>IFERROR(IF(VLOOKUP(E177,'Physical Server'!B:O,14,0)="","",IF(E177="","",COUNTIF($E$7:E177,E177))),"")</f>
        <v/>
      </c>
      <c r="H177" s="170"/>
      <c r="I177" s="170" t="s">
        <v>35</v>
      </c>
      <c r="J177" s="170" t="s">
        <v>35</v>
      </c>
      <c r="K177" s="170" t="s">
        <v>35</v>
      </c>
      <c r="L177" s="170"/>
      <c r="M177" s="170" t="s">
        <v>35</v>
      </c>
      <c r="N177" s="170" t="s">
        <v>35</v>
      </c>
      <c r="O177" s="170" t="s">
        <v>35</v>
      </c>
      <c r="P177" s="170"/>
      <c r="Q177" s="170" t="s">
        <v>35</v>
      </c>
      <c r="R177" s="178"/>
      <c r="S177" s="178"/>
      <c r="T177" s="170" t="s">
        <v>35</v>
      </c>
      <c r="U177" s="170" t="s">
        <v>35</v>
      </c>
      <c r="V177" s="170" t="s">
        <v>35</v>
      </c>
      <c r="W177" s="178"/>
      <c r="X177" s="178"/>
      <c r="Y177" s="170" t="s">
        <v>35</v>
      </c>
      <c r="Z177" s="170" t="s">
        <v>35</v>
      </c>
      <c r="AA177" s="170" t="s">
        <v>35</v>
      </c>
      <c r="AB177" s="178"/>
      <c r="AC177" s="178"/>
      <c r="AD177" s="170" t="s">
        <v>35</v>
      </c>
      <c r="AE177" s="170" t="s">
        <v>35</v>
      </c>
      <c r="AF177" s="170" t="s">
        <v>35</v>
      </c>
      <c r="AG177" s="178"/>
      <c r="AH177" s="178"/>
      <c r="AI177" s="178"/>
    </row>
    <row r="178" spans="1:35" x14ac:dyDescent="0.25">
      <c r="A178" s="41" t="str">
        <f t="array" ref="A178">IFERROR(SMALL(('Physical Server'!$O$17:$O$516&lt;&gt;"")*ROW('Physical Server'!$O$17:$O$516),COUNTBLANK('Physical Server'!$O$17:$O$516)+ROW('Virtual Servers'!A170)),"")</f>
        <v/>
      </c>
      <c r="B178" s="41" t="str">
        <f>IFERROR(IF(INDEX('Physical Server'!B:O,'Virtual Servers'!A178,1)&gt;'Physical Server'!$F$12,"",INDEX('Physical Server'!B:O,'Virtual Servers'!A178,1)),"")</f>
        <v/>
      </c>
      <c r="C178" s="41" t="str">
        <f>IFERROR(INDEX('Physical Server'!B:O,'Virtual Servers'!A178,14),"")</f>
        <v/>
      </c>
      <c r="D178" s="41"/>
      <c r="E178" s="168" t="str">
        <f>IF(IF(COUNTIF($E$7:E177,E177)&lt;VLOOKUP(E177,$B:$C,2,0),E177,INDEX($B:$B,MATCH(E177,$B:$B,0)+ROW($B:$B),1))&gt;'Physical Server'!$F$12,"",IF(COUNTIF($E$7:E177,E177)&lt;VLOOKUP(E177,$B:$C,2,0),E177,INDEX($B:$B,MATCH(E177,$B:$B,0)+ROW($B:$B),1)))</f>
        <v/>
      </c>
      <c r="F178" s="169" t="str">
        <f>IFERROR(VLOOKUP($E:$E,'Physical Server'!$B:$O,2,0),"")</f>
        <v/>
      </c>
      <c r="G178" s="169" t="str">
        <f>IFERROR(IF(VLOOKUP(E178,'Physical Server'!B:O,14,0)="","",IF(E178="","",COUNTIF($E$7:E178,E178))),"")</f>
        <v/>
      </c>
      <c r="H178" s="170"/>
      <c r="I178" s="170" t="s">
        <v>35</v>
      </c>
      <c r="J178" s="170" t="s">
        <v>35</v>
      </c>
      <c r="K178" s="170" t="s">
        <v>35</v>
      </c>
      <c r="L178" s="170"/>
      <c r="M178" s="170" t="s">
        <v>35</v>
      </c>
      <c r="N178" s="170" t="s">
        <v>35</v>
      </c>
      <c r="O178" s="170" t="s">
        <v>35</v>
      </c>
      <c r="P178" s="170"/>
      <c r="Q178" s="170" t="s">
        <v>35</v>
      </c>
      <c r="R178" s="178"/>
      <c r="S178" s="178"/>
      <c r="T178" s="170" t="s">
        <v>35</v>
      </c>
      <c r="U178" s="170" t="s">
        <v>35</v>
      </c>
      <c r="V178" s="170" t="s">
        <v>35</v>
      </c>
      <c r="W178" s="178"/>
      <c r="X178" s="178"/>
      <c r="Y178" s="170" t="s">
        <v>35</v>
      </c>
      <c r="Z178" s="170" t="s">
        <v>35</v>
      </c>
      <c r="AA178" s="170" t="s">
        <v>35</v>
      </c>
      <c r="AB178" s="178"/>
      <c r="AC178" s="178"/>
      <c r="AD178" s="170" t="s">
        <v>35</v>
      </c>
      <c r="AE178" s="170" t="s">
        <v>35</v>
      </c>
      <c r="AF178" s="170" t="s">
        <v>35</v>
      </c>
      <c r="AG178" s="178"/>
      <c r="AH178" s="178"/>
      <c r="AI178" s="178"/>
    </row>
    <row r="179" spans="1:35" x14ac:dyDescent="0.25">
      <c r="A179" s="41" t="str">
        <f t="array" ref="A179">IFERROR(SMALL(('Physical Server'!$O$17:$O$516&lt;&gt;"")*ROW('Physical Server'!$O$17:$O$516),COUNTBLANK('Physical Server'!$O$17:$O$516)+ROW('Virtual Servers'!A171)),"")</f>
        <v/>
      </c>
      <c r="B179" s="41" t="str">
        <f>IFERROR(IF(INDEX('Physical Server'!B:O,'Virtual Servers'!A179,1)&gt;'Physical Server'!$F$12,"",INDEX('Physical Server'!B:O,'Virtual Servers'!A179,1)),"")</f>
        <v/>
      </c>
      <c r="C179" s="41" t="str">
        <f>IFERROR(INDEX('Physical Server'!B:O,'Virtual Servers'!A179,14),"")</f>
        <v/>
      </c>
      <c r="D179" s="41"/>
      <c r="E179" s="168" t="str">
        <f>IF(IF(COUNTIF($E$7:E178,E178)&lt;VLOOKUP(E178,$B:$C,2,0),E178,INDEX($B:$B,MATCH(E178,$B:$B,0)+ROW($B:$B),1))&gt;'Physical Server'!$F$12,"",IF(COUNTIF($E$7:E178,E178)&lt;VLOOKUP(E178,$B:$C,2,0),E178,INDEX($B:$B,MATCH(E178,$B:$B,0)+ROW($B:$B),1)))</f>
        <v/>
      </c>
      <c r="F179" s="169" t="str">
        <f>IFERROR(VLOOKUP($E:$E,'Physical Server'!$B:$O,2,0),"")</f>
        <v/>
      </c>
      <c r="G179" s="169" t="str">
        <f>IFERROR(IF(VLOOKUP(E179,'Physical Server'!B:O,14,0)="","",IF(E179="","",COUNTIF($E$7:E179,E179))),"")</f>
        <v/>
      </c>
      <c r="H179" s="170"/>
      <c r="I179" s="170" t="s">
        <v>35</v>
      </c>
      <c r="J179" s="170" t="s">
        <v>35</v>
      </c>
      <c r="K179" s="170" t="s">
        <v>35</v>
      </c>
      <c r="L179" s="170"/>
      <c r="M179" s="170" t="s">
        <v>35</v>
      </c>
      <c r="N179" s="170" t="s">
        <v>35</v>
      </c>
      <c r="O179" s="170" t="s">
        <v>35</v>
      </c>
      <c r="P179" s="170"/>
      <c r="Q179" s="170" t="s">
        <v>35</v>
      </c>
      <c r="R179" s="178"/>
      <c r="S179" s="178"/>
      <c r="T179" s="170" t="s">
        <v>35</v>
      </c>
      <c r="U179" s="170" t="s">
        <v>35</v>
      </c>
      <c r="V179" s="170" t="s">
        <v>35</v>
      </c>
      <c r="W179" s="178"/>
      <c r="X179" s="178"/>
      <c r="Y179" s="170" t="s">
        <v>35</v>
      </c>
      <c r="Z179" s="170" t="s">
        <v>35</v>
      </c>
      <c r="AA179" s="170" t="s">
        <v>35</v>
      </c>
      <c r="AB179" s="178"/>
      <c r="AC179" s="178"/>
      <c r="AD179" s="170" t="s">
        <v>35</v>
      </c>
      <c r="AE179" s="170" t="s">
        <v>35</v>
      </c>
      <c r="AF179" s="170" t="s">
        <v>35</v>
      </c>
      <c r="AG179" s="178"/>
      <c r="AH179" s="178"/>
      <c r="AI179" s="178"/>
    </row>
    <row r="180" spans="1:35" x14ac:dyDescent="0.25">
      <c r="A180" s="41" t="str">
        <f t="array" ref="A180">IFERROR(SMALL(('Physical Server'!$O$17:$O$516&lt;&gt;"")*ROW('Physical Server'!$O$17:$O$516),COUNTBLANK('Physical Server'!$O$17:$O$516)+ROW('Virtual Servers'!A172)),"")</f>
        <v/>
      </c>
      <c r="B180" s="41" t="str">
        <f>IFERROR(IF(INDEX('Physical Server'!B:O,'Virtual Servers'!A180,1)&gt;'Physical Server'!$F$12,"",INDEX('Physical Server'!B:O,'Virtual Servers'!A180,1)),"")</f>
        <v/>
      </c>
      <c r="C180" s="41" t="str">
        <f>IFERROR(INDEX('Physical Server'!B:O,'Virtual Servers'!A180,14),"")</f>
        <v/>
      </c>
      <c r="D180" s="41"/>
      <c r="E180" s="168" t="str">
        <f>IF(IF(COUNTIF($E$7:E179,E179)&lt;VLOOKUP(E179,$B:$C,2,0),E179,INDEX($B:$B,MATCH(E179,$B:$B,0)+ROW($B:$B),1))&gt;'Physical Server'!$F$12,"",IF(COUNTIF($E$7:E179,E179)&lt;VLOOKUP(E179,$B:$C,2,0),E179,INDEX($B:$B,MATCH(E179,$B:$B,0)+ROW($B:$B),1)))</f>
        <v/>
      </c>
      <c r="F180" s="169" t="str">
        <f>IFERROR(VLOOKUP($E:$E,'Physical Server'!$B:$O,2,0),"")</f>
        <v/>
      </c>
      <c r="G180" s="169" t="str">
        <f>IFERROR(IF(VLOOKUP(E180,'Physical Server'!B:O,14,0)="","",IF(E180="","",COUNTIF($E$7:E180,E180))),"")</f>
        <v/>
      </c>
      <c r="H180" s="170"/>
      <c r="I180" s="170" t="s">
        <v>35</v>
      </c>
      <c r="J180" s="170" t="s">
        <v>35</v>
      </c>
      <c r="K180" s="170" t="s">
        <v>35</v>
      </c>
      <c r="L180" s="170"/>
      <c r="M180" s="170" t="s">
        <v>35</v>
      </c>
      <c r="N180" s="170" t="s">
        <v>35</v>
      </c>
      <c r="O180" s="170" t="s">
        <v>35</v>
      </c>
      <c r="P180" s="170"/>
      <c r="Q180" s="170" t="s">
        <v>35</v>
      </c>
      <c r="R180" s="178"/>
      <c r="S180" s="178"/>
      <c r="T180" s="170" t="s">
        <v>35</v>
      </c>
      <c r="U180" s="170" t="s">
        <v>35</v>
      </c>
      <c r="V180" s="170" t="s">
        <v>35</v>
      </c>
      <c r="W180" s="178"/>
      <c r="X180" s="178"/>
      <c r="Y180" s="170" t="s">
        <v>35</v>
      </c>
      <c r="Z180" s="170" t="s">
        <v>35</v>
      </c>
      <c r="AA180" s="170" t="s">
        <v>35</v>
      </c>
      <c r="AB180" s="178"/>
      <c r="AC180" s="178"/>
      <c r="AD180" s="170" t="s">
        <v>35</v>
      </c>
      <c r="AE180" s="170" t="s">
        <v>35</v>
      </c>
      <c r="AF180" s="170" t="s">
        <v>35</v>
      </c>
      <c r="AG180" s="178"/>
      <c r="AH180" s="178"/>
      <c r="AI180" s="178"/>
    </row>
    <row r="181" spans="1:35" x14ac:dyDescent="0.25">
      <c r="A181" s="41" t="str">
        <f t="array" ref="A181">IFERROR(SMALL(('Physical Server'!$O$17:$O$516&lt;&gt;"")*ROW('Physical Server'!$O$17:$O$516),COUNTBLANK('Physical Server'!$O$17:$O$516)+ROW('Virtual Servers'!A173)),"")</f>
        <v/>
      </c>
      <c r="B181" s="41" t="str">
        <f>IFERROR(IF(INDEX('Physical Server'!B:O,'Virtual Servers'!A181,1)&gt;'Physical Server'!$F$12,"",INDEX('Physical Server'!B:O,'Virtual Servers'!A181,1)),"")</f>
        <v/>
      </c>
      <c r="C181" s="41" t="str">
        <f>IFERROR(INDEX('Physical Server'!B:O,'Virtual Servers'!A181,14),"")</f>
        <v/>
      </c>
      <c r="D181" s="41"/>
      <c r="E181" s="168" t="str">
        <f>IF(IF(COUNTIF($E$7:E180,E180)&lt;VLOOKUP(E180,$B:$C,2,0),E180,INDEX($B:$B,MATCH(E180,$B:$B,0)+ROW($B:$B),1))&gt;'Physical Server'!$F$12,"",IF(COUNTIF($E$7:E180,E180)&lt;VLOOKUP(E180,$B:$C,2,0),E180,INDEX($B:$B,MATCH(E180,$B:$B,0)+ROW($B:$B),1)))</f>
        <v/>
      </c>
      <c r="F181" s="169" t="str">
        <f>IFERROR(VLOOKUP($E:$E,'Physical Server'!$B:$O,2,0),"")</f>
        <v/>
      </c>
      <c r="G181" s="169" t="str">
        <f>IFERROR(IF(VLOOKUP(E181,'Physical Server'!B:O,14,0)="","",IF(E181="","",COUNTIF($E$7:E181,E181))),"")</f>
        <v/>
      </c>
      <c r="H181" s="170"/>
      <c r="I181" s="170" t="s">
        <v>35</v>
      </c>
      <c r="J181" s="170" t="s">
        <v>35</v>
      </c>
      <c r="K181" s="170" t="s">
        <v>35</v>
      </c>
      <c r="L181" s="170"/>
      <c r="M181" s="170" t="s">
        <v>35</v>
      </c>
      <c r="N181" s="170" t="s">
        <v>35</v>
      </c>
      <c r="O181" s="170" t="s">
        <v>35</v>
      </c>
      <c r="P181" s="170"/>
      <c r="Q181" s="170" t="s">
        <v>35</v>
      </c>
      <c r="R181" s="178"/>
      <c r="S181" s="178"/>
      <c r="T181" s="170" t="s">
        <v>35</v>
      </c>
      <c r="U181" s="170" t="s">
        <v>35</v>
      </c>
      <c r="V181" s="170" t="s">
        <v>35</v>
      </c>
      <c r="W181" s="178"/>
      <c r="X181" s="178"/>
      <c r="Y181" s="170" t="s">
        <v>35</v>
      </c>
      <c r="Z181" s="170" t="s">
        <v>35</v>
      </c>
      <c r="AA181" s="170" t="s">
        <v>35</v>
      </c>
      <c r="AB181" s="178"/>
      <c r="AC181" s="178"/>
      <c r="AD181" s="170" t="s">
        <v>35</v>
      </c>
      <c r="AE181" s="170" t="s">
        <v>35</v>
      </c>
      <c r="AF181" s="170" t="s">
        <v>35</v>
      </c>
      <c r="AG181" s="178"/>
      <c r="AH181" s="178"/>
      <c r="AI181" s="178"/>
    </row>
    <row r="182" spans="1:35" x14ac:dyDescent="0.25">
      <c r="A182" s="41" t="str">
        <f t="array" ref="A182">IFERROR(SMALL(('Physical Server'!$O$17:$O$516&lt;&gt;"")*ROW('Physical Server'!$O$17:$O$516),COUNTBLANK('Physical Server'!$O$17:$O$516)+ROW('Virtual Servers'!A174)),"")</f>
        <v/>
      </c>
      <c r="B182" s="41" t="str">
        <f>IFERROR(IF(INDEX('Physical Server'!B:O,'Virtual Servers'!A182,1)&gt;'Physical Server'!$F$12,"",INDEX('Physical Server'!B:O,'Virtual Servers'!A182,1)),"")</f>
        <v/>
      </c>
      <c r="C182" s="41" t="str">
        <f>IFERROR(INDEX('Physical Server'!B:O,'Virtual Servers'!A182,14),"")</f>
        <v/>
      </c>
      <c r="D182" s="41"/>
      <c r="E182" s="168" t="str">
        <f>IF(IF(COUNTIF($E$7:E181,E181)&lt;VLOOKUP(E181,$B:$C,2,0),E181,INDEX($B:$B,MATCH(E181,$B:$B,0)+ROW($B:$B),1))&gt;'Physical Server'!$F$12,"",IF(COUNTIF($E$7:E181,E181)&lt;VLOOKUP(E181,$B:$C,2,0),E181,INDEX($B:$B,MATCH(E181,$B:$B,0)+ROW($B:$B),1)))</f>
        <v/>
      </c>
      <c r="F182" s="169" t="str">
        <f>IFERROR(VLOOKUP($E:$E,'Physical Server'!$B:$O,2,0),"")</f>
        <v/>
      </c>
      <c r="G182" s="169" t="str">
        <f>IFERROR(IF(VLOOKUP(E182,'Physical Server'!B:O,14,0)="","",IF(E182="","",COUNTIF($E$7:E182,E182))),"")</f>
        <v/>
      </c>
      <c r="H182" s="170"/>
      <c r="I182" s="170" t="s">
        <v>35</v>
      </c>
      <c r="J182" s="170" t="s">
        <v>35</v>
      </c>
      <c r="K182" s="170" t="s">
        <v>35</v>
      </c>
      <c r="L182" s="170"/>
      <c r="M182" s="170" t="s">
        <v>35</v>
      </c>
      <c r="N182" s="170" t="s">
        <v>35</v>
      </c>
      <c r="O182" s="170" t="s">
        <v>35</v>
      </c>
      <c r="P182" s="170"/>
      <c r="Q182" s="170" t="s">
        <v>35</v>
      </c>
      <c r="R182" s="178"/>
      <c r="S182" s="178"/>
      <c r="T182" s="170" t="s">
        <v>35</v>
      </c>
      <c r="U182" s="170" t="s">
        <v>35</v>
      </c>
      <c r="V182" s="170" t="s">
        <v>35</v>
      </c>
      <c r="W182" s="178"/>
      <c r="X182" s="178"/>
      <c r="Y182" s="170" t="s">
        <v>35</v>
      </c>
      <c r="Z182" s="170" t="s">
        <v>35</v>
      </c>
      <c r="AA182" s="170" t="s">
        <v>35</v>
      </c>
      <c r="AB182" s="178"/>
      <c r="AC182" s="178"/>
      <c r="AD182" s="170" t="s">
        <v>35</v>
      </c>
      <c r="AE182" s="170" t="s">
        <v>35</v>
      </c>
      <c r="AF182" s="170" t="s">
        <v>35</v>
      </c>
      <c r="AG182" s="178"/>
      <c r="AH182" s="178"/>
      <c r="AI182" s="178"/>
    </row>
    <row r="183" spans="1:35" x14ac:dyDescent="0.25">
      <c r="A183" s="41" t="str">
        <f t="array" ref="A183">IFERROR(SMALL(('Physical Server'!$O$17:$O$516&lt;&gt;"")*ROW('Physical Server'!$O$17:$O$516),COUNTBLANK('Physical Server'!$O$17:$O$516)+ROW('Virtual Servers'!A175)),"")</f>
        <v/>
      </c>
      <c r="B183" s="41" t="str">
        <f>IFERROR(IF(INDEX('Physical Server'!B:O,'Virtual Servers'!A183,1)&gt;'Physical Server'!$F$12,"",INDEX('Physical Server'!B:O,'Virtual Servers'!A183,1)),"")</f>
        <v/>
      </c>
      <c r="C183" s="41" t="str">
        <f>IFERROR(INDEX('Physical Server'!B:O,'Virtual Servers'!A183,14),"")</f>
        <v/>
      </c>
      <c r="D183" s="41"/>
      <c r="E183" s="168" t="str">
        <f>IF(IF(COUNTIF($E$7:E182,E182)&lt;VLOOKUP(E182,$B:$C,2,0),E182,INDEX($B:$B,MATCH(E182,$B:$B,0)+ROW($B:$B),1))&gt;'Physical Server'!$F$12,"",IF(COUNTIF($E$7:E182,E182)&lt;VLOOKUP(E182,$B:$C,2,0),E182,INDEX($B:$B,MATCH(E182,$B:$B,0)+ROW($B:$B),1)))</f>
        <v/>
      </c>
      <c r="F183" s="169" t="str">
        <f>IFERROR(VLOOKUP($E:$E,'Physical Server'!$B:$O,2,0),"")</f>
        <v/>
      </c>
      <c r="G183" s="169" t="str">
        <f>IFERROR(IF(VLOOKUP(E183,'Physical Server'!B:O,14,0)="","",IF(E183="","",COUNTIF($E$7:E183,E183))),"")</f>
        <v/>
      </c>
      <c r="H183" s="170"/>
      <c r="I183" s="170" t="s">
        <v>35</v>
      </c>
      <c r="J183" s="170" t="s">
        <v>35</v>
      </c>
      <c r="K183" s="170" t="s">
        <v>35</v>
      </c>
      <c r="L183" s="170"/>
      <c r="M183" s="170" t="s">
        <v>35</v>
      </c>
      <c r="N183" s="170" t="s">
        <v>35</v>
      </c>
      <c r="O183" s="170" t="s">
        <v>35</v>
      </c>
      <c r="P183" s="170"/>
      <c r="Q183" s="170" t="s">
        <v>35</v>
      </c>
      <c r="R183" s="178"/>
      <c r="S183" s="178"/>
      <c r="T183" s="170" t="s">
        <v>35</v>
      </c>
      <c r="U183" s="170" t="s">
        <v>35</v>
      </c>
      <c r="V183" s="170" t="s">
        <v>35</v>
      </c>
      <c r="W183" s="178"/>
      <c r="X183" s="178"/>
      <c r="Y183" s="170" t="s">
        <v>35</v>
      </c>
      <c r="Z183" s="170" t="s">
        <v>35</v>
      </c>
      <c r="AA183" s="170" t="s">
        <v>35</v>
      </c>
      <c r="AB183" s="178"/>
      <c r="AC183" s="178"/>
      <c r="AD183" s="170" t="s">
        <v>35</v>
      </c>
      <c r="AE183" s="170" t="s">
        <v>35</v>
      </c>
      <c r="AF183" s="170" t="s">
        <v>35</v>
      </c>
      <c r="AG183" s="178"/>
      <c r="AH183" s="178"/>
      <c r="AI183" s="178"/>
    </row>
    <row r="184" spans="1:35" x14ac:dyDescent="0.25">
      <c r="A184" s="41" t="str">
        <f t="array" ref="A184">IFERROR(SMALL(('Physical Server'!$O$17:$O$516&lt;&gt;"")*ROW('Physical Server'!$O$17:$O$516),COUNTBLANK('Physical Server'!$O$17:$O$516)+ROW('Virtual Servers'!A176)),"")</f>
        <v/>
      </c>
      <c r="B184" s="41" t="str">
        <f>IFERROR(IF(INDEX('Physical Server'!B:O,'Virtual Servers'!A184,1)&gt;'Physical Server'!$F$12,"",INDEX('Physical Server'!B:O,'Virtual Servers'!A184,1)),"")</f>
        <v/>
      </c>
      <c r="C184" s="41" t="str">
        <f>IFERROR(INDEX('Physical Server'!B:O,'Virtual Servers'!A184,14),"")</f>
        <v/>
      </c>
      <c r="D184" s="41"/>
      <c r="E184" s="168" t="str">
        <f>IF(IF(COUNTIF($E$7:E183,E183)&lt;VLOOKUP(E183,$B:$C,2,0),E183,INDEX($B:$B,MATCH(E183,$B:$B,0)+ROW($B:$B),1))&gt;'Physical Server'!$F$12,"",IF(COUNTIF($E$7:E183,E183)&lt;VLOOKUP(E183,$B:$C,2,0),E183,INDEX($B:$B,MATCH(E183,$B:$B,0)+ROW($B:$B),1)))</f>
        <v/>
      </c>
      <c r="F184" s="169" t="str">
        <f>IFERROR(VLOOKUP($E:$E,'Physical Server'!$B:$O,2,0),"")</f>
        <v/>
      </c>
      <c r="G184" s="169" t="str">
        <f>IFERROR(IF(VLOOKUP(E184,'Physical Server'!B:O,14,0)="","",IF(E184="","",COUNTIF($E$7:E184,E184))),"")</f>
        <v/>
      </c>
      <c r="H184" s="170"/>
      <c r="I184" s="170" t="s">
        <v>35</v>
      </c>
      <c r="J184" s="170" t="s">
        <v>35</v>
      </c>
      <c r="K184" s="170" t="s">
        <v>35</v>
      </c>
      <c r="L184" s="170"/>
      <c r="M184" s="170" t="s">
        <v>35</v>
      </c>
      <c r="N184" s="170" t="s">
        <v>35</v>
      </c>
      <c r="O184" s="170" t="s">
        <v>35</v>
      </c>
      <c r="P184" s="170"/>
      <c r="Q184" s="170" t="s">
        <v>35</v>
      </c>
      <c r="R184" s="178"/>
      <c r="S184" s="178"/>
      <c r="T184" s="170" t="s">
        <v>35</v>
      </c>
      <c r="U184" s="170" t="s">
        <v>35</v>
      </c>
      <c r="V184" s="170" t="s">
        <v>35</v>
      </c>
      <c r="W184" s="178"/>
      <c r="X184" s="178"/>
      <c r="Y184" s="170" t="s">
        <v>35</v>
      </c>
      <c r="Z184" s="170" t="s">
        <v>35</v>
      </c>
      <c r="AA184" s="170" t="s">
        <v>35</v>
      </c>
      <c r="AB184" s="178"/>
      <c r="AC184" s="178"/>
      <c r="AD184" s="170" t="s">
        <v>35</v>
      </c>
      <c r="AE184" s="170" t="s">
        <v>35</v>
      </c>
      <c r="AF184" s="170" t="s">
        <v>35</v>
      </c>
      <c r="AG184" s="178"/>
      <c r="AH184" s="178"/>
      <c r="AI184" s="178"/>
    </row>
    <row r="185" spans="1:35" x14ac:dyDescent="0.25">
      <c r="A185" s="41" t="str">
        <f t="array" ref="A185">IFERROR(SMALL(('Physical Server'!$O$17:$O$516&lt;&gt;"")*ROW('Physical Server'!$O$17:$O$516),COUNTBLANK('Physical Server'!$O$17:$O$516)+ROW('Virtual Servers'!A177)),"")</f>
        <v/>
      </c>
      <c r="B185" s="41" t="str">
        <f>IFERROR(IF(INDEX('Physical Server'!B:O,'Virtual Servers'!A185,1)&gt;'Physical Server'!$F$12,"",INDEX('Physical Server'!B:O,'Virtual Servers'!A185,1)),"")</f>
        <v/>
      </c>
      <c r="C185" s="41" t="str">
        <f>IFERROR(INDEX('Physical Server'!B:O,'Virtual Servers'!A185,14),"")</f>
        <v/>
      </c>
      <c r="D185" s="41"/>
      <c r="E185" s="168" t="str">
        <f>IF(IF(COUNTIF($E$7:E184,E184)&lt;VLOOKUP(E184,$B:$C,2,0),E184,INDEX($B:$B,MATCH(E184,$B:$B,0)+ROW($B:$B),1))&gt;'Physical Server'!$F$12,"",IF(COUNTIF($E$7:E184,E184)&lt;VLOOKUP(E184,$B:$C,2,0),E184,INDEX($B:$B,MATCH(E184,$B:$B,0)+ROW($B:$B),1)))</f>
        <v/>
      </c>
      <c r="F185" s="169" t="str">
        <f>IFERROR(VLOOKUP($E:$E,'Physical Server'!$B:$O,2,0),"")</f>
        <v/>
      </c>
      <c r="G185" s="169" t="str">
        <f>IFERROR(IF(VLOOKUP(E185,'Physical Server'!B:O,14,0)="","",IF(E185="","",COUNTIF($E$7:E185,E185))),"")</f>
        <v/>
      </c>
      <c r="H185" s="170"/>
      <c r="I185" s="170" t="s">
        <v>35</v>
      </c>
      <c r="J185" s="170" t="s">
        <v>35</v>
      </c>
      <c r="K185" s="170" t="s">
        <v>35</v>
      </c>
      <c r="L185" s="170"/>
      <c r="M185" s="170" t="s">
        <v>35</v>
      </c>
      <c r="N185" s="170" t="s">
        <v>35</v>
      </c>
      <c r="O185" s="170" t="s">
        <v>35</v>
      </c>
      <c r="P185" s="170"/>
      <c r="Q185" s="170" t="s">
        <v>35</v>
      </c>
      <c r="R185" s="178"/>
      <c r="S185" s="178"/>
      <c r="T185" s="170" t="s">
        <v>35</v>
      </c>
      <c r="U185" s="170" t="s">
        <v>35</v>
      </c>
      <c r="V185" s="170" t="s">
        <v>35</v>
      </c>
      <c r="W185" s="178"/>
      <c r="X185" s="178"/>
      <c r="Y185" s="170" t="s">
        <v>35</v>
      </c>
      <c r="Z185" s="170" t="s">
        <v>35</v>
      </c>
      <c r="AA185" s="170" t="s">
        <v>35</v>
      </c>
      <c r="AB185" s="178"/>
      <c r="AC185" s="178"/>
      <c r="AD185" s="170" t="s">
        <v>35</v>
      </c>
      <c r="AE185" s="170" t="s">
        <v>35</v>
      </c>
      <c r="AF185" s="170" t="s">
        <v>35</v>
      </c>
      <c r="AG185" s="178"/>
      <c r="AH185" s="178"/>
      <c r="AI185" s="178"/>
    </row>
    <row r="186" spans="1:35" x14ac:dyDescent="0.25">
      <c r="A186" s="41" t="str">
        <f t="array" ref="A186">IFERROR(SMALL(('Physical Server'!$O$17:$O$516&lt;&gt;"")*ROW('Physical Server'!$O$17:$O$516),COUNTBLANK('Physical Server'!$O$17:$O$516)+ROW('Virtual Servers'!A178)),"")</f>
        <v/>
      </c>
      <c r="B186" s="41" t="str">
        <f>IFERROR(IF(INDEX('Physical Server'!B:O,'Virtual Servers'!A186,1)&gt;'Physical Server'!$F$12,"",INDEX('Physical Server'!B:O,'Virtual Servers'!A186,1)),"")</f>
        <v/>
      </c>
      <c r="C186" s="41" t="str">
        <f>IFERROR(INDEX('Physical Server'!B:O,'Virtual Servers'!A186,14),"")</f>
        <v/>
      </c>
      <c r="D186" s="41"/>
      <c r="E186" s="168" t="str">
        <f>IF(IF(COUNTIF($E$7:E185,E185)&lt;VLOOKUP(E185,$B:$C,2,0),E185,INDEX($B:$B,MATCH(E185,$B:$B,0)+ROW($B:$B),1))&gt;'Physical Server'!$F$12,"",IF(COUNTIF($E$7:E185,E185)&lt;VLOOKUP(E185,$B:$C,2,0),E185,INDEX($B:$B,MATCH(E185,$B:$B,0)+ROW($B:$B),1)))</f>
        <v/>
      </c>
      <c r="F186" s="169" t="str">
        <f>IFERROR(VLOOKUP($E:$E,'Physical Server'!$B:$O,2,0),"")</f>
        <v/>
      </c>
      <c r="G186" s="169" t="str">
        <f>IFERROR(IF(VLOOKUP(E186,'Physical Server'!B:O,14,0)="","",IF(E186="","",COUNTIF($E$7:E186,E186))),"")</f>
        <v/>
      </c>
      <c r="H186" s="170"/>
      <c r="I186" s="170" t="s">
        <v>35</v>
      </c>
      <c r="J186" s="170" t="s">
        <v>35</v>
      </c>
      <c r="K186" s="170" t="s">
        <v>35</v>
      </c>
      <c r="L186" s="170"/>
      <c r="M186" s="170" t="s">
        <v>35</v>
      </c>
      <c r="N186" s="170" t="s">
        <v>35</v>
      </c>
      <c r="O186" s="170" t="s">
        <v>35</v>
      </c>
      <c r="P186" s="170"/>
      <c r="Q186" s="170" t="s">
        <v>35</v>
      </c>
      <c r="R186" s="178"/>
      <c r="S186" s="178"/>
      <c r="T186" s="170" t="s">
        <v>35</v>
      </c>
      <c r="U186" s="170" t="s">
        <v>35</v>
      </c>
      <c r="V186" s="170" t="s">
        <v>35</v>
      </c>
      <c r="W186" s="178"/>
      <c r="X186" s="178"/>
      <c r="Y186" s="170" t="s">
        <v>35</v>
      </c>
      <c r="Z186" s="170" t="s">
        <v>35</v>
      </c>
      <c r="AA186" s="170" t="s">
        <v>35</v>
      </c>
      <c r="AB186" s="178"/>
      <c r="AC186" s="178"/>
      <c r="AD186" s="170" t="s">
        <v>35</v>
      </c>
      <c r="AE186" s="170" t="s">
        <v>35</v>
      </c>
      <c r="AF186" s="170" t="s">
        <v>35</v>
      </c>
      <c r="AG186" s="178"/>
      <c r="AH186" s="178"/>
      <c r="AI186" s="178"/>
    </row>
    <row r="187" spans="1:35" x14ac:dyDescent="0.25">
      <c r="A187" s="41" t="str">
        <f t="array" ref="A187">IFERROR(SMALL(('Physical Server'!$O$17:$O$516&lt;&gt;"")*ROW('Physical Server'!$O$17:$O$516),COUNTBLANK('Physical Server'!$O$17:$O$516)+ROW('Virtual Servers'!A179)),"")</f>
        <v/>
      </c>
      <c r="B187" s="41" t="str">
        <f>IFERROR(IF(INDEX('Physical Server'!B:O,'Virtual Servers'!A187,1)&gt;'Physical Server'!$F$12,"",INDEX('Physical Server'!B:O,'Virtual Servers'!A187,1)),"")</f>
        <v/>
      </c>
      <c r="C187" s="41" t="str">
        <f>IFERROR(INDEX('Physical Server'!B:O,'Virtual Servers'!A187,14),"")</f>
        <v/>
      </c>
      <c r="D187" s="41"/>
      <c r="E187" s="168" t="str">
        <f>IF(IF(COUNTIF($E$7:E186,E186)&lt;VLOOKUP(E186,$B:$C,2,0),E186,INDEX($B:$B,MATCH(E186,$B:$B,0)+ROW($B:$B),1))&gt;'Physical Server'!$F$12,"",IF(COUNTIF($E$7:E186,E186)&lt;VLOOKUP(E186,$B:$C,2,0),E186,INDEX($B:$B,MATCH(E186,$B:$B,0)+ROW($B:$B),1)))</f>
        <v/>
      </c>
      <c r="F187" s="169" t="str">
        <f>IFERROR(VLOOKUP($E:$E,'Physical Server'!$B:$O,2,0),"")</f>
        <v/>
      </c>
      <c r="G187" s="169" t="str">
        <f>IFERROR(IF(VLOOKUP(E187,'Physical Server'!B:O,14,0)="","",IF(E187="","",COUNTIF($E$7:E187,E187))),"")</f>
        <v/>
      </c>
      <c r="H187" s="170"/>
      <c r="I187" s="170" t="s">
        <v>35</v>
      </c>
      <c r="J187" s="170" t="s">
        <v>35</v>
      </c>
      <c r="K187" s="170" t="s">
        <v>35</v>
      </c>
      <c r="L187" s="170"/>
      <c r="M187" s="170" t="s">
        <v>35</v>
      </c>
      <c r="N187" s="170" t="s">
        <v>35</v>
      </c>
      <c r="O187" s="170" t="s">
        <v>35</v>
      </c>
      <c r="P187" s="170"/>
      <c r="Q187" s="170" t="s">
        <v>35</v>
      </c>
      <c r="R187" s="178"/>
      <c r="S187" s="178"/>
      <c r="T187" s="170" t="s">
        <v>35</v>
      </c>
      <c r="U187" s="170" t="s">
        <v>35</v>
      </c>
      <c r="V187" s="170" t="s">
        <v>35</v>
      </c>
      <c r="W187" s="178"/>
      <c r="X187" s="178"/>
      <c r="Y187" s="170" t="s">
        <v>35</v>
      </c>
      <c r="Z187" s="170" t="s">
        <v>35</v>
      </c>
      <c r="AA187" s="170" t="s">
        <v>35</v>
      </c>
      <c r="AB187" s="178"/>
      <c r="AC187" s="178"/>
      <c r="AD187" s="170" t="s">
        <v>35</v>
      </c>
      <c r="AE187" s="170" t="s">
        <v>35</v>
      </c>
      <c r="AF187" s="170" t="s">
        <v>35</v>
      </c>
      <c r="AG187" s="178"/>
      <c r="AH187" s="178"/>
      <c r="AI187" s="178"/>
    </row>
    <row r="188" spans="1:35" x14ac:dyDescent="0.25">
      <c r="A188" s="41" t="str">
        <f t="array" ref="A188">IFERROR(SMALL(('Physical Server'!$O$17:$O$516&lt;&gt;"")*ROW('Physical Server'!$O$17:$O$516),COUNTBLANK('Physical Server'!$O$17:$O$516)+ROW('Virtual Servers'!A180)),"")</f>
        <v/>
      </c>
      <c r="B188" s="41" t="str">
        <f>IFERROR(IF(INDEX('Physical Server'!B:O,'Virtual Servers'!A188,1)&gt;'Physical Server'!$F$12,"",INDEX('Physical Server'!B:O,'Virtual Servers'!A188,1)),"")</f>
        <v/>
      </c>
      <c r="C188" s="41" t="str">
        <f>IFERROR(INDEX('Physical Server'!B:O,'Virtual Servers'!A188,14),"")</f>
        <v/>
      </c>
      <c r="D188" s="41"/>
      <c r="E188" s="168" t="str">
        <f>IF(IF(COUNTIF($E$7:E187,E187)&lt;VLOOKUP(E187,$B:$C,2,0),E187,INDEX($B:$B,MATCH(E187,$B:$B,0)+ROW($B:$B),1))&gt;'Physical Server'!$F$12,"",IF(COUNTIF($E$7:E187,E187)&lt;VLOOKUP(E187,$B:$C,2,0),E187,INDEX($B:$B,MATCH(E187,$B:$B,0)+ROW($B:$B),1)))</f>
        <v/>
      </c>
      <c r="F188" s="169" t="str">
        <f>IFERROR(VLOOKUP($E:$E,'Physical Server'!$B:$O,2,0),"")</f>
        <v/>
      </c>
      <c r="G188" s="169" t="str">
        <f>IFERROR(IF(VLOOKUP(E188,'Physical Server'!B:O,14,0)="","",IF(E188="","",COUNTIF($E$7:E188,E188))),"")</f>
        <v/>
      </c>
      <c r="H188" s="170"/>
      <c r="I188" s="170" t="s">
        <v>35</v>
      </c>
      <c r="J188" s="170" t="s">
        <v>35</v>
      </c>
      <c r="K188" s="170" t="s">
        <v>35</v>
      </c>
      <c r="L188" s="170"/>
      <c r="M188" s="170" t="s">
        <v>35</v>
      </c>
      <c r="N188" s="170" t="s">
        <v>35</v>
      </c>
      <c r="O188" s="170" t="s">
        <v>35</v>
      </c>
      <c r="P188" s="170"/>
      <c r="Q188" s="170" t="s">
        <v>35</v>
      </c>
      <c r="R188" s="178"/>
      <c r="S188" s="178"/>
      <c r="T188" s="170" t="s">
        <v>35</v>
      </c>
      <c r="U188" s="170" t="s">
        <v>35</v>
      </c>
      <c r="V188" s="170" t="s">
        <v>35</v>
      </c>
      <c r="W188" s="178"/>
      <c r="X188" s="178"/>
      <c r="Y188" s="170" t="s">
        <v>35</v>
      </c>
      <c r="Z188" s="170" t="s">
        <v>35</v>
      </c>
      <c r="AA188" s="170" t="s">
        <v>35</v>
      </c>
      <c r="AB188" s="178"/>
      <c r="AC188" s="178"/>
      <c r="AD188" s="170" t="s">
        <v>35</v>
      </c>
      <c r="AE188" s="170" t="s">
        <v>35</v>
      </c>
      <c r="AF188" s="170" t="s">
        <v>35</v>
      </c>
      <c r="AG188" s="178"/>
      <c r="AH188" s="178"/>
      <c r="AI188" s="178"/>
    </row>
    <row r="189" spans="1:35" x14ac:dyDescent="0.25">
      <c r="A189" s="41" t="str">
        <f t="array" ref="A189">IFERROR(SMALL(('Physical Server'!$O$17:$O$516&lt;&gt;"")*ROW('Physical Server'!$O$17:$O$516),COUNTBLANK('Physical Server'!$O$17:$O$516)+ROW('Virtual Servers'!A181)),"")</f>
        <v/>
      </c>
      <c r="B189" s="41" t="str">
        <f>IFERROR(IF(INDEX('Physical Server'!B:O,'Virtual Servers'!A189,1)&gt;'Physical Server'!$F$12,"",INDEX('Physical Server'!B:O,'Virtual Servers'!A189,1)),"")</f>
        <v/>
      </c>
      <c r="C189" s="41" t="str">
        <f>IFERROR(INDEX('Physical Server'!B:O,'Virtual Servers'!A189,14),"")</f>
        <v/>
      </c>
      <c r="D189" s="41"/>
      <c r="E189" s="168" t="str">
        <f>IF(IF(COUNTIF($E$7:E188,E188)&lt;VLOOKUP(E188,$B:$C,2,0),E188,INDEX($B:$B,MATCH(E188,$B:$B,0)+ROW($B:$B),1))&gt;'Physical Server'!$F$12,"",IF(COUNTIF($E$7:E188,E188)&lt;VLOOKUP(E188,$B:$C,2,0),E188,INDEX($B:$B,MATCH(E188,$B:$B,0)+ROW($B:$B),1)))</f>
        <v/>
      </c>
      <c r="F189" s="169" t="str">
        <f>IFERROR(VLOOKUP($E:$E,'Physical Server'!$B:$O,2,0),"")</f>
        <v/>
      </c>
      <c r="G189" s="169" t="str">
        <f>IFERROR(IF(VLOOKUP(E189,'Physical Server'!B:O,14,0)="","",IF(E189="","",COUNTIF($E$7:E189,E189))),"")</f>
        <v/>
      </c>
      <c r="H189" s="170"/>
      <c r="I189" s="170" t="s">
        <v>35</v>
      </c>
      <c r="J189" s="170" t="s">
        <v>35</v>
      </c>
      <c r="K189" s="170" t="s">
        <v>35</v>
      </c>
      <c r="L189" s="170"/>
      <c r="M189" s="170" t="s">
        <v>35</v>
      </c>
      <c r="N189" s="170" t="s">
        <v>35</v>
      </c>
      <c r="O189" s="170" t="s">
        <v>35</v>
      </c>
      <c r="P189" s="170"/>
      <c r="Q189" s="170" t="s">
        <v>35</v>
      </c>
      <c r="R189" s="178"/>
      <c r="S189" s="178"/>
      <c r="T189" s="170" t="s">
        <v>35</v>
      </c>
      <c r="U189" s="170" t="s">
        <v>35</v>
      </c>
      <c r="V189" s="170" t="s">
        <v>35</v>
      </c>
      <c r="W189" s="178"/>
      <c r="X189" s="178"/>
      <c r="Y189" s="170" t="s">
        <v>35</v>
      </c>
      <c r="Z189" s="170" t="s">
        <v>35</v>
      </c>
      <c r="AA189" s="170" t="s">
        <v>35</v>
      </c>
      <c r="AB189" s="178"/>
      <c r="AC189" s="178"/>
      <c r="AD189" s="170" t="s">
        <v>35</v>
      </c>
      <c r="AE189" s="170" t="s">
        <v>35</v>
      </c>
      <c r="AF189" s="170" t="s">
        <v>35</v>
      </c>
      <c r="AG189" s="178"/>
      <c r="AH189" s="178"/>
      <c r="AI189" s="178"/>
    </row>
    <row r="190" spans="1:35" x14ac:dyDescent="0.25">
      <c r="A190" s="41" t="str">
        <f t="array" ref="A190">IFERROR(SMALL(('Physical Server'!$O$17:$O$516&lt;&gt;"")*ROW('Physical Server'!$O$17:$O$516),COUNTBLANK('Physical Server'!$O$17:$O$516)+ROW('Virtual Servers'!A182)),"")</f>
        <v/>
      </c>
      <c r="B190" s="41" t="str">
        <f>IFERROR(IF(INDEX('Physical Server'!B:O,'Virtual Servers'!A190,1)&gt;'Physical Server'!$F$12,"",INDEX('Physical Server'!B:O,'Virtual Servers'!A190,1)),"")</f>
        <v/>
      </c>
      <c r="C190" s="41" t="str">
        <f>IFERROR(INDEX('Physical Server'!B:O,'Virtual Servers'!A190,14),"")</f>
        <v/>
      </c>
      <c r="D190" s="41"/>
      <c r="E190" s="168" t="str">
        <f>IF(IF(COUNTIF($E$7:E189,E189)&lt;VLOOKUP(E189,$B:$C,2,0),E189,INDEX($B:$B,MATCH(E189,$B:$B,0)+ROW($B:$B),1))&gt;'Physical Server'!$F$12,"",IF(COUNTIF($E$7:E189,E189)&lt;VLOOKUP(E189,$B:$C,2,0),E189,INDEX($B:$B,MATCH(E189,$B:$B,0)+ROW($B:$B),1)))</f>
        <v/>
      </c>
      <c r="F190" s="169" t="str">
        <f>IFERROR(VLOOKUP($E:$E,'Physical Server'!$B:$O,2,0),"")</f>
        <v/>
      </c>
      <c r="G190" s="169" t="str">
        <f>IFERROR(IF(VLOOKUP(E190,'Physical Server'!B:O,14,0)="","",IF(E190="","",COUNTIF($E$7:E190,E190))),"")</f>
        <v/>
      </c>
      <c r="H190" s="170"/>
      <c r="I190" s="170" t="s">
        <v>35</v>
      </c>
      <c r="J190" s="170" t="s">
        <v>35</v>
      </c>
      <c r="K190" s="170" t="s">
        <v>35</v>
      </c>
      <c r="L190" s="170"/>
      <c r="M190" s="170" t="s">
        <v>35</v>
      </c>
      <c r="N190" s="170" t="s">
        <v>35</v>
      </c>
      <c r="O190" s="170" t="s">
        <v>35</v>
      </c>
      <c r="P190" s="170"/>
      <c r="Q190" s="170" t="s">
        <v>35</v>
      </c>
      <c r="R190" s="178"/>
      <c r="S190" s="178"/>
      <c r="T190" s="170" t="s">
        <v>35</v>
      </c>
      <c r="U190" s="170" t="s">
        <v>35</v>
      </c>
      <c r="V190" s="170" t="s">
        <v>35</v>
      </c>
      <c r="W190" s="178"/>
      <c r="X190" s="178"/>
      <c r="Y190" s="170" t="s">
        <v>35</v>
      </c>
      <c r="Z190" s="170" t="s">
        <v>35</v>
      </c>
      <c r="AA190" s="170" t="s">
        <v>35</v>
      </c>
      <c r="AB190" s="178"/>
      <c r="AC190" s="178"/>
      <c r="AD190" s="170" t="s">
        <v>35</v>
      </c>
      <c r="AE190" s="170" t="s">
        <v>35</v>
      </c>
      <c r="AF190" s="170" t="s">
        <v>35</v>
      </c>
      <c r="AG190" s="178"/>
      <c r="AH190" s="178"/>
      <c r="AI190" s="178"/>
    </row>
    <row r="191" spans="1:35" x14ac:dyDescent="0.25">
      <c r="A191" s="41" t="str">
        <f t="array" ref="A191">IFERROR(SMALL(('Physical Server'!$O$17:$O$516&lt;&gt;"")*ROW('Physical Server'!$O$17:$O$516),COUNTBLANK('Physical Server'!$O$17:$O$516)+ROW('Virtual Servers'!A183)),"")</f>
        <v/>
      </c>
      <c r="B191" s="41" t="str">
        <f>IFERROR(IF(INDEX('Physical Server'!B:O,'Virtual Servers'!A191,1)&gt;'Physical Server'!$F$12,"",INDEX('Physical Server'!B:O,'Virtual Servers'!A191,1)),"")</f>
        <v/>
      </c>
      <c r="C191" s="41" t="str">
        <f>IFERROR(INDEX('Physical Server'!B:O,'Virtual Servers'!A191,14),"")</f>
        <v/>
      </c>
      <c r="D191" s="41"/>
      <c r="E191" s="168" t="str">
        <f>IF(IF(COUNTIF($E$7:E190,E190)&lt;VLOOKUP(E190,$B:$C,2,0),E190,INDEX($B:$B,MATCH(E190,$B:$B,0)+ROW($B:$B),1))&gt;'Physical Server'!$F$12,"",IF(COUNTIF($E$7:E190,E190)&lt;VLOOKUP(E190,$B:$C,2,0),E190,INDEX($B:$B,MATCH(E190,$B:$B,0)+ROW($B:$B),1)))</f>
        <v/>
      </c>
      <c r="F191" s="169" t="str">
        <f>IFERROR(VLOOKUP($E:$E,'Physical Server'!$B:$O,2,0),"")</f>
        <v/>
      </c>
      <c r="G191" s="169" t="str">
        <f>IFERROR(IF(VLOOKUP(E191,'Physical Server'!B:O,14,0)="","",IF(E191="","",COUNTIF($E$7:E191,E191))),"")</f>
        <v/>
      </c>
      <c r="H191" s="170"/>
      <c r="I191" s="170" t="s">
        <v>35</v>
      </c>
      <c r="J191" s="170" t="s">
        <v>35</v>
      </c>
      <c r="K191" s="170" t="s">
        <v>35</v>
      </c>
      <c r="L191" s="170"/>
      <c r="M191" s="170" t="s">
        <v>35</v>
      </c>
      <c r="N191" s="170" t="s">
        <v>35</v>
      </c>
      <c r="O191" s="170" t="s">
        <v>35</v>
      </c>
      <c r="P191" s="170"/>
      <c r="Q191" s="170" t="s">
        <v>35</v>
      </c>
      <c r="R191" s="178"/>
      <c r="S191" s="178"/>
      <c r="T191" s="170" t="s">
        <v>35</v>
      </c>
      <c r="U191" s="170" t="s">
        <v>35</v>
      </c>
      <c r="V191" s="170" t="s">
        <v>35</v>
      </c>
      <c r="W191" s="178"/>
      <c r="X191" s="178"/>
      <c r="Y191" s="170" t="s">
        <v>35</v>
      </c>
      <c r="Z191" s="170" t="s">
        <v>35</v>
      </c>
      <c r="AA191" s="170" t="s">
        <v>35</v>
      </c>
      <c r="AB191" s="178"/>
      <c r="AC191" s="178"/>
      <c r="AD191" s="170" t="s">
        <v>35</v>
      </c>
      <c r="AE191" s="170" t="s">
        <v>35</v>
      </c>
      <c r="AF191" s="170" t="s">
        <v>35</v>
      </c>
      <c r="AG191" s="178"/>
      <c r="AH191" s="178"/>
      <c r="AI191" s="178"/>
    </row>
    <row r="192" spans="1:35" x14ac:dyDescent="0.25">
      <c r="A192" s="41" t="str">
        <f t="array" ref="A192">IFERROR(SMALL(('Physical Server'!$O$17:$O$516&lt;&gt;"")*ROW('Physical Server'!$O$17:$O$516),COUNTBLANK('Physical Server'!$O$17:$O$516)+ROW('Virtual Servers'!A184)),"")</f>
        <v/>
      </c>
      <c r="B192" s="41" t="str">
        <f>IFERROR(IF(INDEX('Physical Server'!B:O,'Virtual Servers'!A192,1)&gt;'Physical Server'!$F$12,"",INDEX('Physical Server'!B:O,'Virtual Servers'!A192,1)),"")</f>
        <v/>
      </c>
      <c r="C192" s="41" t="str">
        <f>IFERROR(INDEX('Physical Server'!B:O,'Virtual Servers'!A192,14),"")</f>
        <v/>
      </c>
      <c r="D192" s="41"/>
      <c r="E192" s="168" t="str">
        <f>IF(IF(COUNTIF($E$7:E191,E191)&lt;VLOOKUP(E191,$B:$C,2,0),E191,INDEX($B:$B,MATCH(E191,$B:$B,0)+ROW($B:$B),1))&gt;'Physical Server'!$F$12,"",IF(COUNTIF($E$7:E191,E191)&lt;VLOOKUP(E191,$B:$C,2,0),E191,INDEX($B:$B,MATCH(E191,$B:$B,0)+ROW($B:$B),1)))</f>
        <v/>
      </c>
      <c r="F192" s="169" t="str">
        <f>IFERROR(VLOOKUP($E:$E,'Physical Server'!$B:$O,2,0),"")</f>
        <v/>
      </c>
      <c r="G192" s="169" t="str">
        <f>IFERROR(IF(VLOOKUP(E192,'Physical Server'!B:O,14,0)="","",IF(E192="","",COUNTIF($E$7:E192,E192))),"")</f>
        <v/>
      </c>
      <c r="H192" s="170"/>
      <c r="I192" s="170" t="s">
        <v>35</v>
      </c>
      <c r="J192" s="170" t="s">
        <v>35</v>
      </c>
      <c r="K192" s="170" t="s">
        <v>35</v>
      </c>
      <c r="L192" s="170"/>
      <c r="M192" s="170" t="s">
        <v>35</v>
      </c>
      <c r="N192" s="170" t="s">
        <v>35</v>
      </c>
      <c r="O192" s="170" t="s">
        <v>35</v>
      </c>
      <c r="P192" s="170"/>
      <c r="Q192" s="170" t="s">
        <v>35</v>
      </c>
      <c r="R192" s="178"/>
      <c r="S192" s="178"/>
      <c r="T192" s="170" t="s">
        <v>35</v>
      </c>
      <c r="U192" s="170" t="s">
        <v>35</v>
      </c>
      <c r="V192" s="170" t="s">
        <v>35</v>
      </c>
      <c r="W192" s="178"/>
      <c r="X192" s="178"/>
      <c r="Y192" s="170" t="s">
        <v>35</v>
      </c>
      <c r="Z192" s="170" t="s">
        <v>35</v>
      </c>
      <c r="AA192" s="170" t="s">
        <v>35</v>
      </c>
      <c r="AB192" s="178"/>
      <c r="AC192" s="178"/>
      <c r="AD192" s="170" t="s">
        <v>35</v>
      </c>
      <c r="AE192" s="170" t="s">
        <v>35</v>
      </c>
      <c r="AF192" s="170" t="s">
        <v>35</v>
      </c>
      <c r="AG192" s="178"/>
      <c r="AH192" s="178"/>
      <c r="AI192" s="178"/>
    </row>
    <row r="193" spans="1:35" x14ac:dyDescent="0.25">
      <c r="A193" s="41" t="str">
        <f t="array" ref="A193">IFERROR(SMALL(('Physical Server'!$O$17:$O$516&lt;&gt;"")*ROW('Physical Server'!$O$17:$O$516),COUNTBLANK('Physical Server'!$O$17:$O$516)+ROW('Virtual Servers'!A185)),"")</f>
        <v/>
      </c>
      <c r="B193" s="41" t="str">
        <f>IFERROR(IF(INDEX('Physical Server'!B:O,'Virtual Servers'!A193,1)&gt;'Physical Server'!$F$12,"",INDEX('Physical Server'!B:O,'Virtual Servers'!A193,1)),"")</f>
        <v/>
      </c>
      <c r="C193" s="41" t="str">
        <f>IFERROR(INDEX('Physical Server'!B:O,'Virtual Servers'!A193,14),"")</f>
        <v/>
      </c>
      <c r="D193" s="41"/>
      <c r="E193" s="168" t="str">
        <f>IF(IF(COUNTIF($E$7:E192,E192)&lt;VLOOKUP(E192,$B:$C,2,0),E192,INDEX($B:$B,MATCH(E192,$B:$B,0)+ROW($B:$B),1))&gt;'Physical Server'!$F$12,"",IF(COUNTIF($E$7:E192,E192)&lt;VLOOKUP(E192,$B:$C,2,0),E192,INDEX($B:$B,MATCH(E192,$B:$B,0)+ROW($B:$B),1)))</f>
        <v/>
      </c>
      <c r="F193" s="169" t="str">
        <f>IFERROR(VLOOKUP($E:$E,'Physical Server'!$B:$O,2,0),"")</f>
        <v/>
      </c>
      <c r="G193" s="169" t="str">
        <f>IFERROR(IF(VLOOKUP(E193,'Physical Server'!B:O,14,0)="","",IF(E193="","",COUNTIF($E$7:E193,E193))),"")</f>
        <v/>
      </c>
      <c r="H193" s="170"/>
      <c r="I193" s="170" t="s">
        <v>35</v>
      </c>
      <c r="J193" s="170" t="s">
        <v>35</v>
      </c>
      <c r="K193" s="170" t="s">
        <v>35</v>
      </c>
      <c r="L193" s="170"/>
      <c r="M193" s="170" t="s">
        <v>35</v>
      </c>
      <c r="N193" s="170" t="s">
        <v>35</v>
      </c>
      <c r="O193" s="170" t="s">
        <v>35</v>
      </c>
      <c r="P193" s="170"/>
      <c r="Q193" s="170" t="s">
        <v>35</v>
      </c>
      <c r="R193" s="178"/>
      <c r="S193" s="178"/>
      <c r="T193" s="170" t="s">
        <v>35</v>
      </c>
      <c r="U193" s="170" t="s">
        <v>35</v>
      </c>
      <c r="V193" s="170" t="s">
        <v>35</v>
      </c>
      <c r="W193" s="178"/>
      <c r="X193" s="178"/>
      <c r="Y193" s="170" t="s">
        <v>35</v>
      </c>
      <c r="Z193" s="170" t="s">
        <v>35</v>
      </c>
      <c r="AA193" s="170" t="s">
        <v>35</v>
      </c>
      <c r="AB193" s="178"/>
      <c r="AC193" s="178"/>
      <c r="AD193" s="170" t="s">
        <v>35</v>
      </c>
      <c r="AE193" s="170" t="s">
        <v>35</v>
      </c>
      <c r="AF193" s="170" t="s">
        <v>35</v>
      </c>
      <c r="AG193" s="178"/>
      <c r="AH193" s="178"/>
      <c r="AI193" s="178"/>
    </row>
    <row r="194" spans="1:35" x14ac:dyDescent="0.25">
      <c r="A194" s="41" t="str">
        <f t="array" ref="A194">IFERROR(SMALL(('Physical Server'!$O$17:$O$516&lt;&gt;"")*ROW('Physical Server'!$O$17:$O$516),COUNTBLANK('Physical Server'!$O$17:$O$516)+ROW('Virtual Servers'!A186)),"")</f>
        <v/>
      </c>
      <c r="B194" s="41" t="str">
        <f>IFERROR(IF(INDEX('Physical Server'!B:O,'Virtual Servers'!A194,1)&gt;'Physical Server'!$F$12,"",INDEX('Physical Server'!B:O,'Virtual Servers'!A194,1)),"")</f>
        <v/>
      </c>
      <c r="C194" s="41" t="str">
        <f>IFERROR(INDEX('Physical Server'!B:O,'Virtual Servers'!A194,14),"")</f>
        <v/>
      </c>
      <c r="D194" s="41"/>
      <c r="E194" s="168" t="str">
        <f>IF(IF(COUNTIF($E$7:E193,E193)&lt;VLOOKUP(E193,$B:$C,2,0),E193,INDEX($B:$B,MATCH(E193,$B:$B,0)+ROW($B:$B),1))&gt;'Physical Server'!$F$12,"",IF(COUNTIF($E$7:E193,E193)&lt;VLOOKUP(E193,$B:$C,2,0),E193,INDEX($B:$B,MATCH(E193,$B:$B,0)+ROW($B:$B),1)))</f>
        <v/>
      </c>
      <c r="F194" s="169" t="str">
        <f>IFERROR(VLOOKUP($E:$E,'Physical Server'!$B:$O,2,0),"")</f>
        <v/>
      </c>
      <c r="G194" s="169" t="str">
        <f>IFERROR(IF(VLOOKUP(E194,'Physical Server'!B:O,14,0)="","",IF(E194="","",COUNTIF($E$7:E194,E194))),"")</f>
        <v/>
      </c>
      <c r="H194" s="170"/>
      <c r="I194" s="170" t="s">
        <v>35</v>
      </c>
      <c r="J194" s="170" t="s">
        <v>35</v>
      </c>
      <c r="K194" s="170" t="s">
        <v>35</v>
      </c>
      <c r="L194" s="170"/>
      <c r="M194" s="170" t="s">
        <v>35</v>
      </c>
      <c r="N194" s="170" t="s">
        <v>35</v>
      </c>
      <c r="O194" s="170" t="s">
        <v>35</v>
      </c>
      <c r="P194" s="170"/>
      <c r="Q194" s="170" t="s">
        <v>35</v>
      </c>
      <c r="R194" s="178"/>
      <c r="S194" s="178"/>
      <c r="T194" s="170" t="s">
        <v>35</v>
      </c>
      <c r="U194" s="170" t="s">
        <v>35</v>
      </c>
      <c r="V194" s="170" t="s">
        <v>35</v>
      </c>
      <c r="W194" s="178"/>
      <c r="X194" s="178"/>
      <c r="Y194" s="170" t="s">
        <v>35</v>
      </c>
      <c r="Z194" s="170" t="s">
        <v>35</v>
      </c>
      <c r="AA194" s="170" t="s">
        <v>35</v>
      </c>
      <c r="AB194" s="178"/>
      <c r="AC194" s="178"/>
      <c r="AD194" s="170" t="s">
        <v>35</v>
      </c>
      <c r="AE194" s="170" t="s">
        <v>35</v>
      </c>
      <c r="AF194" s="170" t="s">
        <v>35</v>
      </c>
      <c r="AG194" s="178"/>
      <c r="AH194" s="178"/>
      <c r="AI194" s="178"/>
    </row>
    <row r="195" spans="1:35" x14ac:dyDescent="0.25">
      <c r="A195" s="41" t="str">
        <f t="array" ref="A195">IFERROR(SMALL(('Physical Server'!$O$17:$O$516&lt;&gt;"")*ROW('Physical Server'!$O$17:$O$516),COUNTBLANK('Physical Server'!$O$17:$O$516)+ROW('Virtual Servers'!A187)),"")</f>
        <v/>
      </c>
      <c r="B195" s="41" t="str">
        <f>IFERROR(IF(INDEX('Physical Server'!B:O,'Virtual Servers'!A195,1)&gt;'Physical Server'!$F$12,"",INDEX('Physical Server'!B:O,'Virtual Servers'!A195,1)),"")</f>
        <v/>
      </c>
      <c r="C195" s="41" t="str">
        <f>IFERROR(INDEX('Physical Server'!B:O,'Virtual Servers'!A195,14),"")</f>
        <v/>
      </c>
      <c r="D195" s="41"/>
      <c r="E195" s="168" t="str">
        <f>IF(IF(COUNTIF($E$7:E194,E194)&lt;VLOOKUP(E194,$B:$C,2,0),E194,INDEX($B:$B,MATCH(E194,$B:$B,0)+ROW($B:$B),1))&gt;'Physical Server'!$F$12,"",IF(COUNTIF($E$7:E194,E194)&lt;VLOOKUP(E194,$B:$C,2,0),E194,INDEX($B:$B,MATCH(E194,$B:$B,0)+ROW($B:$B),1)))</f>
        <v/>
      </c>
      <c r="F195" s="169" t="str">
        <f>IFERROR(VLOOKUP($E:$E,'Physical Server'!$B:$O,2,0),"")</f>
        <v/>
      </c>
      <c r="G195" s="169" t="str">
        <f>IFERROR(IF(VLOOKUP(E195,'Physical Server'!B:O,14,0)="","",IF(E195="","",COUNTIF($E$7:E195,E195))),"")</f>
        <v/>
      </c>
      <c r="H195" s="170"/>
      <c r="I195" s="170" t="s">
        <v>35</v>
      </c>
      <c r="J195" s="170" t="s">
        <v>35</v>
      </c>
      <c r="K195" s="170" t="s">
        <v>35</v>
      </c>
      <c r="L195" s="170"/>
      <c r="M195" s="170" t="s">
        <v>35</v>
      </c>
      <c r="N195" s="170" t="s">
        <v>35</v>
      </c>
      <c r="O195" s="170" t="s">
        <v>35</v>
      </c>
      <c r="P195" s="170"/>
      <c r="Q195" s="170" t="s">
        <v>35</v>
      </c>
      <c r="R195" s="178"/>
      <c r="S195" s="178"/>
      <c r="T195" s="170" t="s">
        <v>35</v>
      </c>
      <c r="U195" s="170" t="s">
        <v>35</v>
      </c>
      <c r="V195" s="170" t="s">
        <v>35</v>
      </c>
      <c r="W195" s="178"/>
      <c r="X195" s="178"/>
      <c r="Y195" s="170" t="s">
        <v>35</v>
      </c>
      <c r="Z195" s="170" t="s">
        <v>35</v>
      </c>
      <c r="AA195" s="170" t="s">
        <v>35</v>
      </c>
      <c r="AB195" s="178"/>
      <c r="AC195" s="178"/>
      <c r="AD195" s="170" t="s">
        <v>35</v>
      </c>
      <c r="AE195" s="170" t="s">
        <v>35</v>
      </c>
      <c r="AF195" s="170" t="s">
        <v>35</v>
      </c>
      <c r="AG195" s="178"/>
      <c r="AH195" s="178"/>
      <c r="AI195" s="178"/>
    </row>
    <row r="196" spans="1:35" x14ac:dyDescent="0.25">
      <c r="A196" s="41" t="str">
        <f t="array" ref="A196">IFERROR(SMALL(('Physical Server'!$O$17:$O$516&lt;&gt;"")*ROW('Physical Server'!$O$17:$O$516),COUNTBLANK('Physical Server'!$O$17:$O$516)+ROW('Virtual Servers'!A188)),"")</f>
        <v/>
      </c>
      <c r="B196" s="41" t="str">
        <f>IFERROR(IF(INDEX('Physical Server'!B:O,'Virtual Servers'!A196,1)&gt;'Physical Server'!$F$12,"",INDEX('Physical Server'!B:O,'Virtual Servers'!A196,1)),"")</f>
        <v/>
      </c>
      <c r="C196" s="41" t="str">
        <f>IFERROR(INDEX('Physical Server'!B:O,'Virtual Servers'!A196,14),"")</f>
        <v/>
      </c>
      <c r="D196" s="41"/>
      <c r="E196" s="168" t="str">
        <f>IF(IF(COUNTIF($E$7:E195,E195)&lt;VLOOKUP(E195,$B:$C,2,0),E195,INDEX($B:$B,MATCH(E195,$B:$B,0)+ROW($B:$B),1))&gt;'Physical Server'!$F$12,"",IF(COUNTIF($E$7:E195,E195)&lt;VLOOKUP(E195,$B:$C,2,0),E195,INDEX($B:$B,MATCH(E195,$B:$B,0)+ROW($B:$B),1)))</f>
        <v/>
      </c>
      <c r="F196" s="169" t="str">
        <f>IFERROR(VLOOKUP($E:$E,'Physical Server'!$B:$O,2,0),"")</f>
        <v/>
      </c>
      <c r="G196" s="169" t="str">
        <f>IFERROR(IF(VLOOKUP(E196,'Physical Server'!B:O,14,0)="","",IF(E196="","",COUNTIF($E$7:E196,E196))),"")</f>
        <v/>
      </c>
      <c r="H196" s="170"/>
      <c r="I196" s="170" t="s">
        <v>35</v>
      </c>
      <c r="J196" s="170" t="s">
        <v>35</v>
      </c>
      <c r="K196" s="170" t="s">
        <v>35</v>
      </c>
      <c r="L196" s="170"/>
      <c r="M196" s="170" t="s">
        <v>35</v>
      </c>
      <c r="N196" s="170" t="s">
        <v>35</v>
      </c>
      <c r="O196" s="170" t="s">
        <v>35</v>
      </c>
      <c r="P196" s="170"/>
      <c r="Q196" s="170" t="s">
        <v>35</v>
      </c>
      <c r="R196" s="178"/>
      <c r="S196" s="178"/>
      <c r="T196" s="170" t="s">
        <v>35</v>
      </c>
      <c r="U196" s="170" t="s">
        <v>35</v>
      </c>
      <c r="V196" s="170" t="s">
        <v>35</v>
      </c>
      <c r="W196" s="178"/>
      <c r="X196" s="178"/>
      <c r="Y196" s="170" t="s">
        <v>35</v>
      </c>
      <c r="Z196" s="170" t="s">
        <v>35</v>
      </c>
      <c r="AA196" s="170" t="s">
        <v>35</v>
      </c>
      <c r="AB196" s="178"/>
      <c r="AC196" s="178"/>
      <c r="AD196" s="170" t="s">
        <v>35</v>
      </c>
      <c r="AE196" s="170" t="s">
        <v>35</v>
      </c>
      <c r="AF196" s="170" t="s">
        <v>35</v>
      </c>
      <c r="AG196" s="178"/>
      <c r="AH196" s="178"/>
      <c r="AI196" s="178"/>
    </row>
    <row r="197" spans="1:35" x14ac:dyDescent="0.25">
      <c r="A197" s="41" t="str">
        <f t="array" ref="A197">IFERROR(SMALL(('Physical Server'!$O$17:$O$516&lt;&gt;"")*ROW('Physical Server'!$O$17:$O$516),COUNTBLANK('Physical Server'!$O$17:$O$516)+ROW('Virtual Servers'!A189)),"")</f>
        <v/>
      </c>
      <c r="B197" s="41" t="str">
        <f>IFERROR(IF(INDEX('Physical Server'!B:O,'Virtual Servers'!A197,1)&gt;'Physical Server'!$F$12,"",INDEX('Physical Server'!B:O,'Virtual Servers'!A197,1)),"")</f>
        <v/>
      </c>
      <c r="C197" s="41" t="str">
        <f>IFERROR(INDEX('Physical Server'!B:O,'Virtual Servers'!A197,14),"")</f>
        <v/>
      </c>
      <c r="D197" s="41"/>
      <c r="E197" s="168" t="str">
        <f>IF(IF(COUNTIF($E$7:E196,E196)&lt;VLOOKUP(E196,$B:$C,2,0),E196,INDEX($B:$B,MATCH(E196,$B:$B,0)+ROW($B:$B),1))&gt;'Physical Server'!$F$12,"",IF(COUNTIF($E$7:E196,E196)&lt;VLOOKUP(E196,$B:$C,2,0),E196,INDEX($B:$B,MATCH(E196,$B:$B,0)+ROW($B:$B),1)))</f>
        <v/>
      </c>
      <c r="F197" s="169" t="str">
        <f>IFERROR(VLOOKUP($E:$E,'Physical Server'!$B:$O,2,0),"")</f>
        <v/>
      </c>
      <c r="G197" s="169" t="str">
        <f>IFERROR(IF(VLOOKUP(E197,'Physical Server'!B:O,14,0)="","",IF(E197="","",COUNTIF($E$7:E197,E197))),"")</f>
        <v/>
      </c>
      <c r="H197" s="170"/>
      <c r="I197" s="170" t="s">
        <v>35</v>
      </c>
      <c r="J197" s="170" t="s">
        <v>35</v>
      </c>
      <c r="K197" s="170" t="s">
        <v>35</v>
      </c>
      <c r="L197" s="170"/>
      <c r="M197" s="170" t="s">
        <v>35</v>
      </c>
      <c r="N197" s="170" t="s">
        <v>35</v>
      </c>
      <c r="O197" s="170" t="s">
        <v>35</v>
      </c>
      <c r="P197" s="170"/>
      <c r="Q197" s="170" t="s">
        <v>35</v>
      </c>
      <c r="R197" s="178"/>
      <c r="S197" s="178"/>
      <c r="T197" s="170" t="s">
        <v>35</v>
      </c>
      <c r="U197" s="170" t="s">
        <v>35</v>
      </c>
      <c r="V197" s="170" t="s">
        <v>35</v>
      </c>
      <c r="W197" s="178"/>
      <c r="X197" s="178"/>
      <c r="Y197" s="170" t="s">
        <v>35</v>
      </c>
      <c r="Z197" s="170" t="s">
        <v>35</v>
      </c>
      <c r="AA197" s="170" t="s">
        <v>35</v>
      </c>
      <c r="AB197" s="178"/>
      <c r="AC197" s="178"/>
      <c r="AD197" s="170" t="s">
        <v>35</v>
      </c>
      <c r="AE197" s="170" t="s">
        <v>35</v>
      </c>
      <c r="AF197" s="170" t="s">
        <v>35</v>
      </c>
      <c r="AG197" s="178"/>
      <c r="AH197" s="178"/>
      <c r="AI197" s="178"/>
    </row>
    <row r="198" spans="1:35" x14ac:dyDescent="0.25">
      <c r="A198" s="41" t="str">
        <f t="array" ref="A198">IFERROR(SMALL(('Physical Server'!$O$17:$O$516&lt;&gt;"")*ROW('Physical Server'!$O$17:$O$516),COUNTBLANK('Physical Server'!$O$17:$O$516)+ROW('Virtual Servers'!A190)),"")</f>
        <v/>
      </c>
      <c r="B198" s="41" t="str">
        <f>IFERROR(IF(INDEX('Physical Server'!B:O,'Virtual Servers'!A198,1)&gt;'Physical Server'!$F$12,"",INDEX('Physical Server'!B:O,'Virtual Servers'!A198,1)),"")</f>
        <v/>
      </c>
      <c r="C198" s="41" t="str">
        <f>IFERROR(INDEX('Physical Server'!B:O,'Virtual Servers'!A198,14),"")</f>
        <v/>
      </c>
      <c r="D198" s="41"/>
      <c r="E198" s="168" t="str">
        <f>IF(IF(COUNTIF($E$7:E197,E197)&lt;VLOOKUP(E197,$B:$C,2,0),E197,INDEX($B:$B,MATCH(E197,$B:$B,0)+ROW($B:$B),1))&gt;'Physical Server'!$F$12,"",IF(COUNTIF($E$7:E197,E197)&lt;VLOOKUP(E197,$B:$C,2,0),E197,INDEX($B:$B,MATCH(E197,$B:$B,0)+ROW($B:$B),1)))</f>
        <v/>
      </c>
      <c r="F198" s="169" t="str">
        <f>IFERROR(VLOOKUP($E:$E,'Physical Server'!$B:$O,2,0),"")</f>
        <v/>
      </c>
      <c r="G198" s="169" t="str">
        <f>IFERROR(IF(VLOOKUP(E198,'Physical Server'!B:O,14,0)="","",IF(E198="","",COUNTIF($E$7:E198,E198))),"")</f>
        <v/>
      </c>
      <c r="H198" s="170"/>
      <c r="I198" s="170" t="s">
        <v>35</v>
      </c>
      <c r="J198" s="170" t="s">
        <v>35</v>
      </c>
      <c r="K198" s="170" t="s">
        <v>35</v>
      </c>
      <c r="L198" s="170"/>
      <c r="M198" s="170" t="s">
        <v>35</v>
      </c>
      <c r="N198" s="170" t="s">
        <v>35</v>
      </c>
      <c r="O198" s="170" t="s">
        <v>35</v>
      </c>
      <c r="P198" s="170"/>
      <c r="Q198" s="170" t="s">
        <v>35</v>
      </c>
      <c r="R198" s="178"/>
      <c r="S198" s="178"/>
      <c r="T198" s="170" t="s">
        <v>35</v>
      </c>
      <c r="U198" s="170" t="s">
        <v>35</v>
      </c>
      <c r="V198" s="170" t="s">
        <v>35</v>
      </c>
      <c r="W198" s="178"/>
      <c r="X198" s="178"/>
      <c r="Y198" s="170" t="s">
        <v>35</v>
      </c>
      <c r="Z198" s="170" t="s">
        <v>35</v>
      </c>
      <c r="AA198" s="170" t="s">
        <v>35</v>
      </c>
      <c r="AB198" s="178"/>
      <c r="AC198" s="178"/>
      <c r="AD198" s="170" t="s">
        <v>35</v>
      </c>
      <c r="AE198" s="170" t="s">
        <v>35</v>
      </c>
      <c r="AF198" s="170" t="s">
        <v>35</v>
      </c>
      <c r="AG198" s="178"/>
      <c r="AH198" s="178"/>
      <c r="AI198" s="178"/>
    </row>
    <row r="199" spans="1:35" x14ac:dyDescent="0.25">
      <c r="A199" s="41" t="str">
        <f t="array" ref="A199">IFERROR(SMALL(('Physical Server'!$O$17:$O$516&lt;&gt;"")*ROW('Physical Server'!$O$17:$O$516),COUNTBLANK('Physical Server'!$O$17:$O$516)+ROW('Virtual Servers'!A191)),"")</f>
        <v/>
      </c>
      <c r="B199" s="41" t="str">
        <f>IFERROR(IF(INDEX('Physical Server'!B:O,'Virtual Servers'!A199,1)&gt;'Physical Server'!$F$12,"",INDEX('Physical Server'!B:O,'Virtual Servers'!A199,1)),"")</f>
        <v/>
      </c>
      <c r="C199" s="41" t="str">
        <f>IFERROR(INDEX('Physical Server'!B:O,'Virtual Servers'!A199,14),"")</f>
        <v/>
      </c>
      <c r="D199" s="41"/>
      <c r="E199" s="168" t="str">
        <f>IF(IF(COUNTIF($E$7:E198,E198)&lt;VLOOKUP(E198,$B:$C,2,0),E198,INDEX($B:$B,MATCH(E198,$B:$B,0)+ROW($B:$B),1))&gt;'Physical Server'!$F$12,"",IF(COUNTIF($E$7:E198,E198)&lt;VLOOKUP(E198,$B:$C,2,0),E198,INDEX($B:$B,MATCH(E198,$B:$B,0)+ROW($B:$B),1)))</f>
        <v/>
      </c>
      <c r="F199" s="169" t="str">
        <f>IFERROR(VLOOKUP($E:$E,'Physical Server'!$B:$O,2,0),"")</f>
        <v/>
      </c>
      <c r="G199" s="169" t="str">
        <f>IFERROR(IF(VLOOKUP(E199,'Physical Server'!B:O,14,0)="","",IF(E199="","",COUNTIF($E$7:E199,E199))),"")</f>
        <v/>
      </c>
      <c r="H199" s="170"/>
      <c r="I199" s="170" t="s">
        <v>35</v>
      </c>
      <c r="J199" s="170" t="s">
        <v>35</v>
      </c>
      <c r="K199" s="170" t="s">
        <v>35</v>
      </c>
      <c r="L199" s="170"/>
      <c r="M199" s="170" t="s">
        <v>35</v>
      </c>
      <c r="N199" s="170" t="s">
        <v>35</v>
      </c>
      <c r="O199" s="170" t="s">
        <v>35</v>
      </c>
      <c r="P199" s="170"/>
      <c r="Q199" s="170" t="s">
        <v>35</v>
      </c>
      <c r="R199" s="178"/>
      <c r="S199" s="178"/>
      <c r="T199" s="170" t="s">
        <v>35</v>
      </c>
      <c r="U199" s="170" t="s">
        <v>35</v>
      </c>
      <c r="V199" s="170" t="s">
        <v>35</v>
      </c>
      <c r="W199" s="178"/>
      <c r="X199" s="178"/>
      <c r="Y199" s="170" t="s">
        <v>35</v>
      </c>
      <c r="Z199" s="170" t="s">
        <v>35</v>
      </c>
      <c r="AA199" s="170" t="s">
        <v>35</v>
      </c>
      <c r="AB199" s="178"/>
      <c r="AC199" s="178"/>
      <c r="AD199" s="170" t="s">
        <v>35</v>
      </c>
      <c r="AE199" s="170" t="s">
        <v>35</v>
      </c>
      <c r="AF199" s="170" t="s">
        <v>35</v>
      </c>
      <c r="AG199" s="178"/>
      <c r="AH199" s="178"/>
      <c r="AI199" s="178"/>
    </row>
    <row r="200" spans="1:35" x14ac:dyDescent="0.25">
      <c r="A200" s="41" t="str">
        <f t="array" ref="A200">IFERROR(SMALL(('Physical Server'!$O$17:$O$516&lt;&gt;"")*ROW('Physical Server'!$O$17:$O$516),COUNTBLANK('Physical Server'!$O$17:$O$516)+ROW('Virtual Servers'!A192)),"")</f>
        <v/>
      </c>
      <c r="B200" s="41" t="str">
        <f>IFERROR(IF(INDEX('Physical Server'!B:O,'Virtual Servers'!A200,1)&gt;'Physical Server'!$F$12,"",INDEX('Physical Server'!B:O,'Virtual Servers'!A200,1)),"")</f>
        <v/>
      </c>
      <c r="C200" s="41" t="str">
        <f>IFERROR(INDEX('Physical Server'!B:O,'Virtual Servers'!A200,14),"")</f>
        <v/>
      </c>
      <c r="D200" s="41"/>
      <c r="E200" s="168" t="str">
        <f>IF(IF(COUNTIF($E$7:E199,E199)&lt;VLOOKUP(E199,$B:$C,2,0),E199,INDEX($B:$B,MATCH(E199,$B:$B,0)+ROW($B:$B),1))&gt;'Physical Server'!$F$12,"",IF(COUNTIF($E$7:E199,E199)&lt;VLOOKUP(E199,$B:$C,2,0),E199,INDEX($B:$B,MATCH(E199,$B:$B,0)+ROW($B:$B),1)))</f>
        <v/>
      </c>
      <c r="F200" s="169" t="str">
        <f>IFERROR(VLOOKUP($E:$E,'Physical Server'!$B:$O,2,0),"")</f>
        <v/>
      </c>
      <c r="G200" s="169" t="str">
        <f>IFERROR(IF(VLOOKUP(E200,'Physical Server'!B:O,14,0)="","",IF(E200="","",COUNTIF($E$7:E200,E200))),"")</f>
        <v/>
      </c>
      <c r="H200" s="170"/>
      <c r="I200" s="170" t="s">
        <v>35</v>
      </c>
      <c r="J200" s="170" t="s">
        <v>35</v>
      </c>
      <c r="K200" s="170" t="s">
        <v>35</v>
      </c>
      <c r="L200" s="170"/>
      <c r="M200" s="170" t="s">
        <v>35</v>
      </c>
      <c r="N200" s="170" t="s">
        <v>35</v>
      </c>
      <c r="O200" s="170" t="s">
        <v>35</v>
      </c>
      <c r="P200" s="170"/>
      <c r="Q200" s="170" t="s">
        <v>35</v>
      </c>
      <c r="R200" s="178"/>
      <c r="S200" s="178"/>
      <c r="T200" s="170" t="s">
        <v>35</v>
      </c>
      <c r="U200" s="170" t="s">
        <v>35</v>
      </c>
      <c r="V200" s="170" t="s">
        <v>35</v>
      </c>
      <c r="W200" s="178"/>
      <c r="X200" s="178"/>
      <c r="Y200" s="170" t="s">
        <v>35</v>
      </c>
      <c r="Z200" s="170" t="s">
        <v>35</v>
      </c>
      <c r="AA200" s="170" t="s">
        <v>35</v>
      </c>
      <c r="AB200" s="178"/>
      <c r="AC200" s="178"/>
      <c r="AD200" s="170" t="s">
        <v>35</v>
      </c>
      <c r="AE200" s="170" t="s">
        <v>35</v>
      </c>
      <c r="AF200" s="170" t="s">
        <v>35</v>
      </c>
      <c r="AG200" s="178"/>
      <c r="AH200" s="178"/>
      <c r="AI200" s="178"/>
    </row>
    <row r="201" spans="1:35" x14ac:dyDescent="0.25">
      <c r="A201" s="41" t="str">
        <f t="array" ref="A201">IFERROR(SMALL(('Physical Server'!$O$17:$O$516&lt;&gt;"")*ROW('Physical Server'!$O$17:$O$516),COUNTBLANK('Physical Server'!$O$17:$O$516)+ROW('Virtual Servers'!A193)),"")</f>
        <v/>
      </c>
      <c r="B201" s="41" t="str">
        <f>IFERROR(IF(INDEX('Physical Server'!B:O,'Virtual Servers'!A201,1)&gt;'Physical Server'!$F$12,"",INDEX('Physical Server'!B:O,'Virtual Servers'!A201,1)),"")</f>
        <v/>
      </c>
      <c r="C201" s="41" t="str">
        <f>IFERROR(INDEX('Physical Server'!B:O,'Virtual Servers'!A201,14),"")</f>
        <v/>
      </c>
      <c r="D201" s="41"/>
      <c r="E201" s="168" t="str">
        <f>IF(IF(COUNTIF($E$7:E200,E200)&lt;VLOOKUP(E200,$B:$C,2,0),E200,INDEX($B:$B,MATCH(E200,$B:$B,0)+ROW($B:$B),1))&gt;'Physical Server'!$F$12,"",IF(COUNTIF($E$7:E200,E200)&lt;VLOOKUP(E200,$B:$C,2,0),E200,INDEX($B:$B,MATCH(E200,$B:$B,0)+ROW($B:$B),1)))</f>
        <v/>
      </c>
      <c r="F201" s="169" t="str">
        <f>IFERROR(VLOOKUP($E:$E,'Physical Server'!$B:$O,2,0),"")</f>
        <v/>
      </c>
      <c r="G201" s="169" t="str">
        <f>IFERROR(IF(VLOOKUP(E201,'Physical Server'!B:O,14,0)="","",IF(E201="","",COUNTIF($E$7:E201,E201))),"")</f>
        <v/>
      </c>
      <c r="H201" s="170"/>
      <c r="I201" s="170" t="s">
        <v>35</v>
      </c>
      <c r="J201" s="170" t="s">
        <v>35</v>
      </c>
      <c r="K201" s="170" t="s">
        <v>35</v>
      </c>
      <c r="L201" s="170"/>
      <c r="M201" s="170" t="s">
        <v>35</v>
      </c>
      <c r="N201" s="170" t="s">
        <v>35</v>
      </c>
      <c r="O201" s="170" t="s">
        <v>35</v>
      </c>
      <c r="P201" s="170"/>
      <c r="Q201" s="170" t="s">
        <v>35</v>
      </c>
      <c r="R201" s="178"/>
      <c r="S201" s="178"/>
      <c r="T201" s="170" t="s">
        <v>35</v>
      </c>
      <c r="U201" s="170" t="s">
        <v>35</v>
      </c>
      <c r="V201" s="170" t="s">
        <v>35</v>
      </c>
      <c r="W201" s="178"/>
      <c r="X201" s="178"/>
      <c r="Y201" s="170" t="s">
        <v>35</v>
      </c>
      <c r="Z201" s="170" t="s">
        <v>35</v>
      </c>
      <c r="AA201" s="170" t="s">
        <v>35</v>
      </c>
      <c r="AB201" s="178"/>
      <c r="AC201" s="178"/>
      <c r="AD201" s="170" t="s">
        <v>35</v>
      </c>
      <c r="AE201" s="170" t="s">
        <v>35</v>
      </c>
      <c r="AF201" s="170" t="s">
        <v>35</v>
      </c>
      <c r="AG201" s="178"/>
      <c r="AH201" s="178"/>
      <c r="AI201" s="178"/>
    </row>
    <row r="202" spans="1:35" x14ac:dyDescent="0.25">
      <c r="A202" s="41" t="str">
        <f t="array" ref="A202">IFERROR(SMALL(('Physical Server'!$O$17:$O$516&lt;&gt;"")*ROW('Physical Server'!$O$17:$O$516),COUNTBLANK('Physical Server'!$O$17:$O$516)+ROW('Virtual Servers'!A194)),"")</f>
        <v/>
      </c>
      <c r="B202" s="41" t="str">
        <f>IFERROR(IF(INDEX('Physical Server'!B:O,'Virtual Servers'!A202,1)&gt;'Physical Server'!$F$12,"",INDEX('Physical Server'!B:O,'Virtual Servers'!A202,1)),"")</f>
        <v/>
      </c>
      <c r="C202" s="41" t="str">
        <f>IFERROR(INDEX('Physical Server'!B:O,'Virtual Servers'!A202,14),"")</f>
        <v/>
      </c>
      <c r="D202" s="41"/>
      <c r="E202" s="168" t="str">
        <f>IF(IF(COUNTIF($E$7:E201,E201)&lt;VLOOKUP(E201,$B:$C,2,0),E201,INDEX($B:$B,MATCH(E201,$B:$B,0)+ROW($B:$B),1))&gt;'Physical Server'!$F$12,"",IF(COUNTIF($E$7:E201,E201)&lt;VLOOKUP(E201,$B:$C,2,0),E201,INDEX($B:$B,MATCH(E201,$B:$B,0)+ROW($B:$B),1)))</f>
        <v/>
      </c>
      <c r="F202" s="169" t="str">
        <f>IFERROR(VLOOKUP($E:$E,'Physical Server'!$B:$O,2,0),"")</f>
        <v/>
      </c>
      <c r="G202" s="169" t="str">
        <f>IFERROR(IF(VLOOKUP(E202,'Physical Server'!B:O,14,0)="","",IF(E202="","",COUNTIF($E$7:E202,E202))),"")</f>
        <v/>
      </c>
      <c r="H202" s="170"/>
      <c r="I202" s="170" t="s">
        <v>35</v>
      </c>
      <c r="J202" s="170" t="s">
        <v>35</v>
      </c>
      <c r="K202" s="170" t="s">
        <v>35</v>
      </c>
      <c r="L202" s="170"/>
      <c r="M202" s="170" t="s">
        <v>35</v>
      </c>
      <c r="N202" s="170" t="s">
        <v>35</v>
      </c>
      <c r="O202" s="170" t="s">
        <v>35</v>
      </c>
      <c r="P202" s="170"/>
      <c r="Q202" s="170" t="s">
        <v>35</v>
      </c>
      <c r="R202" s="178"/>
      <c r="S202" s="178"/>
      <c r="T202" s="170" t="s">
        <v>35</v>
      </c>
      <c r="U202" s="170" t="s">
        <v>35</v>
      </c>
      <c r="V202" s="170" t="s">
        <v>35</v>
      </c>
      <c r="W202" s="178"/>
      <c r="X202" s="178"/>
      <c r="Y202" s="170" t="s">
        <v>35</v>
      </c>
      <c r="Z202" s="170" t="s">
        <v>35</v>
      </c>
      <c r="AA202" s="170" t="s">
        <v>35</v>
      </c>
      <c r="AB202" s="178"/>
      <c r="AC202" s="178"/>
      <c r="AD202" s="170" t="s">
        <v>35</v>
      </c>
      <c r="AE202" s="170" t="s">
        <v>35</v>
      </c>
      <c r="AF202" s="170" t="s">
        <v>35</v>
      </c>
      <c r="AG202" s="178"/>
      <c r="AH202" s="178"/>
      <c r="AI202" s="178"/>
    </row>
    <row r="203" spans="1:35" x14ac:dyDescent="0.25">
      <c r="A203" s="41" t="str">
        <f t="array" ref="A203">IFERROR(SMALL(('Physical Server'!$O$17:$O$516&lt;&gt;"")*ROW('Physical Server'!$O$17:$O$516),COUNTBLANK('Physical Server'!$O$17:$O$516)+ROW('Virtual Servers'!A195)),"")</f>
        <v/>
      </c>
      <c r="B203" s="41" t="str">
        <f>IFERROR(IF(INDEX('Physical Server'!B:O,'Virtual Servers'!A203,1)&gt;'Physical Server'!$F$12,"",INDEX('Physical Server'!B:O,'Virtual Servers'!A203,1)),"")</f>
        <v/>
      </c>
      <c r="C203" s="41" t="str">
        <f>IFERROR(INDEX('Physical Server'!B:O,'Virtual Servers'!A203,14),"")</f>
        <v/>
      </c>
      <c r="D203" s="41"/>
      <c r="E203" s="168" t="str">
        <f>IF(IF(COUNTIF($E$7:E202,E202)&lt;VLOOKUP(E202,$B:$C,2,0),E202,INDEX($B:$B,MATCH(E202,$B:$B,0)+ROW($B:$B),1))&gt;'Physical Server'!$F$12,"",IF(COUNTIF($E$7:E202,E202)&lt;VLOOKUP(E202,$B:$C,2,0),E202,INDEX($B:$B,MATCH(E202,$B:$B,0)+ROW($B:$B),1)))</f>
        <v/>
      </c>
      <c r="F203" s="169" t="str">
        <f>IFERROR(VLOOKUP($E:$E,'Physical Server'!$B:$O,2,0),"")</f>
        <v/>
      </c>
      <c r="G203" s="169" t="str">
        <f>IFERROR(IF(VLOOKUP(E203,'Physical Server'!B:O,14,0)="","",IF(E203="","",COUNTIF($E$7:E203,E203))),"")</f>
        <v/>
      </c>
      <c r="H203" s="170"/>
      <c r="I203" s="170" t="s">
        <v>35</v>
      </c>
      <c r="J203" s="170" t="s">
        <v>35</v>
      </c>
      <c r="K203" s="170" t="s">
        <v>35</v>
      </c>
      <c r="L203" s="170"/>
      <c r="M203" s="170" t="s">
        <v>35</v>
      </c>
      <c r="N203" s="170" t="s">
        <v>35</v>
      </c>
      <c r="O203" s="170" t="s">
        <v>35</v>
      </c>
      <c r="P203" s="170"/>
      <c r="Q203" s="170" t="s">
        <v>35</v>
      </c>
      <c r="R203" s="178"/>
      <c r="S203" s="178"/>
      <c r="T203" s="170" t="s">
        <v>35</v>
      </c>
      <c r="U203" s="170" t="s">
        <v>35</v>
      </c>
      <c r="V203" s="170" t="s">
        <v>35</v>
      </c>
      <c r="W203" s="178"/>
      <c r="X203" s="178"/>
      <c r="Y203" s="170" t="s">
        <v>35</v>
      </c>
      <c r="Z203" s="170" t="s">
        <v>35</v>
      </c>
      <c r="AA203" s="170" t="s">
        <v>35</v>
      </c>
      <c r="AB203" s="178"/>
      <c r="AC203" s="178"/>
      <c r="AD203" s="170" t="s">
        <v>35</v>
      </c>
      <c r="AE203" s="170" t="s">
        <v>35</v>
      </c>
      <c r="AF203" s="170" t="s">
        <v>35</v>
      </c>
      <c r="AG203" s="178"/>
      <c r="AH203" s="178"/>
      <c r="AI203" s="178"/>
    </row>
    <row r="204" spans="1:35" x14ac:dyDescent="0.25">
      <c r="A204" s="41" t="str">
        <f t="array" ref="A204">IFERROR(SMALL(('Physical Server'!$O$17:$O$516&lt;&gt;"")*ROW('Physical Server'!$O$17:$O$516),COUNTBLANK('Physical Server'!$O$17:$O$516)+ROW('Virtual Servers'!A196)),"")</f>
        <v/>
      </c>
      <c r="B204" s="41" t="str">
        <f>IFERROR(IF(INDEX('Physical Server'!B:O,'Virtual Servers'!A204,1)&gt;'Physical Server'!$F$12,"",INDEX('Physical Server'!B:O,'Virtual Servers'!A204,1)),"")</f>
        <v/>
      </c>
      <c r="C204" s="41" t="str">
        <f>IFERROR(INDEX('Physical Server'!B:O,'Virtual Servers'!A204,14),"")</f>
        <v/>
      </c>
      <c r="D204" s="41"/>
      <c r="E204" s="168" t="str">
        <f>IF(IF(COUNTIF($E$7:E203,E203)&lt;VLOOKUP(E203,$B:$C,2,0),E203,INDEX($B:$B,MATCH(E203,$B:$B,0)+ROW($B:$B),1))&gt;'Physical Server'!$F$12,"",IF(COUNTIF($E$7:E203,E203)&lt;VLOOKUP(E203,$B:$C,2,0),E203,INDEX($B:$B,MATCH(E203,$B:$B,0)+ROW($B:$B),1)))</f>
        <v/>
      </c>
      <c r="F204" s="169" t="str">
        <f>IFERROR(VLOOKUP($E:$E,'Physical Server'!$B:$O,2,0),"")</f>
        <v/>
      </c>
      <c r="G204" s="169" t="str">
        <f>IFERROR(IF(VLOOKUP(E204,'Physical Server'!B:O,14,0)="","",IF(E204="","",COUNTIF($E$7:E204,E204))),"")</f>
        <v/>
      </c>
      <c r="H204" s="170"/>
      <c r="I204" s="170" t="s">
        <v>35</v>
      </c>
      <c r="J204" s="170" t="s">
        <v>35</v>
      </c>
      <c r="K204" s="170" t="s">
        <v>35</v>
      </c>
      <c r="L204" s="170"/>
      <c r="M204" s="170" t="s">
        <v>35</v>
      </c>
      <c r="N204" s="170" t="s">
        <v>35</v>
      </c>
      <c r="O204" s="170" t="s">
        <v>35</v>
      </c>
      <c r="P204" s="170"/>
      <c r="Q204" s="170" t="s">
        <v>35</v>
      </c>
      <c r="R204" s="178"/>
      <c r="S204" s="178"/>
      <c r="T204" s="170" t="s">
        <v>35</v>
      </c>
      <c r="U204" s="170" t="s">
        <v>35</v>
      </c>
      <c r="V204" s="170" t="s">
        <v>35</v>
      </c>
      <c r="W204" s="178"/>
      <c r="X204" s="178"/>
      <c r="Y204" s="170" t="s">
        <v>35</v>
      </c>
      <c r="Z204" s="170" t="s">
        <v>35</v>
      </c>
      <c r="AA204" s="170" t="s">
        <v>35</v>
      </c>
      <c r="AB204" s="178"/>
      <c r="AC204" s="178"/>
      <c r="AD204" s="170" t="s">
        <v>35</v>
      </c>
      <c r="AE204" s="170" t="s">
        <v>35</v>
      </c>
      <c r="AF204" s="170" t="s">
        <v>35</v>
      </c>
      <c r="AG204" s="178"/>
      <c r="AH204" s="178"/>
      <c r="AI204" s="178"/>
    </row>
    <row r="205" spans="1:35" x14ac:dyDescent="0.25">
      <c r="A205" s="41" t="str">
        <f t="array" ref="A205">IFERROR(SMALL(('Physical Server'!$O$17:$O$516&lt;&gt;"")*ROW('Physical Server'!$O$17:$O$516),COUNTBLANK('Physical Server'!$O$17:$O$516)+ROW('Virtual Servers'!A197)),"")</f>
        <v/>
      </c>
      <c r="B205" s="41" t="str">
        <f>IFERROR(IF(INDEX('Physical Server'!B:O,'Virtual Servers'!A205,1)&gt;'Physical Server'!$F$12,"",INDEX('Physical Server'!B:O,'Virtual Servers'!A205,1)),"")</f>
        <v/>
      </c>
      <c r="C205" s="41" t="str">
        <f>IFERROR(INDEX('Physical Server'!B:O,'Virtual Servers'!A205,14),"")</f>
        <v/>
      </c>
      <c r="D205" s="41"/>
      <c r="E205" s="168" t="str">
        <f>IF(IF(COUNTIF($E$7:E204,E204)&lt;VLOOKUP(E204,$B:$C,2,0),E204,INDEX($B:$B,MATCH(E204,$B:$B,0)+ROW($B:$B),1))&gt;'Physical Server'!$F$12,"",IF(COUNTIF($E$7:E204,E204)&lt;VLOOKUP(E204,$B:$C,2,0),E204,INDEX($B:$B,MATCH(E204,$B:$B,0)+ROW($B:$B),1)))</f>
        <v/>
      </c>
      <c r="F205" s="169" t="str">
        <f>IFERROR(VLOOKUP($E:$E,'Physical Server'!$B:$O,2,0),"")</f>
        <v/>
      </c>
      <c r="G205" s="169" t="str">
        <f>IFERROR(IF(VLOOKUP(E205,'Physical Server'!B:O,14,0)="","",IF(E205="","",COUNTIF($E$7:E205,E205))),"")</f>
        <v/>
      </c>
      <c r="H205" s="170"/>
      <c r="I205" s="170" t="s">
        <v>35</v>
      </c>
      <c r="J205" s="170" t="s">
        <v>35</v>
      </c>
      <c r="K205" s="170" t="s">
        <v>35</v>
      </c>
      <c r="L205" s="170"/>
      <c r="M205" s="170" t="s">
        <v>35</v>
      </c>
      <c r="N205" s="170" t="s">
        <v>35</v>
      </c>
      <c r="O205" s="170" t="s">
        <v>35</v>
      </c>
      <c r="P205" s="170"/>
      <c r="Q205" s="170" t="s">
        <v>35</v>
      </c>
      <c r="R205" s="178"/>
      <c r="S205" s="178"/>
      <c r="T205" s="170" t="s">
        <v>35</v>
      </c>
      <c r="U205" s="170" t="s">
        <v>35</v>
      </c>
      <c r="V205" s="170" t="s">
        <v>35</v>
      </c>
      <c r="W205" s="178"/>
      <c r="X205" s="178"/>
      <c r="Y205" s="170" t="s">
        <v>35</v>
      </c>
      <c r="Z205" s="170" t="s">
        <v>35</v>
      </c>
      <c r="AA205" s="170" t="s">
        <v>35</v>
      </c>
      <c r="AB205" s="178"/>
      <c r="AC205" s="178"/>
      <c r="AD205" s="170" t="s">
        <v>35</v>
      </c>
      <c r="AE205" s="170" t="s">
        <v>35</v>
      </c>
      <c r="AF205" s="170" t="s">
        <v>35</v>
      </c>
      <c r="AG205" s="178"/>
      <c r="AH205" s="178"/>
      <c r="AI205" s="178"/>
    </row>
    <row r="206" spans="1:35" x14ac:dyDescent="0.25">
      <c r="A206" s="41" t="str">
        <f t="array" ref="A206">IFERROR(SMALL(('Physical Server'!$O$17:$O$516&lt;&gt;"")*ROW('Physical Server'!$O$17:$O$516),COUNTBLANK('Physical Server'!$O$17:$O$516)+ROW('Virtual Servers'!A198)),"")</f>
        <v/>
      </c>
      <c r="B206" s="41" t="str">
        <f>IFERROR(IF(INDEX('Physical Server'!B:O,'Virtual Servers'!A206,1)&gt;'Physical Server'!$F$12,"",INDEX('Physical Server'!B:O,'Virtual Servers'!A206,1)),"")</f>
        <v/>
      </c>
      <c r="C206" s="41" t="str">
        <f>IFERROR(INDEX('Physical Server'!B:O,'Virtual Servers'!A206,14),"")</f>
        <v/>
      </c>
      <c r="D206" s="41"/>
      <c r="E206" s="168" t="str">
        <f>IF(IF(COUNTIF($E$7:E205,E205)&lt;VLOOKUP(E205,$B:$C,2,0),E205,INDEX($B:$B,MATCH(E205,$B:$B,0)+ROW($B:$B),1))&gt;'Physical Server'!$F$12,"",IF(COUNTIF($E$7:E205,E205)&lt;VLOOKUP(E205,$B:$C,2,0),E205,INDEX($B:$B,MATCH(E205,$B:$B,0)+ROW($B:$B),1)))</f>
        <v/>
      </c>
      <c r="F206" s="169" t="str">
        <f>IFERROR(VLOOKUP($E:$E,'Physical Server'!$B:$O,2,0),"")</f>
        <v/>
      </c>
      <c r="G206" s="169" t="str">
        <f>IFERROR(IF(VLOOKUP(E206,'Physical Server'!B:O,14,0)="","",IF(E206="","",COUNTIF($E$7:E206,E206))),"")</f>
        <v/>
      </c>
      <c r="H206" s="170"/>
      <c r="I206" s="170" t="s">
        <v>35</v>
      </c>
      <c r="J206" s="170" t="s">
        <v>35</v>
      </c>
      <c r="K206" s="170" t="s">
        <v>35</v>
      </c>
      <c r="L206" s="170"/>
      <c r="M206" s="170" t="s">
        <v>35</v>
      </c>
      <c r="N206" s="170" t="s">
        <v>35</v>
      </c>
      <c r="O206" s="170" t="s">
        <v>35</v>
      </c>
      <c r="P206" s="170"/>
      <c r="Q206" s="170" t="s">
        <v>35</v>
      </c>
      <c r="R206" s="178"/>
      <c r="S206" s="178"/>
      <c r="T206" s="170" t="s">
        <v>35</v>
      </c>
      <c r="U206" s="170" t="s">
        <v>35</v>
      </c>
      <c r="V206" s="170" t="s">
        <v>35</v>
      </c>
      <c r="W206" s="178"/>
      <c r="X206" s="178"/>
      <c r="Y206" s="170" t="s">
        <v>35</v>
      </c>
      <c r="Z206" s="170" t="s">
        <v>35</v>
      </c>
      <c r="AA206" s="170" t="s">
        <v>35</v>
      </c>
      <c r="AB206" s="178"/>
      <c r="AC206" s="178"/>
      <c r="AD206" s="170" t="s">
        <v>35</v>
      </c>
      <c r="AE206" s="170" t="s">
        <v>35</v>
      </c>
      <c r="AF206" s="170" t="s">
        <v>35</v>
      </c>
      <c r="AG206" s="178"/>
      <c r="AH206" s="178"/>
      <c r="AI206" s="178"/>
    </row>
    <row r="207" spans="1:35" x14ac:dyDescent="0.25">
      <c r="A207" s="41" t="str">
        <f t="array" ref="A207">IFERROR(SMALL(('Physical Server'!$O$17:$O$516&lt;&gt;"")*ROW('Physical Server'!$O$17:$O$516),COUNTBLANK('Physical Server'!$O$17:$O$516)+ROW('Virtual Servers'!A199)),"")</f>
        <v/>
      </c>
      <c r="B207" s="41" t="str">
        <f>IFERROR(IF(INDEX('Physical Server'!B:O,'Virtual Servers'!A207,1)&gt;'Physical Server'!$F$12,"",INDEX('Physical Server'!B:O,'Virtual Servers'!A207,1)),"")</f>
        <v/>
      </c>
      <c r="C207" s="41" t="str">
        <f>IFERROR(INDEX('Physical Server'!B:O,'Virtual Servers'!A207,14),"")</f>
        <v/>
      </c>
      <c r="D207" s="41"/>
      <c r="E207" s="168" t="str">
        <f>IF(IF(COUNTIF($E$7:E206,E206)&lt;VLOOKUP(E206,$B:$C,2,0),E206,INDEX($B:$B,MATCH(E206,$B:$B,0)+ROW($B:$B),1))&gt;'Physical Server'!$F$12,"",IF(COUNTIF($E$7:E206,E206)&lt;VLOOKUP(E206,$B:$C,2,0),E206,INDEX($B:$B,MATCH(E206,$B:$B,0)+ROW($B:$B),1)))</f>
        <v/>
      </c>
      <c r="F207" s="169" t="str">
        <f>IFERROR(VLOOKUP($E:$E,'Physical Server'!$B:$O,2,0),"")</f>
        <v/>
      </c>
      <c r="G207" s="169" t="str">
        <f>IFERROR(IF(VLOOKUP(E207,'Physical Server'!B:O,14,0)="","",IF(E207="","",COUNTIF($E$7:E207,E207))),"")</f>
        <v/>
      </c>
      <c r="H207" s="170"/>
      <c r="I207" s="170" t="s">
        <v>35</v>
      </c>
      <c r="J207" s="170" t="s">
        <v>35</v>
      </c>
      <c r="K207" s="170" t="s">
        <v>35</v>
      </c>
      <c r="L207" s="170"/>
      <c r="M207" s="170" t="s">
        <v>35</v>
      </c>
      <c r="N207" s="170" t="s">
        <v>35</v>
      </c>
      <c r="O207" s="170" t="s">
        <v>35</v>
      </c>
      <c r="P207" s="170"/>
      <c r="Q207" s="170" t="s">
        <v>35</v>
      </c>
      <c r="R207" s="178"/>
      <c r="S207" s="178"/>
      <c r="T207" s="170" t="s">
        <v>35</v>
      </c>
      <c r="U207" s="170" t="s">
        <v>35</v>
      </c>
      <c r="V207" s="170" t="s">
        <v>35</v>
      </c>
      <c r="W207" s="178"/>
      <c r="X207" s="178"/>
      <c r="Y207" s="170" t="s">
        <v>35</v>
      </c>
      <c r="Z207" s="170" t="s">
        <v>35</v>
      </c>
      <c r="AA207" s="170" t="s">
        <v>35</v>
      </c>
      <c r="AB207" s="178"/>
      <c r="AC207" s="178"/>
      <c r="AD207" s="170" t="s">
        <v>35</v>
      </c>
      <c r="AE207" s="170" t="s">
        <v>35</v>
      </c>
      <c r="AF207" s="170" t="s">
        <v>35</v>
      </c>
      <c r="AG207" s="178"/>
      <c r="AH207" s="178"/>
      <c r="AI207" s="178"/>
    </row>
    <row r="208" spans="1:35" x14ac:dyDescent="0.25">
      <c r="A208" s="41" t="str">
        <f t="array" ref="A208">IFERROR(SMALL(('Physical Server'!$O$17:$O$516&lt;&gt;"")*ROW('Physical Server'!$O$17:$O$516),COUNTBLANK('Physical Server'!$O$17:$O$516)+ROW('Virtual Servers'!A200)),"")</f>
        <v/>
      </c>
      <c r="B208" s="41" t="str">
        <f>IFERROR(IF(INDEX('Physical Server'!B:O,'Virtual Servers'!A208,1)&gt;'Physical Server'!$F$12,"",INDEX('Physical Server'!B:O,'Virtual Servers'!A208,1)),"")</f>
        <v/>
      </c>
      <c r="C208" s="41" t="str">
        <f>IFERROR(INDEX('Physical Server'!B:O,'Virtual Servers'!A208,14),"")</f>
        <v/>
      </c>
      <c r="D208" s="41"/>
      <c r="E208" s="168" t="str">
        <f>IF(IF(COUNTIF($E$7:E207,E207)&lt;VLOOKUP(E207,$B:$C,2,0),E207,INDEX($B:$B,MATCH(E207,$B:$B,0)+ROW($B:$B),1))&gt;'Physical Server'!$F$12,"",IF(COUNTIF($E$7:E207,E207)&lt;VLOOKUP(E207,$B:$C,2,0),E207,INDEX($B:$B,MATCH(E207,$B:$B,0)+ROW($B:$B),1)))</f>
        <v/>
      </c>
      <c r="F208" s="169" t="str">
        <f>IFERROR(VLOOKUP($E:$E,'Physical Server'!$B:$O,2,0),"")</f>
        <v/>
      </c>
      <c r="G208" s="169" t="str">
        <f>IFERROR(IF(VLOOKUP(E208,'Physical Server'!B:O,14,0)="","",IF(E208="","",COUNTIF($E$7:E208,E208))),"")</f>
        <v/>
      </c>
      <c r="H208" s="170"/>
      <c r="I208" s="170" t="s">
        <v>35</v>
      </c>
      <c r="J208" s="170" t="s">
        <v>35</v>
      </c>
      <c r="K208" s="170" t="s">
        <v>35</v>
      </c>
      <c r="L208" s="170"/>
      <c r="M208" s="170" t="s">
        <v>35</v>
      </c>
      <c r="N208" s="170" t="s">
        <v>35</v>
      </c>
      <c r="O208" s="170" t="s">
        <v>35</v>
      </c>
      <c r="P208" s="170"/>
      <c r="Q208" s="170" t="s">
        <v>35</v>
      </c>
      <c r="R208" s="178"/>
      <c r="S208" s="178"/>
      <c r="T208" s="170" t="s">
        <v>35</v>
      </c>
      <c r="U208" s="170" t="s">
        <v>35</v>
      </c>
      <c r="V208" s="170" t="s">
        <v>35</v>
      </c>
      <c r="W208" s="178"/>
      <c r="X208" s="178"/>
      <c r="Y208" s="170" t="s">
        <v>35</v>
      </c>
      <c r="Z208" s="170" t="s">
        <v>35</v>
      </c>
      <c r="AA208" s="170" t="s">
        <v>35</v>
      </c>
      <c r="AB208" s="178"/>
      <c r="AC208" s="178"/>
      <c r="AD208" s="170" t="s">
        <v>35</v>
      </c>
      <c r="AE208" s="170" t="s">
        <v>35</v>
      </c>
      <c r="AF208" s="170" t="s">
        <v>35</v>
      </c>
      <c r="AG208" s="178"/>
      <c r="AH208" s="178"/>
      <c r="AI208" s="178"/>
    </row>
    <row r="209" spans="1:35" x14ac:dyDescent="0.25">
      <c r="A209" s="41" t="str">
        <f t="array" ref="A209">IFERROR(SMALL(('Physical Server'!$O$17:$O$516&lt;&gt;"")*ROW('Physical Server'!$O$17:$O$516),COUNTBLANK('Physical Server'!$O$17:$O$516)+ROW('Virtual Servers'!A201)),"")</f>
        <v/>
      </c>
      <c r="B209" s="41" t="str">
        <f>IFERROR(IF(INDEX('Physical Server'!B:O,'Virtual Servers'!A209,1)&gt;'Physical Server'!$F$12,"",INDEX('Physical Server'!B:O,'Virtual Servers'!A209,1)),"")</f>
        <v/>
      </c>
      <c r="C209" s="41" t="str">
        <f>IFERROR(INDEX('Physical Server'!B:O,'Virtual Servers'!A209,14),"")</f>
        <v/>
      </c>
      <c r="D209" s="41"/>
      <c r="E209" s="168" t="str">
        <f>IF(IF(COUNTIF($E$7:E208,E208)&lt;VLOOKUP(E208,$B:$C,2,0),E208,INDEX($B:$B,MATCH(E208,$B:$B,0)+ROW($B:$B),1))&gt;'Physical Server'!$F$12,"",IF(COUNTIF($E$7:E208,E208)&lt;VLOOKUP(E208,$B:$C,2,0),E208,INDEX($B:$B,MATCH(E208,$B:$B,0)+ROW($B:$B),1)))</f>
        <v/>
      </c>
      <c r="F209" s="169" t="str">
        <f>IFERROR(VLOOKUP($E:$E,'Physical Server'!$B:$O,2,0),"")</f>
        <v/>
      </c>
      <c r="G209" s="169" t="str">
        <f>IFERROR(IF(VLOOKUP(E209,'Physical Server'!B:O,14,0)="","",IF(E209="","",COUNTIF($E$7:E209,E209))),"")</f>
        <v/>
      </c>
      <c r="H209" s="170"/>
      <c r="I209" s="170" t="s">
        <v>35</v>
      </c>
      <c r="J209" s="170" t="s">
        <v>35</v>
      </c>
      <c r="K209" s="170" t="s">
        <v>35</v>
      </c>
      <c r="L209" s="170"/>
      <c r="M209" s="170" t="s">
        <v>35</v>
      </c>
      <c r="N209" s="170" t="s">
        <v>35</v>
      </c>
      <c r="O209" s="170" t="s">
        <v>35</v>
      </c>
      <c r="P209" s="170"/>
      <c r="Q209" s="170" t="s">
        <v>35</v>
      </c>
      <c r="R209" s="178"/>
      <c r="S209" s="178"/>
      <c r="T209" s="170" t="s">
        <v>35</v>
      </c>
      <c r="U209" s="170" t="s">
        <v>35</v>
      </c>
      <c r="V209" s="170" t="s">
        <v>35</v>
      </c>
      <c r="W209" s="178"/>
      <c r="X209" s="178"/>
      <c r="Y209" s="170" t="s">
        <v>35</v>
      </c>
      <c r="Z209" s="170" t="s">
        <v>35</v>
      </c>
      <c r="AA209" s="170" t="s">
        <v>35</v>
      </c>
      <c r="AB209" s="178"/>
      <c r="AC209" s="178"/>
      <c r="AD209" s="170" t="s">
        <v>35</v>
      </c>
      <c r="AE209" s="170" t="s">
        <v>35</v>
      </c>
      <c r="AF209" s="170" t="s">
        <v>35</v>
      </c>
      <c r="AG209" s="178"/>
      <c r="AH209" s="178"/>
      <c r="AI209" s="178"/>
    </row>
    <row r="210" spans="1:35" x14ac:dyDescent="0.25">
      <c r="A210" s="41" t="str">
        <f t="array" ref="A210">IFERROR(SMALL(('Physical Server'!$O$17:$O$516&lt;&gt;"")*ROW('Physical Server'!$O$17:$O$516),COUNTBLANK('Physical Server'!$O$17:$O$516)+ROW('Virtual Servers'!A202)),"")</f>
        <v/>
      </c>
      <c r="B210" s="41" t="str">
        <f>IFERROR(IF(INDEX('Physical Server'!B:O,'Virtual Servers'!A210,1)&gt;'Physical Server'!$F$12,"",INDEX('Physical Server'!B:O,'Virtual Servers'!A210,1)),"")</f>
        <v/>
      </c>
      <c r="C210" s="41" t="str">
        <f>IFERROR(INDEX('Physical Server'!B:O,'Virtual Servers'!A210,14),"")</f>
        <v/>
      </c>
      <c r="D210" s="41"/>
      <c r="E210" s="168" t="str">
        <f>IF(IF(COUNTIF($E$7:E209,E209)&lt;VLOOKUP(E209,$B:$C,2,0),E209,INDEX($B:$B,MATCH(E209,$B:$B,0)+ROW($B:$B),1))&gt;'Physical Server'!$F$12,"",IF(COUNTIF($E$7:E209,E209)&lt;VLOOKUP(E209,$B:$C,2,0),E209,INDEX($B:$B,MATCH(E209,$B:$B,0)+ROW($B:$B),1)))</f>
        <v/>
      </c>
      <c r="F210" s="169" t="str">
        <f>IFERROR(VLOOKUP($E:$E,'Physical Server'!$B:$O,2,0),"")</f>
        <v/>
      </c>
      <c r="G210" s="169" t="str">
        <f>IFERROR(IF(VLOOKUP(E210,'Physical Server'!B:O,14,0)="","",IF(E210="","",COUNTIF($E$7:E210,E210))),"")</f>
        <v/>
      </c>
      <c r="H210" s="170"/>
      <c r="I210" s="170" t="s">
        <v>35</v>
      </c>
      <c r="J210" s="170" t="s">
        <v>35</v>
      </c>
      <c r="K210" s="170" t="s">
        <v>35</v>
      </c>
      <c r="L210" s="170"/>
      <c r="M210" s="170" t="s">
        <v>35</v>
      </c>
      <c r="N210" s="170" t="s">
        <v>35</v>
      </c>
      <c r="O210" s="170" t="s">
        <v>35</v>
      </c>
      <c r="P210" s="170"/>
      <c r="Q210" s="170" t="s">
        <v>35</v>
      </c>
      <c r="R210" s="178"/>
      <c r="S210" s="178"/>
      <c r="T210" s="170" t="s">
        <v>35</v>
      </c>
      <c r="U210" s="170" t="s">
        <v>35</v>
      </c>
      <c r="V210" s="170" t="s">
        <v>35</v>
      </c>
      <c r="W210" s="178"/>
      <c r="X210" s="178"/>
      <c r="Y210" s="170" t="s">
        <v>35</v>
      </c>
      <c r="Z210" s="170" t="s">
        <v>35</v>
      </c>
      <c r="AA210" s="170" t="s">
        <v>35</v>
      </c>
      <c r="AB210" s="178"/>
      <c r="AC210" s="178"/>
      <c r="AD210" s="170" t="s">
        <v>35</v>
      </c>
      <c r="AE210" s="170" t="s">
        <v>35</v>
      </c>
      <c r="AF210" s="170" t="s">
        <v>35</v>
      </c>
      <c r="AG210" s="178"/>
      <c r="AH210" s="178"/>
      <c r="AI210" s="178"/>
    </row>
    <row r="211" spans="1:35" x14ac:dyDescent="0.25">
      <c r="A211" s="41" t="str">
        <f t="array" ref="A211">IFERROR(SMALL(('Physical Server'!$O$17:$O$516&lt;&gt;"")*ROW('Physical Server'!$O$17:$O$516),COUNTBLANK('Physical Server'!$O$17:$O$516)+ROW('Virtual Servers'!A203)),"")</f>
        <v/>
      </c>
      <c r="B211" s="41" t="str">
        <f>IFERROR(IF(INDEX('Physical Server'!B:O,'Virtual Servers'!A211,1)&gt;'Physical Server'!$F$12,"",INDEX('Physical Server'!B:O,'Virtual Servers'!A211,1)),"")</f>
        <v/>
      </c>
      <c r="C211" s="41" t="str">
        <f>IFERROR(INDEX('Physical Server'!B:O,'Virtual Servers'!A211,14),"")</f>
        <v/>
      </c>
      <c r="D211" s="41"/>
      <c r="E211" s="168" t="str">
        <f>IF(IF(COUNTIF($E$7:E210,E210)&lt;VLOOKUP(E210,$B:$C,2,0),E210,INDEX($B:$B,MATCH(E210,$B:$B,0)+ROW($B:$B),1))&gt;'Physical Server'!$F$12,"",IF(COUNTIF($E$7:E210,E210)&lt;VLOOKUP(E210,$B:$C,2,0),E210,INDEX($B:$B,MATCH(E210,$B:$B,0)+ROW($B:$B),1)))</f>
        <v/>
      </c>
      <c r="F211" s="169" t="str">
        <f>IFERROR(VLOOKUP($E:$E,'Physical Server'!$B:$O,2,0),"")</f>
        <v/>
      </c>
      <c r="G211" s="169" t="str">
        <f>IFERROR(IF(VLOOKUP(E211,'Physical Server'!B:O,14,0)="","",IF(E211="","",COUNTIF($E$7:E211,E211))),"")</f>
        <v/>
      </c>
      <c r="H211" s="170"/>
      <c r="I211" s="170" t="s">
        <v>35</v>
      </c>
      <c r="J211" s="170" t="s">
        <v>35</v>
      </c>
      <c r="K211" s="170" t="s">
        <v>35</v>
      </c>
      <c r="L211" s="170"/>
      <c r="M211" s="170" t="s">
        <v>35</v>
      </c>
      <c r="N211" s="170" t="s">
        <v>35</v>
      </c>
      <c r="O211" s="170" t="s">
        <v>35</v>
      </c>
      <c r="P211" s="170"/>
      <c r="Q211" s="170" t="s">
        <v>35</v>
      </c>
      <c r="R211" s="178"/>
      <c r="S211" s="178"/>
      <c r="T211" s="170" t="s">
        <v>35</v>
      </c>
      <c r="U211" s="170" t="s">
        <v>35</v>
      </c>
      <c r="V211" s="170" t="s">
        <v>35</v>
      </c>
      <c r="W211" s="178"/>
      <c r="X211" s="178"/>
      <c r="Y211" s="170" t="s">
        <v>35</v>
      </c>
      <c r="Z211" s="170" t="s">
        <v>35</v>
      </c>
      <c r="AA211" s="170" t="s">
        <v>35</v>
      </c>
      <c r="AB211" s="178"/>
      <c r="AC211" s="178"/>
      <c r="AD211" s="170" t="s">
        <v>35</v>
      </c>
      <c r="AE211" s="170" t="s">
        <v>35</v>
      </c>
      <c r="AF211" s="170" t="s">
        <v>35</v>
      </c>
      <c r="AG211" s="178"/>
      <c r="AH211" s="178"/>
      <c r="AI211" s="178"/>
    </row>
    <row r="212" spans="1:35" x14ac:dyDescent="0.25">
      <c r="A212" s="41" t="str">
        <f t="array" ref="A212">IFERROR(SMALL(('Physical Server'!$O$17:$O$516&lt;&gt;"")*ROW('Physical Server'!$O$17:$O$516),COUNTBLANK('Physical Server'!$O$17:$O$516)+ROW('Virtual Servers'!A204)),"")</f>
        <v/>
      </c>
      <c r="B212" s="41" t="str">
        <f>IFERROR(IF(INDEX('Physical Server'!B:O,'Virtual Servers'!A212,1)&gt;'Physical Server'!$F$12,"",INDEX('Physical Server'!B:O,'Virtual Servers'!A212,1)),"")</f>
        <v/>
      </c>
      <c r="C212" s="41" t="str">
        <f>IFERROR(INDEX('Physical Server'!B:O,'Virtual Servers'!A212,14),"")</f>
        <v/>
      </c>
      <c r="D212" s="41"/>
      <c r="E212" s="168" t="str">
        <f>IF(IF(COUNTIF($E$7:E211,E211)&lt;VLOOKUP(E211,$B:$C,2,0),E211,INDEX($B:$B,MATCH(E211,$B:$B,0)+ROW($B:$B),1))&gt;'Physical Server'!$F$12,"",IF(COUNTIF($E$7:E211,E211)&lt;VLOOKUP(E211,$B:$C,2,0),E211,INDEX($B:$B,MATCH(E211,$B:$B,0)+ROW($B:$B),1)))</f>
        <v/>
      </c>
      <c r="F212" s="169" t="str">
        <f>IFERROR(VLOOKUP($E:$E,'Physical Server'!$B:$O,2,0),"")</f>
        <v/>
      </c>
      <c r="G212" s="169" t="str">
        <f>IFERROR(IF(VLOOKUP(E212,'Physical Server'!B:O,14,0)="","",IF(E212="","",COUNTIF($E$7:E212,E212))),"")</f>
        <v/>
      </c>
      <c r="H212" s="170"/>
      <c r="I212" s="170" t="s">
        <v>35</v>
      </c>
      <c r="J212" s="170" t="s">
        <v>35</v>
      </c>
      <c r="K212" s="170" t="s">
        <v>35</v>
      </c>
      <c r="L212" s="170"/>
      <c r="M212" s="170" t="s">
        <v>35</v>
      </c>
      <c r="N212" s="170" t="s">
        <v>35</v>
      </c>
      <c r="O212" s="170" t="s">
        <v>35</v>
      </c>
      <c r="P212" s="170"/>
      <c r="Q212" s="170" t="s">
        <v>35</v>
      </c>
      <c r="R212" s="178"/>
      <c r="S212" s="178"/>
      <c r="T212" s="170" t="s">
        <v>35</v>
      </c>
      <c r="U212" s="170" t="s">
        <v>35</v>
      </c>
      <c r="V212" s="170" t="s">
        <v>35</v>
      </c>
      <c r="W212" s="178"/>
      <c r="X212" s="178"/>
      <c r="Y212" s="170" t="s">
        <v>35</v>
      </c>
      <c r="Z212" s="170" t="s">
        <v>35</v>
      </c>
      <c r="AA212" s="170" t="s">
        <v>35</v>
      </c>
      <c r="AB212" s="178"/>
      <c r="AC212" s="178"/>
      <c r="AD212" s="170" t="s">
        <v>35</v>
      </c>
      <c r="AE212" s="170" t="s">
        <v>35</v>
      </c>
      <c r="AF212" s="170" t="s">
        <v>35</v>
      </c>
      <c r="AG212" s="178"/>
      <c r="AH212" s="178"/>
      <c r="AI212" s="178"/>
    </row>
    <row r="213" spans="1:35" x14ac:dyDescent="0.25">
      <c r="A213" s="41" t="str">
        <f t="array" ref="A213">IFERROR(SMALL(('Physical Server'!$O$17:$O$516&lt;&gt;"")*ROW('Physical Server'!$O$17:$O$516),COUNTBLANK('Physical Server'!$O$17:$O$516)+ROW('Virtual Servers'!A205)),"")</f>
        <v/>
      </c>
      <c r="B213" s="41" t="str">
        <f>IFERROR(IF(INDEX('Physical Server'!B:O,'Virtual Servers'!A213,1)&gt;'Physical Server'!$F$12,"",INDEX('Physical Server'!B:O,'Virtual Servers'!A213,1)),"")</f>
        <v/>
      </c>
      <c r="C213" s="41" t="str">
        <f>IFERROR(INDEX('Physical Server'!B:O,'Virtual Servers'!A213,14),"")</f>
        <v/>
      </c>
      <c r="D213" s="41"/>
      <c r="E213" s="168" t="str">
        <f>IF(IF(COUNTIF($E$7:E212,E212)&lt;VLOOKUP(E212,$B:$C,2,0),E212,INDEX($B:$B,MATCH(E212,$B:$B,0)+ROW($B:$B),1))&gt;'Physical Server'!$F$12,"",IF(COUNTIF($E$7:E212,E212)&lt;VLOOKUP(E212,$B:$C,2,0),E212,INDEX($B:$B,MATCH(E212,$B:$B,0)+ROW($B:$B),1)))</f>
        <v/>
      </c>
      <c r="F213" s="169" t="str">
        <f>IFERROR(VLOOKUP($E:$E,'Physical Server'!$B:$O,2,0),"")</f>
        <v/>
      </c>
      <c r="G213" s="169" t="str">
        <f>IFERROR(IF(VLOOKUP(E213,'Physical Server'!B:O,14,0)="","",IF(E213="","",COUNTIF($E$7:E213,E213))),"")</f>
        <v/>
      </c>
      <c r="H213" s="170"/>
      <c r="I213" s="170" t="s">
        <v>35</v>
      </c>
      <c r="J213" s="170" t="s">
        <v>35</v>
      </c>
      <c r="K213" s="170" t="s">
        <v>35</v>
      </c>
      <c r="L213" s="170"/>
      <c r="M213" s="170" t="s">
        <v>35</v>
      </c>
      <c r="N213" s="170" t="s">
        <v>35</v>
      </c>
      <c r="O213" s="170" t="s">
        <v>35</v>
      </c>
      <c r="P213" s="170"/>
      <c r="Q213" s="170" t="s">
        <v>35</v>
      </c>
      <c r="R213" s="178"/>
      <c r="S213" s="178"/>
      <c r="T213" s="170" t="s">
        <v>35</v>
      </c>
      <c r="U213" s="170" t="s">
        <v>35</v>
      </c>
      <c r="V213" s="170" t="s">
        <v>35</v>
      </c>
      <c r="W213" s="178"/>
      <c r="X213" s="178"/>
      <c r="Y213" s="170" t="s">
        <v>35</v>
      </c>
      <c r="Z213" s="170" t="s">
        <v>35</v>
      </c>
      <c r="AA213" s="170" t="s">
        <v>35</v>
      </c>
      <c r="AB213" s="178"/>
      <c r="AC213" s="178"/>
      <c r="AD213" s="170" t="s">
        <v>35</v>
      </c>
      <c r="AE213" s="170" t="s">
        <v>35</v>
      </c>
      <c r="AF213" s="170" t="s">
        <v>35</v>
      </c>
      <c r="AG213" s="178"/>
      <c r="AH213" s="178"/>
      <c r="AI213" s="178"/>
    </row>
    <row r="214" spans="1:35" x14ac:dyDescent="0.25">
      <c r="A214" s="41" t="str">
        <f t="array" ref="A214">IFERROR(SMALL(('Physical Server'!$O$17:$O$516&lt;&gt;"")*ROW('Physical Server'!$O$17:$O$516),COUNTBLANK('Physical Server'!$O$17:$O$516)+ROW('Virtual Servers'!A206)),"")</f>
        <v/>
      </c>
      <c r="B214" s="41" t="str">
        <f>IFERROR(IF(INDEX('Physical Server'!B:O,'Virtual Servers'!A214,1)&gt;'Physical Server'!$F$12,"",INDEX('Physical Server'!B:O,'Virtual Servers'!A214,1)),"")</f>
        <v/>
      </c>
      <c r="C214" s="41" t="str">
        <f>IFERROR(INDEX('Physical Server'!B:O,'Virtual Servers'!A214,14),"")</f>
        <v/>
      </c>
      <c r="D214" s="41"/>
      <c r="E214" s="168" t="str">
        <f>IF(IF(COUNTIF($E$7:E213,E213)&lt;VLOOKUP(E213,$B:$C,2,0),E213,INDEX($B:$B,MATCH(E213,$B:$B,0)+ROW($B:$B),1))&gt;'Physical Server'!$F$12,"",IF(COUNTIF($E$7:E213,E213)&lt;VLOOKUP(E213,$B:$C,2,0),E213,INDEX($B:$B,MATCH(E213,$B:$B,0)+ROW($B:$B),1)))</f>
        <v/>
      </c>
      <c r="F214" s="169" t="str">
        <f>IFERROR(VLOOKUP($E:$E,'Physical Server'!$B:$O,2,0),"")</f>
        <v/>
      </c>
      <c r="G214" s="169" t="str">
        <f>IFERROR(IF(VLOOKUP(E214,'Physical Server'!B:O,14,0)="","",IF(E214="","",COUNTIF($E$7:E214,E214))),"")</f>
        <v/>
      </c>
      <c r="H214" s="170"/>
      <c r="I214" s="170" t="s">
        <v>35</v>
      </c>
      <c r="J214" s="170" t="s">
        <v>35</v>
      </c>
      <c r="K214" s="170" t="s">
        <v>35</v>
      </c>
      <c r="L214" s="170"/>
      <c r="M214" s="170" t="s">
        <v>35</v>
      </c>
      <c r="N214" s="170" t="s">
        <v>35</v>
      </c>
      <c r="O214" s="170" t="s">
        <v>35</v>
      </c>
      <c r="P214" s="170"/>
      <c r="Q214" s="170" t="s">
        <v>35</v>
      </c>
      <c r="R214" s="178"/>
      <c r="S214" s="178"/>
      <c r="T214" s="170" t="s">
        <v>35</v>
      </c>
      <c r="U214" s="170" t="s">
        <v>35</v>
      </c>
      <c r="V214" s="170" t="s">
        <v>35</v>
      </c>
      <c r="W214" s="178"/>
      <c r="X214" s="178"/>
      <c r="Y214" s="170" t="s">
        <v>35</v>
      </c>
      <c r="Z214" s="170" t="s">
        <v>35</v>
      </c>
      <c r="AA214" s="170" t="s">
        <v>35</v>
      </c>
      <c r="AB214" s="178"/>
      <c r="AC214" s="178"/>
      <c r="AD214" s="170" t="s">
        <v>35</v>
      </c>
      <c r="AE214" s="170" t="s">
        <v>35</v>
      </c>
      <c r="AF214" s="170" t="s">
        <v>35</v>
      </c>
      <c r="AG214" s="178"/>
      <c r="AH214" s="178"/>
      <c r="AI214" s="178"/>
    </row>
    <row r="215" spans="1:35" x14ac:dyDescent="0.25">
      <c r="A215" s="41" t="str">
        <f t="array" ref="A215">IFERROR(SMALL(('Physical Server'!$O$17:$O$516&lt;&gt;"")*ROW('Physical Server'!$O$17:$O$516),COUNTBLANK('Physical Server'!$O$17:$O$516)+ROW('Virtual Servers'!A207)),"")</f>
        <v/>
      </c>
      <c r="B215" s="41" t="str">
        <f>IFERROR(IF(INDEX('Physical Server'!B:O,'Virtual Servers'!A215,1)&gt;'Physical Server'!$F$12,"",INDEX('Physical Server'!B:O,'Virtual Servers'!A215,1)),"")</f>
        <v/>
      </c>
      <c r="C215" s="41" t="str">
        <f>IFERROR(INDEX('Physical Server'!B:O,'Virtual Servers'!A215,14),"")</f>
        <v/>
      </c>
      <c r="D215" s="41"/>
      <c r="E215" s="168" t="str">
        <f>IF(IF(COUNTIF($E$7:E214,E214)&lt;VLOOKUP(E214,$B:$C,2,0),E214,INDEX($B:$B,MATCH(E214,$B:$B,0)+ROW($B:$B),1))&gt;'Physical Server'!$F$12,"",IF(COUNTIF($E$7:E214,E214)&lt;VLOOKUP(E214,$B:$C,2,0),E214,INDEX($B:$B,MATCH(E214,$B:$B,0)+ROW($B:$B),1)))</f>
        <v/>
      </c>
      <c r="F215" s="169" t="str">
        <f>IFERROR(VLOOKUP($E:$E,'Physical Server'!$B:$O,2,0),"")</f>
        <v/>
      </c>
      <c r="G215" s="169" t="str">
        <f>IFERROR(IF(VLOOKUP(E215,'Physical Server'!B:O,14,0)="","",IF(E215="","",COUNTIF($E$7:E215,E215))),"")</f>
        <v/>
      </c>
      <c r="H215" s="170"/>
      <c r="I215" s="170" t="s">
        <v>35</v>
      </c>
      <c r="J215" s="170" t="s">
        <v>35</v>
      </c>
      <c r="K215" s="170" t="s">
        <v>35</v>
      </c>
      <c r="L215" s="170"/>
      <c r="M215" s="170" t="s">
        <v>35</v>
      </c>
      <c r="N215" s="170" t="s">
        <v>35</v>
      </c>
      <c r="O215" s="170" t="s">
        <v>35</v>
      </c>
      <c r="P215" s="170"/>
      <c r="Q215" s="170" t="s">
        <v>35</v>
      </c>
      <c r="R215" s="178"/>
      <c r="S215" s="178"/>
      <c r="T215" s="170" t="s">
        <v>35</v>
      </c>
      <c r="U215" s="170" t="s">
        <v>35</v>
      </c>
      <c r="V215" s="170" t="s">
        <v>35</v>
      </c>
      <c r="W215" s="178"/>
      <c r="X215" s="178"/>
      <c r="Y215" s="170" t="s">
        <v>35</v>
      </c>
      <c r="Z215" s="170" t="s">
        <v>35</v>
      </c>
      <c r="AA215" s="170" t="s">
        <v>35</v>
      </c>
      <c r="AB215" s="178"/>
      <c r="AC215" s="178"/>
      <c r="AD215" s="170" t="s">
        <v>35</v>
      </c>
      <c r="AE215" s="170" t="s">
        <v>35</v>
      </c>
      <c r="AF215" s="170" t="s">
        <v>35</v>
      </c>
      <c r="AG215" s="178"/>
      <c r="AH215" s="178"/>
      <c r="AI215" s="178"/>
    </row>
    <row r="216" spans="1:35" x14ac:dyDescent="0.25">
      <c r="A216" s="41" t="str">
        <f t="array" ref="A216">IFERROR(SMALL(('Physical Server'!$O$17:$O$516&lt;&gt;"")*ROW('Physical Server'!$O$17:$O$516),COUNTBLANK('Physical Server'!$O$17:$O$516)+ROW('Virtual Servers'!A208)),"")</f>
        <v/>
      </c>
      <c r="B216" s="41" t="str">
        <f>IFERROR(IF(INDEX('Physical Server'!B:O,'Virtual Servers'!A216,1)&gt;'Physical Server'!$F$12,"",INDEX('Physical Server'!B:O,'Virtual Servers'!A216,1)),"")</f>
        <v/>
      </c>
      <c r="C216" s="41" t="str">
        <f>IFERROR(INDEX('Physical Server'!B:O,'Virtual Servers'!A216,14),"")</f>
        <v/>
      </c>
      <c r="D216" s="41"/>
      <c r="E216" s="168" t="str">
        <f>IF(IF(COUNTIF($E$7:E215,E215)&lt;VLOOKUP(E215,$B:$C,2,0),E215,INDEX($B:$B,MATCH(E215,$B:$B,0)+ROW($B:$B),1))&gt;'Physical Server'!$F$12,"",IF(COUNTIF($E$7:E215,E215)&lt;VLOOKUP(E215,$B:$C,2,0),E215,INDEX($B:$B,MATCH(E215,$B:$B,0)+ROW($B:$B),1)))</f>
        <v/>
      </c>
      <c r="F216" s="169" t="str">
        <f>IFERROR(VLOOKUP($E:$E,'Physical Server'!$B:$O,2,0),"")</f>
        <v/>
      </c>
      <c r="G216" s="169" t="str">
        <f>IFERROR(IF(VLOOKUP(E216,'Physical Server'!B:O,14,0)="","",IF(E216="","",COUNTIF($E$7:E216,E216))),"")</f>
        <v/>
      </c>
      <c r="H216" s="170"/>
      <c r="I216" s="170" t="s">
        <v>35</v>
      </c>
      <c r="J216" s="170" t="s">
        <v>35</v>
      </c>
      <c r="K216" s="170" t="s">
        <v>35</v>
      </c>
      <c r="L216" s="170"/>
      <c r="M216" s="170" t="s">
        <v>35</v>
      </c>
      <c r="N216" s="170" t="s">
        <v>35</v>
      </c>
      <c r="O216" s="170" t="s">
        <v>35</v>
      </c>
      <c r="P216" s="170"/>
      <c r="Q216" s="170" t="s">
        <v>35</v>
      </c>
      <c r="R216" s="178"/>
      <c r="S216" s="178"/>
      <c r="T216" s="170" t="s">
        <v>35</v>
      </c>
      <c r="U216" s="170" t="s">
        <v>35</v>
      </c>
      <c r="V216" s="170" t="s">
        <v>35</v>
      </c>
      <c r="W216" s="178"/>
      <c r="X216" s="178"/>
      <c r="Y216" s="170" t="s">
        <v>35</v>
      </c>
      <c r="Z216" s="170" t="s">
        <v>35</v>
      </c>
      <c r="AA216" s="170" t="s">
        <v>35</v>
      </c>
      <c r="AB216" s="178"/>
      <c r="AC216" s="178"/>
      <c r="AD216" s="170" t="s">
        <v>35</v>
      </c>
      <c r="AE216" s="170" t="s">
        <v>35</v>
      </c>
      <c r="AF216" s="170" t="s">
        <v>35</v>
      </c>
      <c r="AG216" s="178"/>
      <c r="AH216" s="178"/>
      <c r="AI216" s="178"/>
    </row>
    <row r="217" spans="1:35" x14ac:dyDescent="0.25">
      <c r="A217" s="41" t="str">
        <f t="array" ref="A217">IFERROR(SMALL(('Physical Server'!$O$17:$O$516&lt;&gt;"")*ROW('Physical Server'!$O$17:$O$516),COUNTBLANK('Physical Server'!$O$17:$O$516)+ROW('Virtual Servers'!A209)),"")</f>
        <v/>
      </c>
      <c r="B217" s="41" t="str">
        <f>IFERROR(IF(INDEX('Physical Server'!B:O,'Virtual Servers'!A217,1)&gt;'Physical Server'!$F$12,"",INDEX('Physical Server'!B:O,'Virtual Servers'!A217,1)),"")</f>
        <v/>
      </c>
      <c r="C217" s="41" t="str">
        <f>IFERROR(INDEX('Physical Server'!B:O,'Virtual Servers'!A217,14),"")</f>
        <v/>
      </c>
      <c r="D217" s="41"/>
      <c r="E217" s="168" t="str">
        <f>IF(IF(COUNTIF($E$7:E216,E216)&lt;VLOOKUP(E216,$B:$C,2,0),E216,INDEX($B:$B,MATCH(E216,$B:$B,0)+ROW($B:$B),1))&gt;'Physical Server'!$F$12,"",IF(COUNTIF($E$7:E216,E216)&lt;VLOOKUP(E216,$B:$C,2,0),E216,INDEX($B:$B,MATCH(E216,$B:$B,0)+ROW($B:$B),1)))</f>
        <v/>
      </c>
      <c r="F217" s="169" t="str">
        <f>IFERROR(VLOOKUP($E:$E,'Physical Server'!$B:$O,2,0),"")</f>
        <v/>
      </c>
      <c r="G217" s="169" t="str">
        <f>IFERROR(IF(VLOOKUP(E217,'Physical Server'!B:O,14,0)="","",IF(E217="","",COUNTIF($E$7:E217,E217))),"")</f>
        <v/>
      </c>
      <c r="H217" s="170"/>
      <c r="I217" s="170" t="s">
        <v>35</v>
      </c>
      <c r="J217" s="170" t="s">
        <v>35</v>
      </c>
      <c r="K217" s="170" t="s">
        <v>35</v>
      </c>
      <c r="L217" s="170"/>
      <c r="M217" s="170" t="s">
        <v>35</v>
      </c>
      <c r="N217" s="170" t="s">
        <v>35</v>
      </c>
      <c r="O217" s="170" t="s">
        <v>35</v>
      </c>
      <c r="P217" s="170"/>
      <c r="Q217" s="170" t="s">
        <v>35</v>
      </c>
      <c r="R217" s="178"/>
      <c r="S217" s="178"/>
      <c r="T217" s="170" t="s">
        <v>35</v>
      </c>
      <c r="U217" s="170" t="s">
        <v>35</v>
      </c>
      <c r="V217" s="170" t="s">
        <v>35</v>
      </c>
      <c r="W217" s="178"/>
      <c r="X217" s="178"/>
      <c r="Y217" s="170" t="s">
        <v>35</v>
      </c>
      <c r="Z217" s="170" t="s">
        <v>35</v>
      </c>
      <c r="AA217" s="170" t="s">
        <v>35</v>
      </c>
      <c r="AB217" s="178"/>
      <c r="AC217" s="178"/>
      <c r="AD217" s="170" t="s">
        <v>35</v>
      </c>
      <c r="AE217" s="170" t="s">
        <v>35</v>
      </c>
      <c r="AF217" s="170" t="s">
        <v>35</v>
      </c>
      <c r="AG217" s="178"/>
      <c r="AH217" s="178"/>
      <c r="AI217" s="178"/>
    </row>
    <row r="218" spans="1:35" x14ac:dyDescent="0.25">
      <c r="A218" s="41" t="str">
        <f t="array" ref="A218">IFERROR(SMALL(('Physical Server'!$O$17:$O$516&lt;&gt;"")*ROW('Physical Server'!$O$17:$O$516),COUNTBLANK('Physical Server'!$O$17:$O$516)+ROW('Virtual Servers'!A210)),"")</f>
        <v/>
      </c>
      <c r="B218" s="41" t="str">
        <f>IFERROR(IF(INDEX('Physical Server'!B:O,'Virtual Servers'!A218,1)&gt;'Physical Server'!$F$12,"",INDEX('Physical Server'!B:O,'Virtual Servers'!A218,1)),"")</f>
        <v/>
      </c>
      <c r="C218" s="41" t="str">
        <f>IFERROR(INDEX('Physical Server'!B:O,'Virtual Servers'!A218,14),"")</f>
        <v/>
      </c>
      <c r="D218" s="41"/>
      <c r="E218" s="168" t="str">
        <f>IF(IF(COUNTIF($E$7:E217,E217)&lt;VLOOKUP(E217,$B:$C,2,0),E217,INDEX($B:$B,MATCH(E217,$B:$B,0)+ROW($B:$B),1))&gt;'Physical Server'!$F$12,"",IF(COUNTIF($E$7:E217,E217)&lt;VLOOKUP(E217,$B:$C,2,0),E217,INDEX($B:$B,MATCH(E217,$B:$B,0)+ROW($B:$B),1)))</f>
        <v/>
      </c>
      <c r="F218" s="169" t="str">
        <f>IFERROR(VLOOKUP($E:$E,'Physical Server'!$B:$O,2,0),"")</f>
        <v/>
      </c>
      <c r="G218" s="169" t="str">
        <f>IFERROR(IF(VLOOKUP(E218,'Physical Server'!B:O,14,0)="","",IF(E218="","",COUNTIF($E$7:E218,E218))),"")</f>
        <v/>
      </c>
      <c r="H218" s="170"/>
      <c r="I218" s="170" t="s">
        <v>35</v>
      </c>
      <c r="J218" s="170" t="s">
        <v>35</v>
      </c>
      <c r="K218" s="170" t="s">
        <v>35</v>
      </c>
      <c r="L218" s="170"/>
      <c r="M218" s="170" t="s">
        <v>35</v>
      </c>
      <c r="N218" s="170" t="s">
        <v>35</v>
      </c>
      <c r="O218" s="170" t="s">
        <v>35</v>
      </c>
      <c r="P218" s="170"/>
      <c r="Q218" s="170" t="s">
        <v>35</v>
      </c>
      <c r="R218" s="178"/>
      <c r="S218" s="178"/>
      <c r="T218" s="170" t="s">
        <v>35</v>
      </c>
      <c r="U218" s="170" t="s">
        <v>35</v>
      </c>
      <c r="V218" s="170" t="s">
        <v>35</v>
      </c>
      <c r="W218" s="178"/>
      <c r="X218" s="178"/>
      <c r="Y218" s="170" t="s">
        <v>35</v>
      </c>
      <c r="Z218" s="170" t="s">
        <v>35</v>
      </c>
      <c r="AA218" s="170" t="s">
        <v>35</v>
      </c>
      <c r="AB218" s="178"/>
      <c r="AC218" s="178"/>
      <c r="AD218" s="170" t="s">
        <v>35</v>
      </c>
      <c r="AE218" s="170" t="s">
        <v>35</v>
      </c>
      <c r="AF218" s="170" t="s">
        <v>35</v>
      </c>
      <c r="AG218" s="178"/>
      <c r="AH218" s="178"/>
      <c r="AI218" s="178"/>
    </row>
    <row r="219" spans="1:35" x14ac:dyDescent="0.25">
      <c r="A219" s="41" t="str">
        <f t="array" ref="A219">IFERROR(SMALL(('Physical Server'!$O$17:$O$516&lt;&gt;"")*ROW('Physical Server'!$O$17:$O$516),COUNTBLANK('Physical Server'!$O$17:$O$516)+ROW('Virtual Servers'!A211)),"")</f>
        <v/>
      </c>
      <c r="B219" s="41" t="str">
        <f>IFERROR(IF(INDEX('Physical Server'!B:O,'Virtual Servers'!A219,1)&gt;'Physical Server'!$F$12,"",INDEX('Physical Server'!B:O,'Virtual Servers'!A219,1)),"")</f>
        <v/>
      </c>
      <c r="C219" s="41" t="str">
        <f>IFERROR(INDEX('Physical Server'!B:O,'Virtual Servers'!A219,14),"")</f>
        <v/>
      </c>
      <c r="D219" s="41"/>
      <c r="E219" s="168" t="str">
        <f>IF(IF(COUNTIF($E$7:E218,E218)&lt;VLOOKUP(E218,$B:$C,2,0),E218,INDEX($B:$B,MATCH(E218,$B:$B,0)+ROW($B:$B),1))&gt;'Physical Server'!$F$12,"",IF(COUNTIF($E$7:E218,E218)&lt;VLOOKUP(E218,$B:$C,2,0),E218,INDEX($B:$B,MATCH(E218,$B:$B,0)+ROW($B:$B),1)))</f>
        <v/>
      </c>
      <c r="F219" s="169" t="str">
        <f>IFERROR(VLOOKUP($E:$E,'Physical Server'!$B:$O,2,0),"")</f>
        <v/>
      </c>
      <c r="G219" s="169" t="str">
        <f>IFERROR(IF(VLOOKUP(E219,'Physical Server'!B:O,14,0)="","",IF(E219="","",COUNTIF($E$7:E219,E219))),"")</f>
        <v/>
      </c>
      <c r="H219" s="170"/>
      <c r="I219" s="170" t="s">
        <v>35</v>
      </c>
      <c r="J219" s="170" t="s">
        <v>35</v>
      </c>
      <c r="K219" s="170" t="s">
        <v>35</v>
      </c>
      <c r="L219" s="170"/>
      <c r="M219" s="170" t="s">
        <v>35</v>
      </c>
      <c r="N219" s="170" t="s">
        <v>35</v>
      </c>
      <c r="O219" s="170" t="s">
        <v>35</v>
      </c>
      <c r="P219" s="170"/>
      <c r="Q219" s="170" t="s">
        <v>35</v>
      </c>
      <c r="R219" s="178"/>
      <c r="S219" s="178"/>
      <c r="T219" s="170" t="s">
        <v>35</v>
      </c>
      <c r="U219" s="170" t="s">
        <v>35</v>
      </c>
      <c r="V219" s="170" t="s">
        <v>35</v>
      </c>
      <c r="W219" s="178"/>
      <c r="X219" s="178"/>
      <c r="Y219" s="170" t="s">
        <v>35</v>
      </c>
      <c r="Z219" s="170" t="s">
        <v>35</v>
      </c>
      <c r="AA219" s="170" t="s">
        <v>35</v>
      </c>
      <c r="AB219" s="178"/>
      <c r="AC219" s="178"/>
      <c r="AD219" s="170" t="s">
        <v>35</v>
      </c>
      <c r="AE219" s="170" t="s">
        <v>35</v>
      </c>
      <c r="AF219" s="170" t="s">
        <v>35</v>
      </c>
      <c r="AG219" s="178"/>
      <c r="AH219" s="178"/>
      <c r="AI219" s="178"/>
    </row>
    <row r="220" spans="1:35" x14ac:dyDescent="0.25">
      <c r="A220" s="41" t="str">
        <f t="array" ref="A220">IFERROR(SMALL(('Physical Server'!$O$17:$O$516&lt;&gt;"")*ROW('Physical Server'!$O$17:$O$516),COUNTBLANK('Physical Server'!$O$17:$O$516)+ROW('Virtual Servers'!A212)),"")</f>
        <v/>
      </c>
      <c r="B220" s="41" t="str">
        <f>IFERROR(IF(INDEX('Physical Server'!B:O,'Virtual Servers'!A220,1)&gt;'Physical Server'!$F$12,"",INDEX('Physical Server'!B:O,'Virtual Servers'!A220,1)),"")</f>
        <v/>
      </c>
      <c r="C220" s="41" t="str">
        <f>IFERROR(INDEX('Physical Server'!B:O,'Virtual Servers'!A220,14),"")</f>
        <v/>
      </c>
      <c r="D220" s="41"/>
      <c r="E220" s="168" t="str">
        <f>IF(IF(COUNTIF($E$7:E219,E219)&lt;VLOOKUP(E219,$B:$C,2,0),E219,INDEX($B:$B,MATCH(E219,$B:$B,0)+ROW($B:$B),1))&gt;'Physical Server'!$F$12,"",IF(COUNTIF($E$7:E219,E219)&lt;VLOOKUP(E219,$B:$C,2,0),E219,INDEX($B:$B,MATCH(E219,$B:$B,0)+ROW($B:$B),1)))</f>
        <v/>
      </c>
      <c r="F220" s="169" t="str">
        <f>IFERROR(VLOOKUP($E:$E,'Physical Server'!$B:$O,2,0),"")</f>
        <v/>
      </c>
      <c r="G220" s="169" t="str">
        <f>IFERROR(IF(VLOOKUP(E220,'Physical Server'!B:O,14,0)="","",IF(E220="","",COUNTIF($E$7:E220,E220))),"")</f>
        <v/>
      </c>
      <c r="H220" s="170"/>
      <c r="I220" s="170" t="s">
        <v>35</v>
      </c>
      <c r="J220" s="170" t="s">
        <v>35</v>
      </c>
      <c r="K220" s="170" t="s">
        <v>35</v>
      </c>
      <c r="L220" s="170"/>
      <c r="M220" s="170" t="s">
        <v>35</v>
      </c>
      <c r="N220" s="170" t="s">
        <v>35</v>
      </c>
      <c r="O220" s="170" t="s">
        <v>35</v>
      </c>
      <c r="P220" s="170"/>
      <c r="Q220" s="170" t="s">
        <v>35</v>
      </c>
      <c r="R220" s="178"/>
      <c r="S220" s="178"/>
      <c r="T220" s="170" t="s">
        <v>35</v>
      </c>
      <c r="U220" s="170" t="s">
        <v>35</v>
      </c>
      <c r="V220" s="170" t="s">
        <v>35</v>
      </c>
      <c r="W220" s="178"/>
      <c r="X220" s="178"/>
      <c r="Y220" s="170" t="s">
        <v>35</v>
      </c>
      <c r="Z220" s="170" t="s">
        <v>35</v>
      </c>
      <c r="AA220" s="170" t="s">
        <v>35</v>
      </c>
      <c r="AB220" s="178"/>
      <c r="AC220" s="178"/>
      <c r="AD220" s="170" t="s">
        <v>35</v>
      </c>
      <c r="AE220" s="170" t="s">
        <v>35</v>
      </c>
      <c r="AF220" s="170" t="s">
        <v>35</v>
      </c>
      <c r="AG220" s="178"/>
      <c r="AH220" s="178"/>
      <c r="AI220" s="178"/>
    </row>
    <row r="221" spans="1:35" x14ac:dyDescent="0.25">
      <c r="A221" s="41" t="str">
        <f t="array" ref="A221">IFERROR(SMALL(('Physical Server'!$O$17:$O$516&lt;&gt;"")*ROW('Physical Server'!$O$17:$O$516),COUNTBLANK('Physical Server'!$O$17:$O$516)+ROW('Virtual Servers'!A213)),"")</f>
        <v/>
      </c>
      <c r="B221" s="41" t="str">
        <f>IFERROR(IF(INDEX('Physical Server'!B:O,'Virtual Servers'!A221,1)&gt;'Physical Server'!$F$12,"",INDEX('Physical Server'!B:O,'Virtual Servers'!A221,1)),"")</f>
        <v/>
      </c>
      <c r="C221" s="41" t="str">
        <f>IFERROR(INDEX('Physical Server'!B:O,'Virtual Servers'!A221,14),"")</f>
        <v/>
      </c>
      <c r="D221" s="41"/>
      <c r="E221" s="168" t="str">
        <f>IF(IF(COUNTIF($E$7:E220,E220)&lt;VLOOKUP(E220,$B:$C,2,0),E220,INDEX($B:$B,MATCH(E220,$B:$B,0)+ROW($B:$B),1))&gt;'Physical Server'!$F$12,"",IF(COUNTIF($E$7:E220,E220)&lt;VLOOKUP(E220,$B:$C,2,0),E220,INDEX($B:$B,MATCH(E220,$B:$B,0)+ROW($B:$B),1)))</f>
        <v/>
      </c>
      <c r="F221" s="169" t="str">
        <f>IFERROR(VLOOKUP($E:$E,'Physical Server'!$B:$O,2,0),"")</f>
        <v/>
      </c>
      <c r="G221" s="169" t="str">
        <f>IFERROR(IF(VLOOKUP(E221,'Physical Server'!B:O,14,0)="","",IF(E221="","",COUNTIF($E$7:E221,E221))),"")</f>
        <v/>
      </c>
      <c r="H221" s="170"/>
      <c r="I221" s="170" t="s">
        <v>35</v>
      </c>
      <c r="J221" s="170" t="s">
        <v>35</v>
      </c>
      <c r="K221" s="170" t="s">
        <v>35</v>
      </c>
      <c r="L221" s="170"/>
      <c r="M221" s="170" t="s">
        <v>35</v>
      </c>
      <c r="N221" s="170" t="s">
        <v>35</v>
      </c>
      <c r="O221" s="170" t="s">
        <v>35</v>
      </c>
      <c r="P221" s="170"/>
      <c r="Q221" s="170" t="s">
        <v>35</v>
      </c>
      <c r="R221" s="178"/>
      <c r="S221" s="178"/>
      <c r="T221" s="170" t="s">
        <v>35</v>
      </c>
      <c r="U221" s="170" t="s">
        <v>35</v>
      </c>
      <c r="V221" s="170" t="s">
        <v>35</v>
      </c>
      <c r="W221" s="178"/>
      <c r="X221" s="178"/>
      <c r="Y221" s="170" t="s">
        <v>35</v>
      </c>
      <c r="Z221" s="170" t="s">
        <v>35</v>
      </c>
      <c r="AA221" s="170" t="s">
        <v>35</v>
      </c>
      <c r="AB221" s="178"/>
      <c r="AC221" s="178"/>
      <c r="AD221" s="170" t="s">
        <v>35</v>
      </c>
      <c r="AE221" s="170" t="s">
        <v>35</v>
      </c>
      <c r="AF221" s="170" t="s">
        <v>35</v>
      </c>
      <c r="AG221" s="178"/>
      <c r="AH221" s="178"/>
      <c r="AI221" s="178"/>
    </row>
    <row r="222" spans="1:35" x14ac:dyDescent="0.25">
      <c r="A222" s="41" t="str">
        <f t="array" ref="A222">IFERROR(SMALL(('Physical Server'!$O$17:$O$516&lt;&gt;"")*ROW('Physical Server'!$O$17:$O$516),COUNTBLANK('Physical Server'!$O$17:$O$516)+ROW('Virtual Servers'!A214)),"")</f>
        <v/>
      </c>
      <c r="B222" s="41" t="str">
        <f>IFERROR(IF(INDEX('Physical Server'!B:O,'Virtual Servers'!A222,1)&gt;'Physical Server'!$F$12,"",INDEX('Physical Server'!B:O,'Virtual Servers'!A222,1)),"")</f>
        <v/>
      </c>
      <c r="C222" s="41" t="str">
        <f>IFERROR(INDEX('Physical Server'!B:O,'Virtual Servers'!A222,14),"")</f>
        <v/>
      </c>
      <c r="D222" s="41"/>
      <c r="E222" s="168" t="str">
        <f>IF(IF(COUNTIF($E$7:E221,E221)&lt;VLOOKUP(E221,$B:$C,2,0),E221,INDEX($B:$B,MATCH(E221,$B:$B,0)+ROW($B:$B),1))&gt;'Physical Server'!$F$12,"",IF(COUNTIF($E$7:E221,E221)&lt;VLOOKUP(E221,$B:$C,2,0),E221,INDEX($B:$B,MATCH(E221,$B:$B,0)+ROW($B:$B),1)))</f>
        <v/>
      </c>
      <c r="F222" s="169" t="str">
        <f>IFERROR(VLOOKUP($E:$E,'Physical Server'!$B:$O,2,0),"")</f>
        <v/>
      </c>
      <c r="G222" s="169" t="str">
        <f>IFERROR(IF(VLOOKUP(E222,'Physical Server'!B:O,14,0)="","",IF(E222="","",COUNTIF($E$7:E222,E222))),"")</f>
        <v/>
      </c>
      <c r="H222" s="170"/>
      <c r="I222" s="170" t="s">
        <v>35</v>
      </c>
      <c r="J222" s="170" t="s">
        <v>35</v>
      </c>
      <c r="K222" s="170" t="s">
        <v>35</v>
      </c>
      <c r="L222" s="170"/>
      <c r="M222" s="170" t="s">
        <v>35</v>
      </c>
      <c r="N222" s="170" t="s">
        <v>35</v>
      </c>
      <c r="O222" s="170" t="s">
        <v>35</v>
      </c>
      <c r="P222" s="170"/>
      <c r="Q222" s="170" t="s">
        <v>35</v>
      </c>
      <c r="R222" s="178"/>
      <c r="S222" s="178"/>
      <c r="T222" s="170" t="s">
        <v>35</v>
      </c>
      <c r="U222" s="170" t="s">
        <v>35</v>
      </c>
      <c r="V222" s="170" t="s">
        <v>35</v>
      </c>
      <c r="W222" s="178"/>
      <c r="X222" s="178"/>
      <c r="Y222" s="170" t="s">
        <v>35</v>
      </c>
      <c r="Z222" s="170" t="s">
        <v>35</v>
      </c>
      <c r="AA222" s="170" t="s">
        <v>35</v>
      </c>
      <c r="AB222" s="178"/>
      <c r="AC222" s="178"/>
      <c r="AD222" s="170" t="s">
        <v>35</v>
      </c>
      <c r="AE222" s="170" t="s">
        <v>35</v>
      </c>
      <c r="AF222" s="170" t="s">
        <v>35</v>
      </c>
      <c r="AG222" s="178"/>
      <c r="AH222" s="178"/>
      <c r="AI222" s="178"/>
    </row>
    <row r="223" spans="1:35" x14ac:dyDescent="0.25">
      <c r="A223" s="41" t="str">
        <f t="array" ref="A223">IFERROR(SMALL(('Physical Server'!$O$17:$O$516&lt;&gt;"")*ROW('Physical Server'!$O$17:$O$516),COUNTBLANK('Physical Server'!$O$17:$O$516)+ROW('Virtual Servers'!A215)),"")</f>
        <v/>
      </c>
      <c r="B223" s="41" t="str">
        <f>IFERROR(IF(INDEX('Physical Server'!B:O,'Virtual Servers'!A223,1)&gt;'Physical Server'!$F$12,"",INDEX('Physical Server'!B:O,'Virtual Servers'!A223,1)),"")</f>
        <v/>
      </c>
      <c r="C223" s="41" t="str">
        <f>IFERROR(INDEX('Physical Server'!B:O,'Virtual Servers'!A223,14),"")</f>
        <v/>
      </c>
      <c r="D223" s="41"/>
      <c r="E223" s="168" t="str">
        <f>IF(IF(COUNTIF($E$7:E222,E222)&lt;VLOOKUP(E222,$B:$C,2,0),E222,INDEX($B:$B,MATCH(E222,$B:$B,0)+ROW($B:$B),1))&gt;'Physical Server'!$F$12,"",IF(COUNTIF($E$7:E222,E222)&lt;VLOOKUP(E222,$B:$C,2,0),E222,INDEX($B:$B,MATCH(E222,$B:$B,0)+ROW($B:$B),1)))</f>
        <v/>
      </c>
      <c r="F223" s="169" t="str">
        <f>IFERROR(VLOOKUP($E:$E,'Physical Server'!$B:$O,2,0),"")</f>
        <v/>
      </c>
      <c r="G223" s="169" t="str">
        <f>IFERROR(IF(VLOOKUP(E223,'Physical Server'!B:O,14,0)="","",IF(E223="","",COUNTIF($E$7:E223,E223))),"")</f>
        <v/>
      </c>
      <c r="H223" s="170"/>
      <c r="I223" s="170" t="s">
        <v>35</v>
      </c>
      <c r="J223" s="170" t="s">
        <v>35</v>
      </c>
      <c r="K223" s="170" t="s">
        <v>35</v>
      </c>
      <c r="L223" s="170"/>
      <c r="M223" s="170" t="s">
        <v>35</v>
      </c>
      <c r="N223" s="170" t="s">
        <v>35</v>
      </c>
      <c r="O223" s="170" t="s">
        <v>35</v>
      </c>
      <c r="P223" s="170"/>
      <c r="Q223" s="170" t="s">
        <v>35</v>
      </c>
      <c r="R223" s="178"/>
      <c r="S223" s="178"/>
      <c r="T223" s="170" t="s">
        <v>35</v>
      </c>
      <c r="U223" s="170" t="s">
        <v>35</v>
      </c>
      <c r="V223" s="170" t="s">
        <v>35</v>
      </c>
      <c r="W223" s="178"/>
      <c r="X223" s="178"/>
      <c r="Y223" s="170" t="s">
        <v>35</v>
      </c>
      <c r="Z223" s="170" t="s">
        <v>35</v>
      </c>
      <c r="AA223" s="170" t="s">
        <v>35</v>
      </c>
      <c r="AB223" s="178"/>
      <c r="AC223" s="178"/>
      <c r="AD223" s="170" t="s">
        <v>35</v>
      </c>
      <c r="AE223" s="170" t="s">
        <v>35</v>
      </c>
      <c r="AF223" s="170" t="s">
        <v>35</v>
      </c>
      <c r="AG223" s="178"/>
      <c r="AH223" s="178"/>
      <c r="AI223" s="178"/>
    </row>
    <row r="224" spans="1:35" x14ac:dyDescent="0.25">
      <c r="A224" s="41" t="str">
        <f t="array" ref="A224">IFERROR(SMALL(('Physical Server'!$O$17:$O$516&lt;&gt;"")*ROW('Physical Server'!$O$17:$O$516),COUNTBLANK('Physical Server'!$O$17:$O$516)+ROW('Virtual Servers'!A216)),"")</f>
        <v/>
      </c>
      <c r="B224" s="41" t="str">
        <f>IFERROR(IF(INDEX('Physical Server'!B:O,'Virtual Servers'!A224,1)&gt;'Physical Server'!$F$12,"",INDEX('Physical Server'!B:O,'Virtual Servers'!A224,1)),"")</f>
        <v/>
      </c>
      <c r="C224" s="41" t="str">
        <f>IFERROR(INDEX('Physical Server'!B:O,'Virtual Servers'!A224,14),"")</f>
        <v/>
      </c>
      <c r="D224" s="41"/>
      <c r="E224" s="168" t="str">
        <f>IF(IF(COUNTIF($E$7:E223,E223)&lt;VLOOKUP(E223,$B:$C,2,0),E223,INDEX($B:$B,MATCH(E223,$B:$B,0)+ROW($B:$B),1))&gt;'Physical Server'!$F$12,"",IF(COUNTIF($E$7:E223,E223)&lt;VLOOKUP(E223,$B:$C,2,0),E223,INDEX($B:$B,MATCH(E223,$B:$B,0)+ROW($B:$B),1)))</f>
        <v/>
      </c>
      <c r="F224" s="169" t="str">
        <f>IFERROR(VLOOKUP($E:$E,'Physical Server'!$B:$O,2,0),"")</f>
        <v/>
      </c>
      <c r="G224" s="169" t="str">
        <f>IFERROR(IF(VLOOKUP(E224,'Physical Server'!B:O,14,0)="","",IF(E224="","",COUNTIF($E$7:E224,E224))),"")</f>
        <v/>
      </c>
      <c r="H224" s="170"/>
      <c r="I224" s="170" t="s">
        <v>35</v>
      </c>
      <c r="J224" s="170" t="s">
        <v>35</v>
      </c>
      <c r="K224" s="170" t="s">
        <v>35</v>
      </c>
      <c r="L224" s="170"/>
      <c r="M224" s="170" t="s">
        <v>35</v>
      </c>
      <c r="N224" s="170" t="s">
        <v>35</v>
      </c>
      <c r="O224" s="170" t="s">
        <v>35</v>
      </c>
      <c r="P224" s="170"/>
      <c r="Q224" s="170" t="s">
        <v>35</v>
      </c>
      <c r="R224" s="178"/>
      <c r="S224" s="178"/>
      <c r="T224" s="170" t="s">
        <v>35</v>
      </c>
      <c r="U224" s="170" t="s">
        <v>35</v>
      </c>
      <c r="V224" s="170" t="s">
        <v>35</v>
      </c>
      <c r="W224" s="178"/>
      <c r="X224" s="178"/>
      <c r="Y224" s="170" t="s">
        <v>35</v>
      </c>
      <c r="Z224" s="170" t="s">
        <v>35</v>
      </c>
      <c r="AA224" s="170" t="s">
        <v>35</v>
      </c>
      <c r="AB224" s="178"/>
      <c r="AC224" s="178"/>
      <c r="AD224" s="170" t="s">
        <v>35</v>
      </c>
      <c r="AE224" s="170" t="s">
        <v>35</v>
      </c>
      <c r="AF224" s="170" t="s">
        <v>35</v>
      </c>
      <c r="AG224" s="178"/>
      <c r="AH224" s="178"/>
      <c r="AI224" s="178"/>
    </row>
    <row r="225" spans="1:35" x14ac:dyDescent="0.25">
      <c r="A225" s="41" t="str">
        <f t="array" ref="A225">IFERROR(SMALL(('Physical Server'!$O$17:$O$516&lt;&gt;"")*ROW('Physical Server'!$O$17:$O$516),COUNTBLANK('Physical Server'!$O$17:$O$516)+ROW('Virtual Servers'!A217)),"")</f>
        <v/>
      </c>
      <c r="B225" s="41" t="str">
        <f>IFERROR(IF(INDEX('Physical Server'!B:O,'Virtual Servers'!A225,1)&gt;'Physical Server'!$F$12,"",INDEX('Physical Server'!B:O,'Virtual Servers'!A225,1)),"")</f>
        <v/>
      </c>
      <c r="C225" s="41" t="str">
        <f>IFERROR(INDEX('Physical Server'!B:O,'Virtual Servers'!A225,14),"")</f>
        <v/>
      </c>
      <c r="D225" s="41"/>
      <c r="E225" s="168" t="str">
        <f>IF(IF(COUNTIF($E$7:E224,E224)&lt;VLOOKUP(E224,$B:$C,2,0),E224,INDEX($B:$B,MATCH(E224,$B:$B,0)+ROW($B:$B),1))&gt;'Physical Server'!$F$12,"",IF(COUNTIF($E$7:E224,E224)&lt;VLOOKUP(E224,$B:$C,2,0),E224,INDEX($B:$B,MATCH(E224,$B:$B,0)+ROW($B:$B),1)))</f>
        <v/>
      </c>
      <c r="F225" s="169" t="str">
        <f>IFERROR(VLOOKUP($E:$E,'Physical Server'!$B:$O,2,0),"")</f>
        <v/>
      </c>
      <c r="G225" s="169" t="str">
        <f>IFERROR(IF(VLOOKUP(E225,'Physical Server'!B:O,14,0)="","",IF(E225="","",COUNTIF($E$7:E225,E225))),"")</f>
        <v/>
      </c>
      <c r="H225" s="170"/>
      <c r="I225" s="170" t="s">
        <v>35</v>
      </c>
      <c r="J225" s="170" t="s">
        <v>35</v>
      </c>
      <c r="K225" s="170" t="s">
        <v>35</v>
      </c>
      <c r="L225" s="170"/>
      <c r="M225" s="170" t="s">
        <v>35</v>
      </c>
      <c r="N225" s="170" t="s">
        <v>35</v>
      </c>
      <c r="O225" s="170" t="s">
        <v>35</v>
      </c>
      <c r="P225" s="170"/>
      <c r="Q225" s="170" t="s">
        <v>35</v>
      </c>
      <c r="R225" s="178"/>
      <c r="S225" s="178"/>
      <c r="T225" s="170" t="s">
        <v>35</v>
      </c>
      <c r="U225" s="170" t="s">
        <v>35</v>
      </c>
      <c r="V225" s="170" t="s">
        <v>35</v>
      </c>
      <c r="W225" s="178"/>
      <c r="X225" s="178"/>
      <c r="Y225" s="170" t="s">
        <v>35</v>
      </c>
      <c r="Z225" s="170" t="s">
        <v>35</v>
      </c>
      <c r="AA225" s="170" t="s">
        <v>35</v>
      </c>
      <c r="AB225" s="178"/>
      <c r="AC225" s="178"/>
      <c r="AD225" s="170" t="s">
        <v>35</v>
      </c>
      <c r="AE225" s="170" t="s">
        <v>35</v>
      </c>
      <c r="AF225" s="170" t="s">
        <v>35</v>
      </c>
      <c r="AG225" s="178"/>
      <c r="AH225" s="178"/>
      <c r="AI225" s="178"/>
    </row>
    <row r="226" spans="1:35" x14ac:dyDescent="0.25">
      <c r="A226" s="41" t="str">
        <f t="array" ref="A226">IFERROR(SMALL(('Physical Server'!$O$17:$O$516&lt;&gt;"")*ROW('Physical Server'!$O$17:$O$516),COUNTBLANK('Physical Server'!$O$17:$O$516)+ROW('Virtual Servers'!A218)),"")</f>
        <v/>
      </c>
      <c r="B226" s="41" t="str">
        <f>IFERROR(IF(INDEX('Physical Server'!B:O,'Virtual Servers'!A226,1)&gt;'Physical Server'!$F$12,"",INDEX('Physical Server'!B:O,'Virtual Servers'!A226,1)),"")</f>
        <v/>
      </c>
      <c r="C226" s="41" t="str">
        <f>IFERROR(INDEX('Physical Server'!B:O,'Virtual Servers'!A226,14),"")</f>
        <v/>
      </c>
      <c r="D226" s="41"/>
      <c r="E226" s="168" t="str">
        <f>IF(IF(COUNTIF($E$7:E225,E225)&lt;VLOOKUP(E225,$B:$C,2,0),E225,INDEX($B:$B,MATCH(E225,$B:$B,0)+ROW($B:$B),1))&gt;'Physical Server'!$F$12,"",IF(COUNTIF($E$7:E225,E225)&lt;VLOOKUP(E225,$B:$C,2,0),E225,INDEX($B:$B,MATCH(E225,$B:$B,0)+ROW($B:$B),1)))</f>
        <v/>
      </c>
      <c r="F226" s="169" t="str">
        <f>IFERROR(VLOOKUP($E:$E,'Physical Server'!$B:$O,2,0),"")</f>
        <v/>
      </c>
      <c r="G226" s="169" t="str">
        <f>IFERROR(IF(VLOOKUP(E226,'Physical Server'!B:O,14,0)="","",IF(E226="","",COUNTIF($E$7:E226,E226))),"")</f>
        <v/>
      </c>
      <c r="H226" s="170"/>
      <c r="I226" s="170" t="s">
        <v>35</v>
      </c>
      <c r="J226" s="170" t="s">
        <v>35</v>
      </c>
      <c r="K226" s="170" t="s">
        <v>35</v>
      </c>
      <c r="L226" s="170"/>
      <c r="M226" s="170" t="s">
        <v>35</v>
      </c>
      <c r="N226" s="170" t="s">
        <v>35</v>
      </c>
      <c r="O226" s="170" t="s">
        <v>35</v>
      </c>
      <c r="P226" s="170"/>
      <c r="Q226" s="170" t="s">
        <v>35</v>
      </c>
      <c r="R226" s="178"/>
      <c r="S226" s="178"/>
      <c r="T226" s="170" t="s">
        <v>35</v>
      </c>
      <c r="U226" s="170" t="s">
        <v>35</v>
      </c>
      <c r="V226" s="170" t="s">
        <v>35</v>
      </c>
      <c r="W226" s="178"/>
      <c r="X226" s="178"/>
      <c r="Y226" s="170" t="s">
        <v>35</v>
      </c>
      <c r="Z226" s="170" t="s">
        <v>35</v>
      </c>
      <c r="AA226" s="170" t="s">
        <v>35</v>
      </c>
      <c r="AB226" s="178"/>
      <c r="AC226" s="178"/>
      <c r="AD226" s="170" t="s">
        <v>35</v>
      </c>
      <c r="AE226" s="170" t="s">
        <v>35</v>
      </c>
      <c r="AF226" s="170" t="s">
        <v>35</v>
      </c>
      <c r="AG226" s="178"/>
      <c r="AH226" s="178"/>
      <c r="AI226" s="178"/>
    </row>
    <row r="227" spans="1:35" x14ac:dyDescent="0.25">
      <c r="A227" s="41" t="str">
        <f t="array" ref="A227">IFERROR(SMALL(('Physical Server'!$O$17:$O$516&lt;&gt;"")*ROW('Physical Server'!$O$17:$O$516),COUNTBLANK('Physical Server'!$O$17:$O$516)+ROW('Virtual Servers'!A219)),"")</f>
        <v/>
      </c>
      <c r="B227" s="41" t="str">
        <f>IFERROR(IF(INDEX('Physical Server'!B:O,'Virtual Servers'!A227,1)&gt;'Physical Server'!$F$12,"",INDEX('Physical Server'!B:O,'Virtual Servers'!A227,1)),"")</f>
        <v/>
      </c>
      <c r="C227" s="41" t="str">
        <f>IFERROR(INDEX('Physical Server'!B:O,'Virtual Servers'!A227,14),"")</f>
        <v/>
      </c>
      <c r="D227" s="41"/>
      <c r="E227" s="168" t="str">
        <f>IF(IF(COUNTIF($E$7:E226,E226)&lt;VLOOKUP(E226,$B:$C,2,0),E226,INDEX($B:$B,MATCH(E226,$B:$B,0)+ROW($B:$B),1))&gt;'Physical Server'!$F$12,"",IF(COUNTIF($E$7:E226,E226)&lt;VLOOKUP(E226,$B:$C,2,0),E226,INDEX($B:$B,MATCH(E226,$B:$B,0)+ROW($B:$B),1)))</f>
        <v/>
      </c>
      <c r="F227" s="169" t="str">
        <f>IFERROR(VLOOKUP($E:$E,'Physical Server'!$B:$O,2,0),"")</f>
        <v/>
      </c>
      <c r="G227" s="169" t="str">
        <f>IFERROR(IF(VLOOKUP(E227,'Physical Server'!B:O,14,0)="","",IF(E227="","",COUNTIF($E$7:E227,E227))),"")</f>
        <v/>
      </c>
      <c r="H227" s="170"/>
      <c r="I227" s="170" t="s">
        <v>35</v>
      </c>
      <c r="J227" s="170" t="s">
        <v>35</v>
      </c>
      <c r="K227" s="170" t="s">
        <v>35</v>
      </c>
      <c r="L227" s="170"/>
      <c r="M227" s="170" t="s">
        <v>35</v>
      </c>
      <c r="N227" s="170" t="s">
        <v>35</v>
      </c>
      <c r="O227" s="170" t="s">
        <v>35</v>
      </c>
      <c r="P227" s="170"/>
      <c r="Q227" s="170" t="s">
        <v>35</v>
      </c>
      <c r="R227" s="178"/>
      <c r="S227" s="178"/>
      <c r="T227" s="170" t="s">
        <v>35</v>
      </c>
      <c r="U227" s="170" t="s">
        <v>35</v>
      </c>
      <c r="V227" s="170" t="s">
        <v>35</v>
      </c>
      <c r="W227" s="178"/>
      <c r="X227" s="178"/>
      <c r="Y227" s="170" t="s">
        <v>35</v>
      </c>
      <c r="Z227" s="170" t="s">
        <v>35</v>
      </c>
      <c r="AA227" s="170" t="s">
        <v>35</v>
      </c>
      <c r="AB227" s="178"/>
      <c r="AC227" s="178"/>
      <c r="AD227" s="170" t="s">
        <v>35</v>
      </c>
      <c r="AE227" s="170" t="s">
        <v>35</v>
      </c>
      <c r="AF227" s="170" t="s">
        <v>35</v>
      </c>
      <c r="AG227" s="178"/>
      <c r="AH227" s="178"/>
      <c r="AI227" s="178"/>
    </row>
    <row r="228" spans="1:35" x14ac:dyDescent="0.25">
      <c r="A228" s="41" t="str">
        <f t="array" ref="A228">IFERROR(SMALL(('Physical Server'!$O$17:$O$516&lt;&gt;"")*ROW('Physical Server'!$O$17:$O$516),COUNTBLANK('Physical Server'!$O$17:$O$516)+ROW('Virtual Servers'!A220)),"")</f>
        <v/>
      </c>
      <c r="B228" s="41" t="str">
        <f>IFERROR(IF(INDEX('Physical Server'!B:O,'Virtual Servers'!A228,1)&gt;'Physical Server'!$F$12,"",INDEX('Physical Server'!B:O,'Virtual Servers'!A228,1)),"")</f>
        <v/>
      </c>
      <c r="C228" s="41" t="str">
        <f>IFERROR(INDEX('Physical Server'!B:O,'Virtual Servers'!A228,14),"")</f>
        <v/>
      </c>
      <c r="D228" s="41"/>
      <c r="E228" s="168" t="str">
        <f>IF(IF(COUNTIF($E$7:E227,E227)&lt;VLOOKUP(E227,$B:$C,2,0),E227,INDEX($B:$B,MATCH(E227,$B:$B,0)+ROW($B:$B),1))&gt;'Physical Server'!$F$12,"",IF(COUNTIF($E$7:E227,E227)&lt;VLOOKUP(E227,$B:$C,2,0),E227,INDEX($B:$B,MATCH(E227,$B:$B,0)+ROW($B:$B),1)))</f>
        <v/>
      </c>
      <c r="F228" s="169" t="str">
        <f>IFERROR(VLOOKUP($E:$E,'Physical Server'!$B:$O,2,0),"")</f>
        <v/>
      </c>
      <c r="G228" s="169" t="str">
        <f>IFERROR(IF(VLOOKUP(E228,'Physical Server'!B:O,14,0)="","",IF(E228="","",COUNTIF($E$7:E228,E228))),"")</f>
        <v/>
      </c>
      <c r="H228" s="170"/>
      <c r="I228" s="170" t="s">
        <v>35</v>
      </c>
      <c r="J228" s="170" t="s">
        <v>35</v>
      </c>
      <c r="K228" s="170" t="s">
        <v>35</v>
      </c>
      <c r="L228" s="170"/>
      <c r="M228" s="170" t="s">
        <v>35</v>
      </c>
      <c r="N228" s="170" t="s">
        <v>35</v>
      </c>
      <c r="O228" s="170" t="s">
        <v>35</v>
      </c>
      <c r="P228" s="170"/>
      <c r="Q228" s="170" t="s">
        <v>35</v>
      </c>
      <c r="R228" s="178"/>
      <c r="S228" s="178"/>
      <c r="T228" s="170" t="s">
        <v>35</v>
      </c>
      <c r="U228" s="170" t="s">
        <v>35</v>
      </c>
      <c r="V228" s="170" t="s">
        <v>35</v>
      </c>
      <c r="W228" s="178"/>
      <c r="X228" s="178"/>
      <c r="Y228" s="170" t="s">
        <v>35</v>
      </c>
      <c r="Z228" s="170" t="s">
        <v>35</v>
      </c>
      <c r="AA228" s="170" t="s">
        <v>35</v>
      </c>
      <c r="AB228" s="178"/>
      <c r="AC228" s="178"/>
      <c r="AD228" s="170" t="s">
        <v>35</v>
      </c>
      <c r="AE228" s="170" t="s">
        <v>35</v>
      </c>
      <c r="AF228" s="170" t="s">
        <v>35</v>
      </c>
      <c r="AG228" s="178"/>
      <c r="AH228" s="178"/>
      <c r="AI228" s="178"/>
    </row>
    <row r="229" spans="1:35" x14ac:dyDescent="0.25">
      <c r="A229" s="41" t="str">
        <f t="array" ref="A229">IFERROR(SMALL(('Physical Server'!$O$17:$O$516&lt;&gt;"")*ROW('Physical Server'!$O$17:$O$516),COUNTBLANK('Physical Server'!$O$17:$O$516)+ROW('Virtual Servers'!A221)),"")</f>
        <v/>
      </c>
      <c r="B229" s="41" t="str">
        <f>IFERROR(IF(INDEX('Physical Server'!B:O,'Virtual Servers'!A229,1)&gt;'Physical Server'!$F$12,"",INDEX('Physical Server'!B:O,'Virtual Servers'!A229,1)),"")</f>
        <v/>
      </c>
      <c r="C229" s="41" t="str">
        <f>IFERROR(INDEX('Physical Server'!B:O,'Virtual Servers'!A229,14),"")</f>
        <v/>
      </c>
      <c r="D229" s="41"/>
      <c r="E229" s="168" t="str">
        <f>IF(IF(COUNTIF($E$7:E228,E228)&lt;VLOOKUP(E228,$B:$C,2,0),E228,INDEX($B:$B,MATCH(E228,$B:$B,0)+ROW($B:$B),1))&gt;'Physical Server'!$F$12,"",IF(COUNTIF($E$7:E228,E228)&lt;VLOOKUP(E228,$B:$C,2,0),E228,INDEX($B:$B,MATCH(E228,$B:$B,0)+ROW($B:$B),1)))</f>
        <v/>
      </c>
      <c r="F229" s="169" t="str">
        <f>IFERROR(VLOOKUP($E:$E,'Physical Server'!$B:$O,2,0),"")</f>
        <v/>
      </c>
      <c r="G229" s="169" t="str">
        <f>IFERROR(IF(VLOOKUP(E229,'Physical Server'!B:O,14,0)="","",IF(E229="","",COUNTIF($E$7:E229,E229))),"")</f>
        <v/>
      </c>
      <c r="H229" s="170"/>
      <c r="I229" s="170" t="s">
        <v>35</v>
      </c>
      <c r="J229" s="170" t="s">
        <v>35</v>
      </c>
      <c r="K229" s="170" t="s">
        <v>35</v>
      </c>
      <c r="L229" s="170"/>
      <c r="M229" s="170" t="s">
        <v>35</v>
      </c>
      <c r="N229" s="170" t="s">
        <v>35</v>
      </c>
      <c r="O229" s="170" t="s">
        <v>35</v>
      </c>
      <c r="P229" s="170"/>
      <c r="Q229" s="170" t="s">
        <v>35</v>
      </c>
      <c r="R229" s="178"/>
      <c r="S229" s="178"/>
      <c r="T229" s="170" t="s">
        <v>35</v>
      </c>
      <c r="U229" s="170" t="s">
        <v>35</v>
      </c>
      <c r="V229" s="170" t="s">
        <v>35</v>
      </c>
      <c r="W229" s="178"/>
      <c r="X229" s="178"/>
      <c r="Y229" s="170" t="s">
        <v>35</v>
      </c>
      <c r="Z229" s="170" t="s">
        <v>35</v>
      </c>
      <c r="AA229" s="170" t="s">
        <v>35</v>
      </c>
      <c r="AB229" s="178"/>
      <c r="AC229" s="178"/>
      <c r="AD229" s="170" t="s">
        <v>35</v>
      </c>
      <c r="AE229" s="170" t="s">
        <v>35</v>
      </c>
      <c r="AF229" s="170" t="s">
        <v>35</v>
      </c>
      <c r="AG229" s="178"/>
      <c r="AH229" s="178"/>
      <c r="AI229" s="178"/>
    </row>
    <row r="230" spans="1:35" x14ac:dyDescent="0.25">
      <c r="A230" s="41" t="str">
        <f t="array" ref="A230">IFERROR(SMALL(('Physical Server'!$O$17:$O$516&lt;&gt;"")*ROW('Physical Server'!$O$17:$O$516),COUNTBLANK('Physical Server'!$O$17:$O$516)+ROW('Virtual Servers'!A222)),"")</f>
        <v/>
      </c>
      <c r="B230" s="41" t="str">
        <f>IFERROR(IF(INDEX('Physical Server'!B:O,'Virtual Servers'!A230,1)&gt;'Physical Server'!$F$12,"",INDEX('Physical Server'!B:O,'Virtual Servers'!A230,1)),"")</f>
        <v/>
      </c>
      <c r="C230" s="41" t="str">
        <f>IFERROR(INDEX('Physical Server'!B:O,'Virtual Servers'!A230,14),"")</f>
        <v/>
      </c>
      <c r="D230" s="41"/>
      <c r="E230" s="168" t="str">
        <f>IF(IF(COUNTIF($E$7:E229,E229)&lt;VLOOKUP(E229,$B:$C,2,0),E229,INDEX($B:$B,MATCH(E229,$B:$B,0)+ROW($B:$B),1))&gt;'Physical Server'!$F$12,"",IF(COUNTIF($E$7:E229,E229)&lt;VLOOKUP(E229,$B:$C,2,0),E229,INDEX($B:$B,MATCH(E229,$B:$B,0)+ROW($B:$B),1)))</f>
        <v/>
      </c>
      <c r="F230" s="169" t="str">
        <f>IFERROR(VLOOKUP($E:$E,'Physical Server'!$B:$O,2,0),"")</f>
        <v/>
      </c>
      <c r="G230" s="169" t="str">
        <f>IFERROR(IF(VLOOKUP(E230,'Physical Server'!B:O,14,0)="","",IF(E230="","",COUNTIF($E$7:E230,E230))),"")</f>
        <v/>
      </c>
      <c r="H230" s="170"/>
      <c r="I230" s="170" t="s">
        <v>35</v>
      </c>
      <c r="J230" s="170" t="s">
        <v>35</v>
      </c>
      <c r="K230" s="170" t="s">
        <v>35</v>
      </c>
      <c r="L230" s="170"/>
      <c r="M230" s="170" t="s">
        <v>35</v>
      </c>
      <c r="N230" s="170" t="s">
        <v>35</v>
      </c>
      <c r="O230" s="170" t="s">
        <v>35</v>
      </c>
      <c r="P230" s="170"/>
      <c r="Q230" s="170" t="s">
        <v>35</v>
      </c>
      <c r="R230" s="178"/>
      <c r="S230" s="178"/>
      <c r="T230" s="170" t="s">
        <v>35</v>
      </c>
      <c r="U230" s="170" t="s">
        <v>35</v>
      </c>
      <c r="V230" s="170" t="s">
        <v>35</v>
      </c>
      <c r="W230" s="178"/>
      <c r="X230" s="178"/>
      <c r="Y230" s="170" t="s">
        <v>35</v>
      </c>
      <c r="Z230" s="170" t="s">
        <v>35</v>
      </c>
      <c r="AA230" s="170" t="s">
        <v>35</v>
      </c>
      <c r="AB230" s="178"/>
      <c r="AC230" s="178"/>
      <c r="AD230" s="170" t="s">
        <v>35</v>
      </c>
      <c r="AE230" s="170" t="s">
        <v>35</v>
      </c>
      <c r="AF230" s="170" t="s">
        <v>35</v>
      </c>
      <c r="AG230" s="178"/>
      <c r="AH230" s="178"/>
      <c r="AI230" s="178"/>
    </row>
    <row r="231" spans="1:35" x14ac:dyDescent="0.25">
      <c r="A231" s="41" t="str">
        <f t="array" ref="A231">IFERROR(SMALL(('Physical Server'!$O$17:$O$516&lt;&gt;"")*ROW('Physical Server'!$O$17:$O$516),COUNTBLANK('Physical Server'!$O$17:$O$516)+ROW('Virtual Servers'!A223)),"")</f>
        <v/>
      </c>
      <c r="B231" s="41" t="str">
        <f>IFERROR(IF(INDEX('Physical Server'!B:O,'Virtual Servers'!A231,1)&gt;'Physical Server'!$F$12,"",INDEX('Physical Server'!B:O,'Virtual Servers'!A231,1)),"")</f>
        <v/>
      </c>
      <c r="C231" s="41" t="str">
        <f>IFERROR(INDEX('Physical Server'!B:O,'Virtual Servers'!A231,14),"")</f>
        <v/>
      </c>
      <c r="D231" s="41"/>
      <c r="E231" s="168" t="str">
        <f>IF(IF(COUNTIF($E$7:E230,E230)&lt;VLOOKUP(E230,$B:$C,2,0),E230,INDEX($B:$B,MATCH(E230,$B:$B,0)+ROW($B:$B),1))&gt;'Physical Server'!$F$12,"",IF(COUNTIF($E$7:E230,E230)&lt;VLOOKUP(E230,$B:$C,2,0),E230,INDEX($B:$B,MATCH(E230,$B:$B,0)+ROW($B:$B),1)))</f>
        <v/>
      </c>
      <c r="F231" s="169" t="str">
        <f>IFERROR(VLOOKUP($E:$E,'Physical Server'!$B:$O,2,0),"")</f>
        <v/>
      </c>
      <c r="G231" s="169" t="str">
        <f>IFERROR(IF(VLOOKUP(E231,'Physical Server'!B:O,14,0)="","",IF(E231="","",COUNTIF($E$7:E231,E231))),"")</f>
        <v/>
      </c>
      <c r="H231" s="170"/>
      <c r="I231" s="170" t="s">
        <v>35</v>
      </c>
      <c r="J231" s="170" t="s">
        <v>35</v>
      </c>
      <c r="K231" s="170" t="s">
        <v>35</v>
      </c>
      <c r="L231" s="170"/>
      <c r="M231" s="170" t="s">
        <v>35</v>
      </c>
      <c r="N231" s="170" t="s">
        <v>35</v>
      </c>
      <c r="O231" s="170" t="s">
        <v>35</v>
      </c>
      <c r="P231" s="170"/>
      <c r="Q231" s="170" t="s">
        <v>35</v>
      </c>
      <c r="R231" s="178"/>
      <c r="S231" s="178"/>
      <c r="T231" s="170" t="s">
        <v>35</v>
      </c>
      <c r="U231" s="170" t="s">
        <v>35</v>
      </c>
      <c r="V231" s="170" t="s">
        <v>35</v>
      </c>
      <c r="W231" s="178"/>
      <c r="X231" s="178"/>
      <c r="Y231" s="170" t="s">
        <v>35</v>
      </c>
      <c r="Z231" s="170" t="s">
        <v>35</v>
      </c>
      <c r="AA231" s="170" t="s">
        <v>35</v>
      </c>
      <c r="AB231" s="178"/>
      <c r="AC231" s="178"/>
      <c r="AD231" s="170" t="s">
        <v>35</v>
      </c>
      <c r="AE231" s="170" t="s">
        <v>35</v>
      </c>
      <c r="AF231" s="170" t="s">
        <v>35</v>
      </c>
      <c r="AG231" s="178"/>
      <c r="AH231" s="178"/>
      <c r="AI231" s="178"/>
    </row>
    <row r="232" spans="1:35" x14ac:dyDescent="0.25">
      <c r="A232" s="41" t="str">
        <f t="array" ref="A232">IFERROR(SMALL(('Physical Server'!$O$17:$O$516&lt;&gt;"")*ROW('Physical Server'!$O$17:$O$516),COUNTBLANK('Physical Server'!$O$17:$O$516)+ROW('Virtual Servers'!A224)),"")</f>
        <v/>
      </c>
      <c r="B232" s="41" t="str">
        <f>IFERROR(IF(INDEX('Physical Server'!B:O,'Virtual Servers'!A232,1)&gt;'Physical Server'!$F$12,"",INDEX('Physical Server'!B:O,'Virtual Servers'!A232,1)),"")</f>
        <v/>
      </c>
      <c r="C232" s="41" t="str">
        <f>IFERROR(INDEX('Physical Server'!B:O,'Virtual Servers'!A232,14),"")</f>
        <v/>
      </c>
      <c r="D232" s="41"/>
      <c r="E232" s="168" t="str">
        <f>IF(IF(COUNTIF($E$7:E231,E231)&lt;VLOOKUP(E231,$B:$C,2,0),E231,INDEX($B:$B,MATCH(E231,$B:$B,0)+ROW($B:$B),1))&gt;'Physical Server'!$F$12,"",IF(COUNTIF($E$7:E231,E231)&lt;VLOOKUP(E231,$B:$C,2,0),E231,INDEX($B:$B,MATCH(E231,$B:$B,0)+ROW($B:$B),1)))</f>
        <v/>
      </c>
      <c r="F232" s="169" t="str">
        <f>IFERROR(VLOOKUP($E:$E,'Physical Server'!$B:$O,2,0),"")</f>
        <v/>
      </c>
      <c r="G232" s="169" t="str">
        <f>IFERROR(IF(VLOOKUP(E232,'Physical Server'!B:O,14,0)="","",IF(E232="","",COUNTIF($E$7:E232,E232))),"")</f>
        <v/>
      </c>
      <c r="H232" s="170"/>
      <c r="I232" s="170" t="s">
        <v>35</v>
      </c>
      <c r="J232" s="170" t="s">
        <v>35</v>
      </c>
      <c r="K232" s="170" t="s">
        <v>35</v>
      </c>
      <c r="L232" s="170"/>
      <c r="M232" s="170" t="s">
        <v>35</v>
      </c>
      <c r="N232" s="170" t="s">
        <v>35</v>
      </c>
      <c r="O232" s="170" t="s">
        <v>35</v>
      </c>
      <c r="P232" s="170"/>
      <c r="Q232" s="170" t="s">
        <v>35</v>
      </c>
      <c r="R232" s="178"/>
      <c r="S232" s="178"/>
      <c r="T232" s="170" t="s">
        <v>35</v>
      </c>
      <c r="U232" s="170" t="s">
        <v>35</v>
      </c>
      <c r="V232" s="170" t="s">
        <v>35</v>
      </c>
      <c r="W232" s="178"/>
      <c r="X232" s="178"/>
      <c r="Y232" s="170" t="s">
        <v>35</v>
      </c>
      <c r="Z232" s="170" t="s">
        <v>35</v>
      </c>
      <c r="AA232" s="170" t="s">
        <v>35</v>
      </c>
      <c r="AB232" s="178"/>
      <c r="AC232" s="178"/>
      <c r="AD232" s="170" t="s">
        <v>35</v>
      </c>
      <c r="AE232" s="170" t="s">
        <v>35</v>
      </c>
      <c r="AF232" s="170" t="s">
        <v>35</v>
      </c>
      <c r="AG232" s="178"/>
      <c r="AH232" s="178"/>
      <c r="AI232" s="178"/>
    </row>
    <row r="233" spans="1:35" x14ac:dyDescent="0.25">
      <c r="A233" s="41" t="str">
        <f t="array" ref="A233">IFERROR(SMALL(('Physical Server'!$O$17:$O$516&lt;&gt;"")*ROW('Physical Server'!$O$17:$O$516),COUNTBLANK('Physical Server'!$O$17:$O$516)+ROW('Virtual Servers'!A225)),"")</f>
        <v/>
      </c>
      <c r="B233" s="41" t="str">
        <f>IFERROR(IF(INDEX('Physical Server'!B:O,'Virtual Servers'!A233,1)&gt;'Physical Server'!$F$12,"",INDEX('Physical Server'!B:O,'Virtual Servers'!A233,1)),"")</f>
        <v/>
      </c>
      <c r="C233" s="41" t="str">
        <f>IFERROR(INDEX('Physical Server'!B:O,'Virtual Servers'!A233,14),"")</f>
        <v/>
      </c>
      <c r="D233" s="41"/>
      <c r="E233" s="168" t="str">
        <f>IF(IF(COUNTIF($E$7:E232,E232)&lt;VLOOKUP(E232,$B:$C,2,0),E232,INDEX($B:$B,MATCH(E232,$B:$B,0)+ROW($B:$B),1))&gt;'Physical Server'!$F$12,"",IF(COUNTIF($E$7:E232,E232)&lt;VLOOKUP(E232,$B:$C,2,0),E232,INDEX($B:$B,MATCH(E232,$B:$B,0)+ROW($B:$B),1)))</f>
        <v/>
      </c>
      <c r="F233" s="169" t="str">
        <f>IFERROR(VLOOKUP($E:$E,'Physical Server'!$B:$O,2,0),"")</f>
        <v/>
      </c>
      <c r="G233" s="169" t="str">
        <f>IFERROR(IF(VLOOKUP(E233,'Physical Server'!B:O,14,0)="","",IF(E233="","",COUNTIF($E$7:E233,E233))),"")</f>
        <v/>
      </c>
      <c r="H233" s="170"/>
      <c r="I233" s="170" t="s">
        <v>35</v>
      </c>
      <c r="J233" s="170" t="s">
        <v>35</v>
      </c>
      <c r="K233" s="170" t="s">
        <v>35</v>
      </c>
      <c r="L233" s="170"/>
      <c r="M233" s="170" t="s">
        <v>35</v>
      </c>
      <c r="N233" s="170" t="s">
        <v>35</v>
      </c>
      <c r="O233" s="170" t="s">
        <v>35</v>
      </c>
      <c r="P233" s="170"/>
      <c r="Q233" s="170" t="s">
        <v>35</v>
      </c>
      <c r="R233" s="178"/>
      <c r="S233" s="178"/>
      <c r="T233" s="170" t="s">
        <v>35</v>
      </c>
      <c r="U233" s="170" t="s">
        <v>35</v>
      </c>
      <c r="V233" s="170" t="s">
        <v>35</v>
      </c>
      <c r="W233" s="178"/>
      <c r="X233" s="178"/>
      <c r="Y233" s="170" t="s">
        <v>35</v>
      </c>
      <c r="Z233" s="170" t="s">
        <v>35</v>
      </c>
      <c r="AA233" s="170" t="s">
        <v>35</v>
      </c>
      <c r="AB233" s="178"/>
      <c r="AC233" s="178"/>
      <c r="AD233" s="170" t="s">
        <v>35</v>
      </c>
      <c r="AE233" s="170" t="s">
        <v>35</v>
      </c>
      <c r="AF233" s="170" t="s">
        <v>35</v>
      </c>
      <c r="AG233" s="178"/>
      <c r="AH233" s="178"/>
      <c r="AI233" s="178"/>
    </row>
    <row r="234" spans="1:35" x14ac:dyDescent="0.25">
      <c r="A234" s="41" t="str">
        <f t="array" ref="A234">IFERROR(SMALL(('Physical Server'!$O$17:$O$516&lt;&gt;"")*ROW('Physical Server'!$O$17:$O$516),COUNTBLANK('Physical Server'!$O$17:$O$516)+ROW('Virtual Servers'!A226)),"")</f>
        <v/>
      </c>
      <c r="B234" s="41" t="str">
        <f>IFERROR(IF(INDEX('Physical Server'!B:O,'Virtual Servers'!A234,1)&gt;'Physical Server'!$F$12,"",INDEX('Physical Server'!B:O,'Virtual Servers'!A234,1)),"")</f>
        <v/>
      </c>
      <c r="C234" s="41" t="str">
        <f>IFERROR(INDEX('Physical Server'!B:O,'Virtual Servers'!A234,14),"")</f>
        <v/>
      </c>
      <c r="D234" s="41"/>
      <c r="E234" s="168" t="str">
        <f>IF(IF(COUNTIF($E$7:E233,E233)&lt;VLOOKUP(E233,$B:$C,2,0),E233,INDEX($B:$B,MATCH(E233,$B:$B,0)+ROW($B:$B),1))&gt;'Physical Server'!$F$12,"",IF(COUNTIF($E$7:E233,E233)&lt;VLOOKUP(E233,$B:$C,2,0),E233,INDEX($B:$B,MATCH(E233,$B:$B,0)+ROW($B:$B),1)))</f>
        <v/>
      </c>
      <c r="F234" s="169" t="str">
        <f>IFERROR(VLOOKUP($E:$E,'Physical Server'!$B:$O,2,0),"")</f>
        <v/>
      </c>
      <c r="G234" s="169" t="str">
        <f>IFERROR(IF(VLOOKUP(E234,'Physical Server'!B:O,14,0)="","",IF(E234="","",COUNTIF($E$7:E234,E234))),"")</f>
        <v/>
      </c>
      <c r="H234" s="170"/>
      <c r="I234" s="170" t="s">
        <v>35</v>
      </c>
      <c r="J234" s="170" t="s">
        <v>35</v>
      </c>
      <c r="K234" s="170" t="s">
        <v>35</v>
      </c>
      <c r="L234" s="170"/>
      <c r="M234" s="170" t="s">
        <v>35</v>
      </c>
      <c r="N234" s="170" t="s">
        <v>35</v>
      </c>
      <c r="O234" s="170" t="s">
        <v>35</v>
      </c>
      <c r="P234" s="170"/>
      <c r="Q234" s="170" t="s">
        <v>35</v>
      </c>
      <c r="R234" s="178"/>
      <c r="S234" s="178"/>
      <c r="T234" s="170" t="s">
        <v>35</v>
      </c>
      <c r="U234" s="170" t="s">
        <v>35</v>
      </c>
      <c r="V234" s="170" t="s">
        <v>35</v>
      </c>
      <c r="W234" s="178"/>
      <c r="X234" s="178"/>
      <c r="Y234" s="170" t="s">
        <v>35</v>
      </c>
      <c r="Z234" s="170" t="s">
        <v>35</v>
      </c>
      <c r="AA234" s="170" t="s">
        <v>35</v>
      </c>
      <c r="AB234" s="178"/>
      <c r="AC234" s="178"/>
      <c r="AD234" s="170" t="s">
        <v>35</v>
      </c>
      <c r="AE234" s="170" t="s">
        <v>35</v>
      </c>
      <c r="AF234" s="170" t="s">
        <v>35</v>
      </c>
      <c r="AG234" s="178"/>
      <c r="AH234" s="178"/>
      <c r="AI234" s="178"/>
    </row>
    <row r="235" spans="1:35" x14ac:dyDescent="0.25">
      <c r="A235" s="41" t="str">
        <f t="array" ref="A235">IFERROR(SMALL(('Physical Server'!$O$17:$O$516&lt;&gt;"")*ROW('Physical Server'!$O$17:$O$516),COUNTBLANK('Physical Server'!$O$17:$O$516)+ROW('Virtual Servers'!A227)),"")</f>
        <v/>
      </c>
      <c r="B235" s="41" t="str">
        <f>IFERROR(IF(INDEX('Physical Server'!B:O,'Virtual Servers'!A235,1)&gt;'Physical Server'!$F$12,"",INDEX('Physical Server'!B:O,'Virtual Servers'!A235,1)),"")</f>
        <v/>
      </c>
      <c r="C235" s="41" t="str">
        <f>IFERROR(INDEX('Physical Server'!B:O,'Virtual Servers'!A235,14),"")</f>
        <v/>
      </c>
      <c r="D235" s="41"/>
      <c r="E235" s="168" t="str">
        <f>IF(IF(COUNTIF($E$7:E234,E234)&lt;VLOOKUP(E234,$B:$C,2,0),E234,INDEX($B:$B,MATCH(E234,$B:$B,0)+ROW($B:$B),1))&gt;'Physical Server'!$F$12,"",IF(COUNTIF($E$7:E234,E234)&lt;VLOOKUP(E234,$B:$C,2,0),E234,INDEX($B:$B,MATCH(E234,$B:$B,0)+ROW($B:$B),1)))</f>
        <v/>
      </c>
      <c r="F235" s="169" t="str">
        <f>IFERROR(VLOOKUP($E:$E,'Physical Server'!$B:$O,2,0),"")</f>
        <v/>
      </c>
      <c r="G235" s="169" t="str">
        <f>IFERROR(IF(VLOOKUP(E235,'Physical Server'!B:O,14,0)="","",IF(E235="","",COUNTIF($E$7:E235,E235))),"")</f>
        <v/>
      </c>
      <c r="H235" s="170"/>
      <c r="I235" s="170" t="s">
        <v>35</v>
      </c>
      <c r="J235" s="170" t="s">
        <v>35</v>
      </c>
      <c r="K235" s="170" t="s">
        <v>35</v>
      </c>
      <c r="L235" s="170"/>
      <c r="M235" s="170" t="s">
        <v>35</v>
      </c>
      <c r="N235" s="170" t="s">
        <v>35</v>
      </c>
      <c r="O235" s="170" t="s">
        <v>35</v>
      </c>
      <c r="P235" s="170"/>
      <c r="Q235" s="170" t="s">
        <v>35</v>
      </c>
      <c r="R235" s="178"/>
      <c r="S235" s="178"/>
      <c r="T235" s="170" t="s">
        <v>35</v>
      </c>
      <c r="U235" s="170" t="s">
        <v>35</v>
      </c>
      <c r="V235" s="170" t="s">
        <v>35</v>
      </c>
      <c r="W235" s="178"/>
      <c r="X235" s="178"/>
      <c r="Y235" s="170" t="s">
        <v>35</v>
      </c>
      <c r="Z235" s="170" t="s">
        <v>35</v>
      </c>
      <c r="AA235" s="170" t="s">
        <v>35</v>
      </c>
      <c r="AB235" s="178"/>
      <c r="AC235" s="178"/>
      <c r="AD235" s="170" t="s">
        <v>35</v>
      </c>
      <c r="AE235" s="170" t="s">
        <v>35</v>
      </c>
      <c r="AF235" s="170" t="s">
        <v>35</v>
      </c>
      <c r="AG235" s="178"/>
      <c r="AH235" s="178"/>
      <c r="AI235" s="178"/>
    </row>
    <row r="236" spans="1:35" x14ac:dyDescent="0.25">
      <c r="A236" s="41" t="str">
        <f t="array" ref="A236">IFERROR(SMALL(('Physical Server'!$O$17:$O$516&lt;&gt;"")*ROW('Physical Server'!$O$17:$O$516),COUNTBLANK('Physical Server'!$O$17:$O$516)+ROW('Virtual Servers'!A228)),"")</f>
        <v/>
      </c>
      <c r="B236" s="41" t="str">
        <f>IFERROR(IF(INDEX('Physical Server'!B:O,'Virtual Servers'!A236,1)&gt;'Physical Server'!$F$12,"",INDEX('Physical Server'!B:O,'Virtual Servers'!A236,1)),"")</f>
        <v/>
      </c>
      <c r="C236" s="41" t="str">
        <f>IFERROR(INDEX('Physical Server'!B:O,'Virtual Servers'!A236,14),"")</f>
        <v/>
      </c>
      <c r="D236" s="41"/>
      <c r="E236" s="168" t="str">
        <f>IF(IF(COUNTIF($E$7:E235,E235)&lt;VLOOKUP(E235,$B:$C,2,0),E235,INDEX($B:$B,MATCH(E235,$B:$B,0)+ROW($B:$B),1))&gt;'Physical Server'!$F$12,"",IF(COUNTIF($E$7:E235,E235)&lt;VLOOKUP(E235,$B:$C,2,0),E235,INDEX($B:$B,MATCH(E235,$B:$B,0)+ROW($B:$B),1)))</f>
        <v/>
      </c>
      <c r="F236" s="169" t="str">
        <f>IFERROR(VLOOKUP($E:$E,'Physical Server'!$B:$O,2,0),"")</f>
        <v/>
      </c>
      <c r="G236" s="169" t="str">
        <f>IFERROR(IF(VLOOKUP(E236,'Physical Server'!B:O,14,0)="","",IF(E236="","",COUNTIF($E$7:E236,E236))),"")</f>
        <v/>
      </c>
      <c r="H236" s="170"/>
      <c r="I236" s="170" t="s">
        <v>35</v>
      </c>
      <c r="J236" s="170" t="s">
        <v>35</v>
      </c>
      <c r="K236" s="170" t="s">
        <v>35</v>
      </c>
      <c r="L236" s="170"/>
      <c r="M236" s="170" t="s">
        <v>35</v>
      </c>
      <c r="N236" s="170" t="s">
        <v>35</v>
      </c>
      <c r="O236" s="170" t="s">
        <v>35</v>
      </c>
      <c r="P236" s="170"/>
      <c r="Q236" s="170" t="s">
        <v>35</v>
      </c>
      <c r="R236" s="178"/>
      <c r="S236" s="178"/>
      <c r="T236" s="170" t="s">
        <v>35</v>
      </c>
      <c r="U236" s="170" t="s">
        <v>35</v>
      </c>
      <c r="V236" s="170" t="s">
        <v>35</v>
      </c>
      <c r="W236" s="178"/>
      <c r="X236" s="178"/>
      <c r="Y236" s="170" t="s">
        <v>35</v>
      </c>
      <c r="Z236" s="170" t="s">
        <v>35</v>
      </c>
      <c r="AA236" s="170" t="s">
        <v>35</v>
      </c>
      <c r="AB236" s="178"/>
      <c r="AC236" s="178"/>
      <c r="AD236" s="170" t="s">
        <v>35</v>
      </c>
      <c r="AE236" s="170" t="s">
        <v>35</v>
      </c>
      <c r="AF236" s="170" t="s">
        <v>35</v>
      </c>
      <c r="AG236" s="178"/>
      <c r="AH236" s="178"/>
      <c r="AI236" s="178"/>
    </row>
    <row r="237" spans="1:35" x14ac:dyDescent="0.25">
      <c r="A237" s="41" t="str">
        <f t="array" ref="A237">IFERROR(SMALL(('Physical Server'!$O$17:$O$516&lt;&gt;"")*ROW('Physical Server'!$O$17:$O$516),COUNTBLANK('Physical Server'!$O$17:$O$516)+ROW('Virtual Servers'!A229)),"")</f>
        <v/>
      </c>
      <c r="B237" s="41" t="str">
        <f>IFERROR(IF(INDEX('Physical Server'!B:O,'Virtual Servers'!A237,1)&gt;'Physical Server'!$F$12,"",INDEX('Physical Server'!B:O,'Virtual Servers'!A237,1)),"")</f>
        <v/>
      </c>
      <c r="C237" s="41" t="str">
        <f>IFERROR(INDEX('Physical Server'!B:O,'Virtual Servers'!A237,14),"")</f>
        <v/>
      </c>
      <c r="D237" s="41"/>
      <c r="E237" s="168" t="str">
        <f>IF(IF(COUNTIF($E$7:E236,E236)&lt;VLOOKUP(E236,$B:$C,2,0),E236,INDEX($B:$B,MATCH(E236,$B:$B,0)+ROW($B:$B),1))&gt;'Physical Server'!$F$12,"",IF(COUNTIF($E$7:E236,E236)&lt;VLOOKUP(E236,$B:$C,2,0),E236,INDEX($B:$B,MATCH(E236,$B:$B,0)+ROW($B:$B),1)))</f>
        <v/>
      </c>
      <c r="F237" s="169" t="str">
        <f>IFERROR(VLOOKUP($E:$E,'Physical Server'!$B:$O,2,0),"")</f>
        <v/>
      </c>
      <c r="G237" s="169" t="str">
        <f>IFERROR(IF(VLOOKUP(E237,'Physical Server'!B:O,14,0)="","",IF(E237="","",COUNTIF($E$7:E237,E237))),"")</f>
        <v/>
      </c>
      <c r="H237" s="170"/>
      <c r="I237" s="170" t="s">
        <v>35</v>
      </c>
      <c r="J237" s="170" t="s">
        <v>35</v>
      </c>
      <c r="K237" s="170" t="s">
        <v>35</v>
      </c>
      <c r="L237" s="170"/>
      <c r="M237" s="170" t="s">
        <v>35</v>
      </c>
      <c r="N237" s="170" t="s">
        <v>35</v>
      </c>
      <c r="O237" s="170" t="s">
        <v>35</v>
      </c>
      <c r="P237" s="170"/>
      <c r="Q237" s="170" t="s">
        <v>35</v>
      </c>
      <c r="R237" s="178"/>
      <c r="S237" s="178"/>
      <c r="T237" s="170" t="s">
        <v>35</v>
      </c>
      <c r="U237" s="170" t="s">
        <v>35</v>
      </c>
      <c r="V237" s="170" t="s">
        <v>35</v>
      </c>
      <c r="W237" s="178"/>
      <c r="X237" s="178"/>
      <c r="Y237" s="170" t="s">
        <v>35</v>
      </c>
      <c r="Z237" s="170" t="s">
        <v>35</v>
      </c>
      <c r="AA237" s="170" t="s">
        <v>35</v>
      </c>
      <c r="AB237" s="178"/>
      <c r="AC237" s="178"/>
      <c r="AD237" s="170" t="s">
        <v>35</v>
      </c>
      <c r="AE237" s="170" t="s">
        <v>35</v>
      </c>
      <c r="AF237" s="170" t="s">
        <v>35</v>
      </c>
      <c r="AG237" s="178"/>
      <c r="AH237" s="178"/>
      <c r="AI237" s="178"/>
    </row>
    <row r="238" spans="1:35" x14ac:dyDescent="0.25">
      <c r="A238" s="41" t="str">
        <f t="array" ref="A238">IFERROR(SMALL(('Physical Server'!$O$17:$O$516&lt;&gt;"")*ROW('Physical Server'!$O$17:$O$516),COUNTBLANK('Physical Server'!$O$17:$O$516)+ROW('Virtual Servers'!A230)),"")</f>
        <v/>
      </c>
      <c r="B238" s="41" t="str">
        <f>IFERROR(IF(INDEX('Physical Server'!B:O,'Virtual Servers'!A238,1)&gt;'Physical Server'!$F$12,"",INDEX('Physical Server'!B:O,'Virtual Servers'!A238,1)),"")</f>
        <v/>
      </c>
      <c r="C238" s="41" t="str">
        <f>IFERROR(INDEX('Physical Server'!B:O,'Virtual Servers'!A238,14),"")</f>
        <v/>
      </c>
      <c r="D238" s="41"/>
      <c r="E238" s="168" t="str">
        <f>IF(IF(COUNTIF($E$7:E237,E237)&lt;VLOOKUP(E237,$B:$C,2,0),E237,INDEX($B:$B,MATCH(E237,$B:$B,0)+ROW($B:$B),1))&gt;'Physical Server'!$F$12,"",IF(COUNTIF($E$7:E237,E237)&lt;VLOOKUP(E237,$B:$C,2,0),E237,INDEX($B:$B,MATCH(E237,$B:$B,0)+ROW($B:$B),1)))</f>
        <v/>
      </c>
      <c r="F238" s="169" t="str">
        <f>IFERROR(VLOOKUP($E:$E,'Physical Server'!$B:$O,2,0),"")</f>
        <v/>
      </c>
      <c r="G238" s="169" t="str">
        <f>IFERROR(IF(VLOOKUP(E238,'Physical Server'!B:O,14,0)="","",IF(E238="","",COUNTIF($E$7:E238,E238))),"")</f>
        <v/>
      </c>
      <c r="H238" s="170"/>
      <c r="I238" s="170" t="s">
        <v>35</v>
      </c>
      <c r="J238" s="170" t="s">
        <v>35</v>
      </c>
      <c r="K238" s="170" t="s">
        <v>35</v>
      </c>
      <c r="L238" s="170"/>
      <c r="M238" s="170" t="s">
        <v>35</v>
      </c>
      <c r="N238" s="170" t="s">
        <v>35</v>
      </c>
      <c r="O238" s="170" t="s">
        <v>35</v>
      </c>
      <c r="P238" s="170"/>
      <c r="Q238" s="170" t="s">
        <v>35</v>
      </c>
      <c r="R238" s="178"/>
      <c r="S238" s="178"/>
      <c r="T238" s="170" t="s">
        <v>35</v>
      </c>
      <c r="U238" s="170" t="s">
        <v>35</v>
      </c>
      <c r="V238" s="170" t="s">
        <v>35</v>
      </c>
      <c r="W238" s="178"/>
      <c r="X238" s="178"/>
      <c r="Y238" s="170" t="s">
        <v>35</v>
      </c>
      <c r="Z238" s="170" t="s">
        <v>35</v>
      </c>
      <c r="AA238" s="170" t="s">
        <v>35</v>
      </c>
      <c r="AB238" s="178"/>
      <c r="AC238" s="178"/>
      <c r="AD238" s="170" t="s">
        <v>35</v>
      </c>
      <c r="AE238" s="170" t="s">
        <v>35</v>
      </c>
      <c r="AF238" s="170" t="s">
        <v>35</v>
      </c>
      <c r="AG238" s="178"/>
      <c r="AH238" s="178"/>
      <c r="AI238" s="178"/>
    </row>
    <row r="239" spans="1:35" x14ac:dyDescent="0.25">
      <c r="A239" s="41" t="str">
        <f t="array" ref="A239">IFERROR(SMALL(('Physical Server'!$O$17:$O$516&lt;&gt;"")*ROW('Physical Server'!$O$17:$O$516),COUNTBLANK('Physical Server'!$O$17:$O$516)+ROW('Virtual Servers'!A231)),"")</f>
        <v/>
      </c>
      <c r="B239" s="41" t="str">
        <f>IFERROR(IF(INDEX('Physical Server'!B:O,'Virtual Servers'!A239,1)&gt;'Physical Server'!$F$12,"",INDEX('Physical Server'!B:O,'Virtual Servers'!A239,1)),"")</f>
        <v/>
      </c>
      <c r="C239" s="41" t="str">
        <f>IFERROR(INDEX('Physical Server'!B:O,'Virtual Servers'!A239,14),"")</f>
        <v/>
      </c>
      <c r="D239" s="41"/>
      <c r="E239" s="168" t="str">
        <f>IF(IF(COUNTIF($E$7:E238,E238)&lt;VLOOKUP(E238,$B:$C,2,0),E238,INDEX($B:$B,MATCH(E238,$B:$B,0)+ROW($B:$B),1))&gt;'Physical Server'!$F$12,"",IF(COUNTIF($E$7:E238,E238)&lt;VLOOKUP(E238,$B:$C,2,0),E238,INDEX($B:$B,MATCH(E238,$B:$B,0)+ROW($B:$B),1)))</f>
        <v/>
      </c>
      <c r="F239" s="169" t="str">
        <f>IFERROR(VLOOKUP($E:$E,'Physical Server'!$B:$O,2,0),"")</f>
        <v/>
      </c>
      <c r="G239" s="169" t="str">
        <f>IFERROR(IF(VLOOKUP(E239,'Physical Server'!B:O,14,0)="","",IF(E239="","",COUNTIF($E$7:E239,E239))),"")</f>
        <v/>
      </c>
      <c r="H239" s="170"/>
      <c r="I239" s="170" t="s">
        <v>35</v>
      </c>
      <c r="J239" s="170" t="s">
        <v>35</v>
      </c>
      <c r="K239" s="170" t="s">
        <v>35</v>
      </c>
      <c r="L239" s="170"/>
      <c r="M239" s="170" t="s">
        <v>35</v>
      </c>
      <c r="N239" s="170" t="s">
        <v>35</v>
      </c>
      <c r="O239" s="170" t="s">
        <v>35</v>
      </c>
      <c r="P239" s="170"/>
      <c r="Q239" s="170" t="s">
        <v>35</v>
      </c>
      <c r="R239" s="178"/>
      <c r="S239" s="178"/>
      <c r="T239" s="170" t="s">
        <v>35</v>
      </c>
      <c r="U239" s="170" t="s">
        <v>35</v>
      </c>
      <c r="V239" s="170" t="s">
        <v>35</v>
      </c>
      <c r="W239" s="178"/>
      <c r="X239" s="178"/>
      <c r="Y239" s="170" t="s">
        <v>35</v>
      </c>
      <c r="Z239" s="170" t="s">
        <v>35</v>
      </c>
      <c r="AA239" s="170" t="s">
        <v>35</v>
      </c>
      <c r="AB239" s="178"/>
      <c r="AC239" s="178"/>
      <c r="AD239" s="170" t="s">
        <v>35</v>
      </c>
      <c r="AE239" s="170" t="s">
        <v>35</v>
      </c>
      <c r="AF239" s="170" t="s">
        <v>35</v>
      </c>
      <c r="AG239" s="178"/>
      <c r="AH239" s="178"/>
      <c r="AI239" s="178"/>
    </row>
    <row r="240" spans="1:35" x14ac:dyDescent="0.25">
      <c r="A240" s="41" t="str">
        <f t="array" ref="A240">IFERROR(SMALL(('Physical Server'!$O$17:$O$516&lt;&gt;"")*ROW('Physical Server'!$O$17:$O$516),COUNTBLANK('Physical Server'!$O$17:$O$516)+ROW('Virtual Servers'!A232)),"")</f>
        <v/>
      </c>
      <c r="B240" s="41" t="str">
        <f>IFERROR(IF(INDEX('Physical Server'!B:O,'Virtual Servers'!A240,1)&gt;'Physical Server'!$F$12,"",INDEX('Physical Server'!B:O,'Virtual Servers'!A240,1)),"")</f>
        <v/>
      </c>
      <c r="C240" s="41" t="str">
        <f>IFERROR(INDEX('Physical Server'!B:O,'Virtual Servers'!A240,14),"")</f>
        <v/>
      </c>
      <c r="D240" s="41"/>
      <c r="E240" s="168" t="str">
        <f>IF(IF(COUNTIF($E$7:E239,E239)&lt;VLOOKUP(E239,$B:$C,2,0),E239,INDEX($B:$B,MATCH(E239,$B:$B,0)+ROW($B:$B),1))&gt;'Physical Server'!$F$12,"",IF(COUNTIF($E$7:E239,E239)&lt;VLOOKUP(E239,$B:$C,2,0),E239,INDEX($B:$B,MATCH(E239,$B:$B,0)+ROW($B:$B),1)))</f>
        <v/>
      </c>
      <c r="F240" s="169" t="str">
        <f>IFERROR(VLOOKUP($E:$E,'Physical Server'!$B:$O,2,0),"")</f>
        <v/>
      </c>
      <c r="G240" s="169" t="str">
        <f>IFERROR(IF(VLOOKUP(E240,'Physical Server'!B:O,14,0)="","",IF(E240="","",COUNTIF($E$7:E240,E240))),"")</f>
        <v/>
      </c>
      <c r="H240" s="170"/>
      <c r="I240" s="170" t="s">
        <v>35</v>
      </c>
      <c r="J240" s="170" t="s">
        <v>35</v>
      </c>
      <c r="K240" s="170" t="s">
        <v>35</v>
      </c>
      <c r="L240" s="170"/>
      <c r="M240" s="170" t="s">
        <v>35</v>
      </c>
      <c r="N240" s="170" t="s">
        <v>35</v>
      </c>
      <c r="O240" s="170" t="s">
        <v>35</v>
      </c>
      <c r="P240" s="170"/>
      <c r="Q240" s="170" t="s">
        <v>35</v>
      </c>
      <c r="R240" s="178"/>
      <c r="S240" s="178"/>
      <c r="T240" s="170" t="s">
        <v>35</v>
      </c>
      <c r="U240" s="170" t="s">
        <v>35</v>
      </c>
      <c r="V240" s="170" t="s">
        <v>35</v>
      </c>
      <c r="W240" s="178"/>
      <c r="X240" s="178"/>
      <c r="Y240" s="170" t="s">
        <v>35</v>
      </c>
      <c r="Z240" s="170" t="s">
        <v>35</v>
      </c>
      <c r="AA240" s="170" t="s">
        <v>35</v>
      </c>
      <c r="AB240" s="178"/>
      <c r="AC240" s="178"/>
      <c r="AD240" s="170" t="s">
        <v>35</v>
      </c>
      <c r="AE240" s="170" t="s">
        <v>35</v>
      </c>
      <c r="AF240" s="170" t="s">
        <v>35</v>
      </c>
      <c r="AG240" s="178"/>
      <c r="AH240" s="178"/>
      <c r="AI240" s="178"/>
    </row>
    <row r="241" spans="1:35" x14ac:dyDescent="0.25">
      <c r="A241" s="41" t="str">
        <f t="array" ref="A241">IFERROR(SMALL(('Physical Server'!$O$17:$O$516&lt;&gt;"")*ROW('Physical Server'!$O$17:$O$516),COUNTBLANK('Physical Server'!$O$17:$O$516)+ROW('Virtual Servers'!A233)),"")</f>
        <v/>
      </c>
      <c r="B241" s="41" t="str">
        <f>IFERROR(IF(INDEX('Physical Server'!B:O,'Virtual Servers'!A241,1)&gt;'Physical Server'!$F$12,"",INDEX('Physical Server'!B:O,'Virtual Servers'!A241,1)),"")</f>
        <v/>
      </c>
      <c r="C241" s="41" t="str">
        <f>IFERROR(INDEX('Physical Server'!B:O,'Virtual Servers'!A241,14),"")</f>
        <v/>
      </c>
      <c r="D241" s="41"/>
      <c r="E241" s="168" t="str">
        <f>IF(IF(COUNTIF($E$7:E240,E240)&lt;VLOOKUP(E240,$B:$C,2,0),E240,INDEX($B:$B,MATCH(E240,$B:$B,0)+ROW($B:$B),1))&gt;'Physical Server'!$F$12,"",IF(COUNTIF($E$7:E240,E240)&lt;VLOOKUP(E240,$B:$C,2,0),E240,INDEX($B:$B,MATCH(E240,$B:$B,0)+ROW($B:$B),1)))</f>
        <v/>
      </c>
      <c r="F241" s="169" t="str">
        <f>IFERROR(VLOOKUP($E:$E,'Physical Server'!$B:$O,2,0),"")</f>
        <v/>
      </c>
      <c r="G241" s="169" t="str">
        <f>IFERROR(IF(VLOOKUP(E241,'Physical Server'!B:O,14,0)="","",IF(E241="","",COUNTIF($E$7:E241,E241))),"")</f>
        <v/>
      </c>
      <c r="H241" s="170"/>
      <c r="I241" s="170" t="s">
        <v>35</v>
      </c>
      <c r="J241" s="170" t="s">
        <v>35</v>
      </c>
      <c r="K241" s="170" t="s">
        <v>35</v>
      </c>
      <c r="L241" s="170"/>
      <c r="M241" s="170" t="s">
        <v>35</v>
      </c>
      <c r="N241" s="170" t="s">
        <v>35</v>
      </c>
      <c r="O241" s="170" t="s">
        <v>35</v>
      </c>
      <c r="P241" s="170"/>
      <c r="Q241" s="170" t="s">
        <v>35</v>
      </c>
      <c r="R241" s="178"/>
      <c r="S241" s="178"/>
      <c r="T241" s="170" t="s">
        <v>35</v>
      </c>
      <c r="U241" s="170" t="s">
        <v>35</v>
      </c>
      <c r="V241" s="170" t="s">
        <v>35</v>
      </c>
      <c r="W241" s="178"/>
      <c r="X241" s="178"/>
      <c r="Y241" s="170" t="s">
        <v>35</v>
      </c>
      <c r="Z241" s="170" t="s">
        <v>35</v>
      </c>
      <c r="AA241" s="170" t="s">
        <v>35</v>
      </c>
      <c r="AB241" s="178"/>
      <c r="AC241" s="178"/>
      <c r="AD241" s="170" t="s">
        <v>35</v>
      </c>
      <c r="AE241" s="170" t="s">
        <v>35</v>
      </c>
      <c r="AF241" s="170" t="s">
        <v>35</v>
      </c>
      <c r="AG241" s="178"/>
      <c r="AH241" s="178"/>
      <c r="AI241" s="178"/>
    </row>
    <row r="242" spans="1:35" x14ac:dyDescent="0.25">
      <c r="A242" s="41" t="str">
        <f t="array" ref="A242">IFERROR(SMALL(('Physical Server'!$O$17:$O$516&lt;&gt;"")*ROW('Physical Server'!$O$17:$O$516),COUNTBLANK('Physical Server'!$O$17:$O$516)+ROW('Virtual Servers'!A234)),"")</f>
        <v/>
      </c>
      <c r="B242" s="41" t="str">
        <f>IFERROR(IF(INDEX('Physical Server'!B:O,'Virtual Servers'!A242,1)&gt;'Physical Server'!$F$12,"",INDEX('Physical Server'!B:O,'Virtual Servers'!A242,1)),"")</f>
        <v/>
      </c>
      <c r="C242" s="41" t="str">
        <f>IFERROR(INDEX('Physical Server'!B:O,'Virtual Servers'!A242,14),"")</f>
        <v/>
      </c>
      <c r="D242" s="41"/>
      <c r="E242" s="168" t="str">
        <f>IF(IF(COUNTIF($E$7:E241,E241)&lt;VLOOKUP(E241,$B:$C,2,0),E241,INDEX($B:$B,MATCH(E241,$B:$B,0)+ROW($B:$B),1))&gt;'Physical Server'!$F$12,"",IF(COUNTIF($E$7:E241,E241)&lt;VLOOKUP(E241,$B:$C,2,0),E241,INDEX($B:$B,MATCH(E241,$B:$B,0)+ROW($B:$B),1)))</f>
        <v/>
      </c>
      <c r="F242" s="169" t="str">
        <f>IFERROR(VLOOKUP($E:$E,'Physical Server'!$B:$O,2,0),"")</f>
        <v/>
      </c>
      <c r="G242" s="169" t="str">
        <f>IFERROR(IF(VLOOKUP(E242,'Physical Server'!B:O,14,0)="","",IF(E242="","",COUNTIF($E$7:E242,E242))),"")</f>
        <v/>
      </c>
      <c r="H242" s="170"/>
      <c r="I242" s="170" t="s">
        <v>35</v>
      </c>
      <c r="J242" s="170" t="s">
        <v>35</v>
      </c>
      <c r="K242" s="170" t="s">
        <v>35</v>
      </c>
      <c r="L242" s="170"/>
      <c r="M242" s="170" t="s">
        <v>35</v>
      </c>
      <c r="N242" s="170" t="s">
        <v>35</v>
      </c>
      <c r="O242" s="170" t="s">
        <v>35</v>
      </c>
      <c r="P242" s="170"/>
      <c r="Q242" s="170" t="s">
        <v>35</v>
      </c>
      <c r="R242" s="178"/>
      <c r="S242" s="178"/>
      <c r="T242" s="170" t="s">
        <v>35</v>
      </c>
      <c r="U242" s="170" t="s">
        <v>35</v>
      </c>
      <c r="V242" s="170" t="s">
        <v>35</v>
      </c>
      <c r="W242" s="178"/>
      <c r="X242" s="178"/>
      <c r="Y242" s="170" t="s">
        <v>35</v>
      </c>
      <c r="Z242" s="170" t="s">
        <v>35</v>
      </c>
      <c r="AA242" s="170" t="s">
        <v>35</v>
      </c>
      <c r="AB242" s="178"/>
      <c r="AC242" s="178"/>
      <c r="AD242" s="170" t="s">
        <v>35</v>
      </c>
      <c r="AE242" s="170" t="s">
        <v>35</v>
      </c>
      <c r="AF242" s="170" t="s">
        <v>35</v>
      </c>
      <c r="AG242" s="178"/>
      <c r="AH242" s="178"/>
      <c r="AI242" s="178"/>
    </row>
    <row r="243" spans="1:35" x14ac:dyDescent="0.25">
      <c r="A243" s="41" t="str">
        <f t="array" ref="A243">IFERROR(SMALL(('Physical Server'!$O$17:$O$516&lt;&gt;"")*ROW('Physical Server'!$O$17:$O$516),COUNTBLANK('Physical Server'!$O$17:$O$516)+ROW('Virtual Servers'!A235)),"")</f>
        <v/>
      </c>
      <c r="B243" s="41" t="str">
        <f>IFERROR(IF(INDEX('Physical Server'!B:O,'Virtual Servers'!A243,1)&gt;'Physical Server'!$F$12,"",INDEX('Physical Server'!B:O,'Virtual Servers'!A243,1)),"")</f>
        <v/>
      </c>
      <c r="C243" s="41" t="str">
        <f>IFERROR(INDEX('Physical Server'!B:O,'Virtual Servers'!A243,14),"")</f>
        <v/>
      </c>
      <c r="D243" s="41"/>
      <c r="E243" s="168" t="str">
        <f>IF(IF(COUNTIF($E$7:E242,E242)&lt;VLOOKUP(E242,$B:$C,2,0),E242,INDEX($B:$B,MATCH(E242,$B:$B,0)+ROW($B:$B),1))&gt;'Physical Server'!$F$12,"",IF(COUNTIF($E$7:E242,E242)&lt;VLOOKUP(E242,$B:$C,2,0),E242,INDEX($B:$B,MATCH(E242,$B:$B,0)+ROW($B:$B),1)))</f>
        <v/>
      </c>
      <c r="F243" s="169" t="str">
        <f>IFERROR(VLOOKUP($E:$E,'Physical Server'!$B:$O,2,0),"")</f>
        <v/>
      </c>
      <c r="G243" s="169" t="str">
        <f>IFERROR(IF(VLOOKUP(E243,'Physical Server'!B:O,14,0)="","",IF(E243="","",COUNTIF($E$7:E243,E243))),"")</f>
        <v/>
      </c>
      <c r="H243" s="170"/>
      <c r="I243" s="170" t="s">
        <v>35</v>
      </c>
      <c r="J243" s="170" t="s">
        <v>35</v>
      </c>
      <c r="K243" s="170" t="s">
        <v>35</v>
      </c>
      <c r="L243" s="170"/>
      <c r="M243" s="170" t="s">
        <v>35</v>
      </c>
      <c r="N243" s="170" t="s">
        <v>35</v>
      </c>
      <c r="O243" s="170" t="s">
        <v>35</v>
      </c>
      <c r="P243" s="170"/>
      <c r="Q243" s="170" t="s">
        <v>35</v>
      </c>
      <c r="R243" s="178"/>
      <c r="S243" s="178"/>
      <c r="T243" s="170" t="s">
        <v>35</v>
      </c>
      <c r="U243" s="170" t="s">
        <v>35</v>
      </c>
      <c r="V243" s="170" t="s">
        <v>35</v>
      </c>
      <c r="W243" s="178"/>
      <c r="X243" s="178"/>
      <c r="Y243" s="170" t="s">
        <v>35</v>
      </c>
      <c r="Z243" s="170" t="s">
        <v>35</v>
      </c>
      <c r="AA243" s="170" t="s">
        <v>35</v>
      </c>
      <c r="AB243" s="178"/>
      <c r="AC243" s="178"/>
      <c r="AD243" s="170" t="s">
        <v>35</v>
      </c>
      <c r="AE243" s="170" t="s">
        <v>35</v>
      </c>
      <c r="AF243" s="170" t="s">
        <v>35</v>
      </c>
      <c r="AG243" s="178"/>
      <c r="AH243" s="178"/>
      <c r="AI243" s="178"/>
    </row>
    <row r="244" spans="1:35" x14ac:dyDescent="0.25">
      <c r="A244" s="41" t="str">
        <f t="array" ref="A244">IFERROR(SMALL(('Physical Server'!$O$17:$O$516&lt;&gt;"")*ROW('Physical Server'!$O$17:$O$516),COUNTBLANK('Physical Server'!$O$17:$O$516)+ROW('Virtual Servers'!A236)),"")</f>
        <v/>
      </c>
      <c r="B244" s="41" t="str">
        <f>IFERROR(IF(INDEX('Physical Server'!B:O,'Virtual Servers'!A244,1)&gt;'Physical Server'!$F$12,"",INDEX('Physical Server'!B:O,'Virtual Servers'!A244,1)),"")</f>
        <v/>
      </c>
      <c r="C244" s="41" t="str">
        <f>IFERROR(INDEX('Physical Server'!B:O,'Virtual Servers'!A244,14),"")</f>
        <v/>
      </c>
      <c r="D244" s="41"/>
      <c r="E244" s="168" t="str">
        <f>IF(IF(COUNTIF($E$7:E243,E243)&lt;VLOOKUP(E243,$B:$C,2,0),E243,INDEX($B:$B,MATCH(E243,$B:$B,0)+ROW($B:$B),1))&gt;'Physical Server'!$F$12,"",IF(COUNTIF($E$7:E243,E243)&lt;VLOOKUP(E243,$B:$C,2,0),E243,INDEX($B:$B,MATCH(E243,$B:$B,0)+ROW($B:$B),1)))</f>
        <v/>
      </c>
      <c r="F244" s="169" t="str">
        <f>IFERROR(VLOOKUP($E:$E,'Physical Server'!$B:$O,2,0),"")</f>
        <v/>
      </c>
      <c r="G244" s="169" t="str">
        <f>IFERROR(IF(VLOOKUP(E244,'Physical Server'!B:O,14,0)="","",IF(E244="","",COUNTIF($E$7:E244,E244))),"")</f>
        <v/>
      </c>
      <c r="H244" s="170"/>
      <c r="I244" s="170" t="s">
        <v>35</v>
      </c>
      <c r="J244" s="170" t="s">
        <v>35</v>
      </c>
      <c r="K244" s="170" t="s">
        <v>35</v>
      </c>
      <c r="L244" s="170"/>
      <c r="M244" s="170" t="s">
        <v>35</v>
      </c>
      <c r="N244" s="170" t="s">
        <v>35</v>
      </c>
      <c r="O244" s="170" t="s">
        <v>35</v>
      </c>
      <c r="P244" s="170"/>
      <c r="Q244" s="170" t="s">
        <v>35</v>
      </c>
      <c r="R244" s="178"/>
      <c r="S244" s="178"/>
      <c r="T244" s="170" t="s">
        <v>35</v>
      </c>
      <c r="U244" s="170" t="s">
        <v>35</v>
      </c>
      <c r="V244" s="170" t="s">
        <v>35</v>
      </c>
      <c r="W244" s="178"/>
      <c r="X244" s="178"/>
      <c r="Y244" s="170" t="s">
        <v>35</v>
      </c>
      <c r="Z244" s="170" t="s">
        <v>35</v>
      </c>
      <c r="AA244" s="170" t="s">
        <v>35</v>
      </c>
      <c r="AB244" s="178"/>
      <c r="AC244" s="178"/>
      <c r="AD244" s="170" t="s">
        <v>35</v>
      </c>
      <c r="AE244" s="170" t="s">
        <v>35</v>
      </c>
      <c r="AF244" s="170" t="s">
        <v>35</v>
      </c>
      <c r="AG244" s="178"/>
      <c r="AH244" s="178"/>
      <c r="AI244" s="178"/>
    </row>
    <row r="245" spans="1:35" x14ac:dyDescent="0.25">
      <c r="A245" s="41" t="str">
        <f t="array" ref="A245">IFERROR(SMALL(('Physical Server'!$O$17:$O$516&lt;&gt;"")*ROW('Physical Server'!$O$17:$O$516),COUNTBLANK('Physical Server'!$O$17:$O$516)+ROW('Virtual Servers'!A237)),"")</f>
        <v/>
      </c>
      <c r="B245" s="41" t="str">
        <f>IFERROR(IF(INDEX('Physical Server'!B:O,'Virtual Servers'!A245,1)&gt;'Physical Server'!$F$12,"",INDEX('Physical Server'!B:O,'Virtual Servers'!A245,1)),"")</f>
        <v/>
      </c>
      <c r="C245" s="41" t="str">
        <f>IFERROR(INDEX('Physical Server'!B:O,'Virtual Servers'!A245,14),"")</f>
        <v/>
      </c>
      <c r="D245" s="41"/>
      <c r="E245" s="168" t="str">
        <f>IF(IF(COUNTIF($E$7:E244,E244)&lt;VLOOKUP(E244,$B:$C,2,0),E244,INDEX($B:$B,MATCH(E244,$B:$B,0)+ROW($B:$B),1))&gt;'Physical Server'!$F$12,"",IF(COUNTIF($E$7:E244,E244)&lt;VLOOKUP(E244,$B:$C,2,0),E244,INDEX($B:$B,MATCH(E244,$B:$B,0)+ROW($B:$B),1)))</f>
        <v/>
      </c>
      <c r="F245" s="169" t="str">
        <f>IFERROR(VLOOKUP($E:$E,'Physical Server'!$B:$O,2,0),"")</f>
        <v/>
      </c>
      <c r="G245" s="169" t="str">
        <f>IFERROR(IF(VLOOKUP(E245,'Physical Server'!B:O,14,0)="","",IF(E245="","",COUNTIF($E$7:E245,E245))),"")</f>
        <v/>
      </c>
      <c r="H245" s="170"/>
      <c r="I245" s="170" t="s">
        <v>35</v>
      </c>
      <c r="J245" s="170" t="s">
        <v>35</v>
      </c>
      <c r="K245" s="170" t="s">
        <v>35</v>
      </c>
      <c r="L245" s="170"/>
      <c r="M245" s="170" t="s">
        <v>35</v>
      </c>
      <c r="N245" s="170" t="s">
        <v>35</v>
      </c>
      <c r="O245" s="170" t="s">
        <v>35</v>
      </c>
      <c r="P245" s="170"/>
      <c r="Q245" s="170" t="s">
        <v>35</v>
      </c>
      <c r="R245" s="178"/>
      <c r="S245" s="178"/>
      <c r="T245" s="170" t="s">
        <v>35</v>
      </c>
      <c r="U245" s="170" t="s">
        <v>35</v>
      </c>
      <c r="V245" s="170" t="s">
        <v>35</v>
      </c>
      <c r="W245" s="178"/>
      <c r="X245" s="178"/>
      <c r="Y245" s="170" t="s">
        <v>35</v>
      </c>
      <c r="Z245" s="170" t="s">
        <v>35</v>
      </c>
      <c r="AA245" s="170" t="s">
        <v>35</v>
      </c>
      <c r="AB245" s="178"/>
      <c r="AC245" s="178"/>
      <c r="AD245" s="170" t="s">
        <v>35</v>
      </c>
      <c r="AE245" s="170" t="s">
        <v>35</v>
      </c>
      <c r="AF245" s="170" t="s">
        <v>35</v>
      </c>
      <c r="AG245" s="178"/>
      <c r="AH245" s="178"/>
      <c r="AI245" s="178"/>
    </row>
    <row r="246" spans="1:35" x14ac:dyDescent="0.25">
      <c r="A246" s="41" t="str">
        <f t="array" ref="A246">IFERROR(SMALL(('Physical Server'!$O$17:$O$516&lt;&gt;"")*ROW('Physical Server'!$O$17:$O$516),COUNTBLANK('Physical Server'!$O$17:$O$516)+ROW('Virtual Servers'!A238)),"")</f>
        <v/>
      </c>
      <c r="B246" s="41" t="str">
        <f>IFERROR(IF(INDEX('Physical Server'!B:O,'Virtual Servers'!A246,1)&gt;'Physical Server'!$F$12,"",INDEX('Physical Server'!B:O,'Virtual Servers'!A246,1)),"")</f>
        <v/>
      </c>
      <c r="C246" s="41" t="str">
        <f>IFERROR(INDEX('Physical Server'!B:O,'Virtual Servers'!A246,14),"")</f>
        <v/>
      </c>
      <c r="D246" s="41"/>
      <c r="E246" s="168" t="str">
        <f>IF(IF(COUNTIF($E$7:E245,E245)&lt;VLOOKUP(E245,$B:$C,2,0),E245,INDEX($B:$B,MATCH(E245,$B:$B,0)+ROW($B:$B),1))&gt;'Physical Server'!$F$12,"",IF(COUNTIF($E$7:E245,E245)&lt;VLOOKUP(E245,$B:$C,2,0),E245,INDEX($B:$B,MATCH(E245,$B:$B,0)+ROW($B:$B),1)))</f>
        <v/>
      </c>
      <c r="F246" s="169" t="str">
        <f>IFERROR(VLOOKUP($E:$E,'Physical Server'!$B:$O,2,0),"")</f>
        <v/>
      </c>
      <c r="G246" s="169" t="str">
        <f>IFERROR(IF(VLOOKUP(E246,'Physical Server'!B:O,14,0)="","",IF(E246="","",COUNTIF($E$7:E246,E246))),"")</f>
        <v/>
      </c>
      <c r="H246" s="170"/>
      <c r="I246" s="170" t="s">
        <v>35</v>
      </c>
      <c r="J246" s="170" t="s">
        <v>35</v>
      </c>
      <c r="K246" s="170" t="s">
        <v>35</v>
      </c>
      <c r="L246" s="170"/>
      <c r="M246" s="170" t="s">
        <v>35</v>
      </c>
      <c r="N246" s="170" t="s">
        <v>35</v>
      </c>
      <c r="O246" s="170" t="s">
        <v>35</v>
      </c>
      <c r="P246" s="170"/>
      <c r="Q246" s="170" t="s">
        <v>35</v>
      </c>
      <c r="R246" s="178"/>
      <c r="S246" s="178"/>
      <c r="T246" s="170" t="s">
        <v>35</v>
      </c>
      <c r="U246" s="170" t="s">
        <v>35</v>
      </c>
      <c r="V246" s="170" t="s">
        <v>35</v>
      </c>
      <c r="W246" s="178"/>
      <c r="X246" s="178"/>
      <c r="Y246" s="170" t="s">
        <v>35</v>
      </c>
      <c r="Z246" s="170" t="s">
        <v>35</v>
      </c>
      <c r="AA246" s="170" t="s">
        <v>35</v>
      </c>
      <c r="AB246" s="178"/>
      <c r="AC246" s="178"/>
      <c r="AD246" s="170" t="s">
        <v>35</v>
      </c>
      <c r="AE246" s="170" t="s">
        <v>35</v>
      </c>
      <c r="AF246" s="170" t="s">
        <v>35</v>
      </c>
      <c r="AG246" s="178"/>
      <c r="AH246" s="178"/>
      <c r="AI246" s="178"/>
    </row>
    <row r="247" spans="1:35" x14ac:dyDescent="0.25">
      <c r="A247" s="41" t="str">
        <f t="array" ref="A247">IFERROR(SMALL(('Physical Server'!$O$17:$O$516&lt;&gt;"")*ROW('Physical Server'!$O$17:$O$516),COUNTBLANK('Physical Server'!$O$17:$O$516)+ROW('Virtual Servers'!A239)),"")</f>
        <v/>
      </c>
      <c r="B247" s="41" t="str">
        <f>IFERROR(IF(INDEX('Physical Server'!B:O,'Virtual Servers'!A247,1)&gt;'Physical Server'!$F$12,"",INDEX('Physical Server'!B:O,'Virtual Servers'!A247,1)),"")</f>
        <v/>
      </c>
      <c r="C247" s="41" t="str">
        <f>IFERROR(INDEX('Physical Server'!B:O,'Virtual Servers'!A247,14),"")</f>
        <v/>
      </c>
      <c r="D247" s="41"/>
      <c r="E247" s="168" t="str">
        <f>IF(IF(COUNTIF($E$7:E246,E246)&lt;VLOOKUP(E246,$B:$C,2,0),E246,INDEX($B:$B,MATCH(E246,$B:$B,0)+ROW($B:$B),1))&gt;'Physical Server'!$F$12,"",IF(COUNTIF($E$7:E246,E246)&lt;VLOOKUP(E246,$B:$C,2,0),E246,INDEX($B:$B,MATCH(E246,$B:$B,0)+ROW($B:$B),1)))</f>
        <v/>
      </c>
      <c r="F247" s="169" t="str">
        <f>IFERROR(VLOOKUP($E:$E,'Physical Server'!$B:$O,2,0),"")</f>
        <v/>
      </c>
      <c r="G247" s="169" t="str">
        <f>IFERROR(IF(VLOOKUP(E247,'Physical Server'!B:O,14,0)="","",IF(E247="","",COUNTIF($E$7:E247,E247))),"")</f>
        <v/>
      </c>
      <c r="H247" s="170"/>
      <c r="I247" s="170" t="s">
        <v>35</v>
      </c>
      <c r="J247" s="170" t="s">
        <v>35</v>
      </c>
      <c r="K247" s="170" t="s">
        <v>35</v>
      </c>
      <c r="L247" s="170"/>
      <c r="M247" s="170" t="s">
        <v>35</v>
      </c>
      <c r="N247" s="170" t="s">
        <v>35</v>
      </c>
      <c r="O247" s="170" t="s">
        <v>35</v>
      </c>
      <c r="P247" s="170"/>
      <c r="Q247" s="170" t="s">
        <v>35</v>
      </c>
      <c r="R247" s="178"/>
      <c r="S247" s="178"/>
      <c r="T247" s="170" t="s">
        <v>35</v>
      </c>
      <c r="U247" s="170" t="s">
        <v>35</v>
      </c>
      <c r="V247" s="170" t="s">
        <v>35</v>
      </c>
      <c r="W247" s="178"/>
      <c r="X247" s="178"/>
      <c r="Y247" s="170" t="s">
        <v>35</v>
      </c>
      <c r="Z247" s="170" t="s">
        <v>35</v>
      </c>
      <c r="AA247" s="170" t="s">
        <v>35</v>
      </c>
      <c r="AB247" s="178"/>
      <c r="AC247" s="178"/>
      <c r="AD247" s="170" t="s">
        <v>35</v>
      </c>
      <c r="AE247" s="170" t="s">
        <v>35</v>
      </c>
      <c r="AF247" s="170" t="s">
        <v>35</v>
      </c>
      <c r="AG247" s="178"/>
      <c r="AH247" s="178"/>
      <c r="AI247" s="178"/>
    </row>
    <row r="248" spans="1:35" x14ac:dyDescent="0.25">
      <c r="A248" s="41" t="str">
        <f t="array" ref="A248">IFERROR(SMALL(('Physical Server'!$O$17:$O$516&lt;&gt;"")*ROW('Physical Server'!$O$17:$O$516),COUNTBLANK('Physical Server'!$O$17:$O$516)+ROW('Virtual Servers'!A240)),"")</f>
        <v/>
      </c>
      <c r="B248" s="41" t="str">
        <f>IFERROR(IF(INDEX('Physical Server'!B:O,'Virtual Servers'!A248,1)&gt;'Physical Server'!$F$12,"",INDEX('Physical Server'!B:O,'Virtual Servers'!A248,1)),"")</f>
        <v/>
      </c>
      <c r="C248" s="41" t="str">
        <f>IFERROR(INDEX('Physical Server'!B:O,'Virtual Servers'!A248,14),"")</f>
        <v/>
      </c>
      <c r="D248" s="41"/>
      <c r="E248" s="168" t="str">
        <f>IF(IF(COUNTIF($E$7:E247,E247)&lt;VLOOKUP(E247,$B:$C,2,0),E247,INDEX($B:$B,MATCH(E247,$B:$B,0)+ROW($B:$B),1))&gt;'Physical Server'!$F$12,"",IF(COUNTIF($E$7:E247,E247)&lt;VLOOKUP(E247,$B:$C,2,0),E247,INDEX($B:$B,MATCH(E247,$B:$B,0)+ROW($B:$B),1)))</f>
        <v/>
      </c>
      <c r="F248" s="169" t="str">
        <f>IFERROR(VLOOKUP($E:$E,'Physical Server'!$B:$O,2,0),"")</f>
        <v/>
      </c>
      <c r="G248" s="169" t="str">
        <f>IFERROR(IF(VLOOKUP(E248,'Physical Server'!B:O,14,0)="","",IF(E248="","",COUNTIF($E$7:E248,E248))),"")</f>
        <v/>
      </c>
      <c r="H248" s="170"/>
      <c r="I248" s="170" t="s">
        <v>35</v>
      </c>
      <c r="J248" s="170" t="s">
        <v>35</v>
      </c>
      <c r="K248" s="170" t="s">
        <v>35</v>
      </c>
      <c r="L248" s="170"/>
      <c r="M248" s="170" t="s">
        <v>35</v>
      </c>
      <c r="N248" s="170" t="s">
        <v>35</v>
      </c>
      <c r="O248" s="170" t="s">
        <v>35</v>
      </c>
      <c r="P248" s="170"/>
      <c r="Q248" s="170" t="s">
        <v>35</v>
      </c>
      <c r="R248" s="178"/>
      <c r="S248" s="178"/>
      <c r="T248" s="170" t="s">
        <v>35</v>
      </c>
      <c r="U248" s="170" t="s">
        <v>35</v>
      </c>
      <c r="V248" s="170" t="s">
        <v>35</v>
      </c>
      <c r="W248" s="178"/>
      <c r="X248" s="178"/>
      <c r="Y248" s="170" t="s">
        <v>35</v>
      </c>
      <c r="Z248" s="170" t="s">
        <v>35</v>
      </c>
      <c r="AA248" s="170" t="s">
        <v>35</v>
      </c>
      <c r="AB248" s="178"/>
      <c r="AC248" s="178"/>
      <c r="AD248" s="170" t="s">
        <v>35</v>
      </c>
      <c r="AE248" s="170" t="s">
        <v>35</v>
      </c>
      <c r="AF248" s="170" t="s">
        <v>35</v>
      </c>
      <c r="AG248" s="178"/>
      <c r="AH248" s="178"/>
      <c r="AI248" s="178"/>
    </row>
    <row r="249" spans="1:35" x14ac:dyDescent="0.25">
      <c r="A249" s="41" t="str">
        <f t="array" ref="A249">IFERROR(SMALL(('Physical Server'!$O$17:$O$516&lt;&gt;"")*ROW('Physical Server'!$O$17:$O$516),COUNTBLANK('Physical Server'!$O$17:$O$516)+ROW('Virtual Servers'!A241)),"")</f>
        <v/>
      </c>
      <c r="B249" s="41" t="str">
        <f>IFERROR(IF(INDEX('Physical Server'!B:O,'Virtual Servers'!A249,1)&gt;'Physical Server'!$F$12,"",INDEX('Physical Server'!B:O,'Virtual Servers'!A249,1)),"")</f>
        <v/>
      </c>
      <c r="C249" s="41" t="str">
        <f>IFERROR(INDEX('Physical Server'!B:O,'Virtual Servers'!A249,14),"")</f>
        <v/>
      </c>
      <c r="D249" s="41"/>
      <c r="E249" s="168" t="str">
        <f>IF(IF(COUNTIF($E$7:E248,E248)&lt;VLOOKUP(E248,$B:$C,2,0),E248,INDEX($B:$B,MATCH(E248,$B:$B,0)+ROW($B:$B),1))&gt;'Physical Server'!$F$12,"",IF(COUNTIF($E$7:E248,E248)&lt;VLOOKUP(E248,$B:$C,2,0),E248,INDEX($B:$B,MATCH(E248,$B:$B,0)+ROW($B:$B),1)))</f>
        <v/>
      </c>
      <c r="F249" s="169" t="str">
        <f>IFERROR(VLOOKUP($E:$E,'Physical Server'!$B:$O,2,0),"")</f>
        <v/>
      </c>
      <c r="G249" s="169" t="str">
        <f>IFERROR(IF(VLOOKUP(E249,'Physical Server'!B:O,14,0)="","",IF(E249="","",COUNTIF($E$7:E249,E249))),"")</f>
        <v/>
      </c>
      <c r="H249" s="170"/>
      <c r="I249" s="170" t="s">
        <v>35</v>
      </c>
      <c r="J249" s="170" t="s">
        <v>35</v>
      </c>
      <c r="K249" s="170" t="s">
        <v>35</v>
      </c>
      <c r="L249" s="170"/>
      <c r="M249" s="170" t="s">
        <v>35</v>
      </c>
      <c r="N249" s="170" t="s">
        <v>35</v>
      </c>
      <c r="O249" s="170" t="s">
        <v>35</v>
      </c>
      <c r="P249" s="170"/>
      <c r="Q249" s="170" t="s">
        <v>35</v>
      </c>
      <c r="R249" s="178"/>
      <c r="S249" s="178"/>
      <c r="T249" s="170" t="s">
        <v>35</v>
      </c>
      <c r="U249" s="170" t="s">
        <v>35</v>
      </c>
      <c r="V249" s="170" t="s">
        <v>35</v>
      </c>
      <c r="W249" s="178"/>
      <c r="X249" s="178"/>
      <c r="Y249" s="170" t="s">
        <v>35</v>
      </c>
      <c r="Z249" s="170" t="s">
        <v>35</v>
      </c>
      <c r="AA249" s="170" t="s">
        <v>35</v>
      </c>
      <c r="AB249" s="178"/>
      <c r="AC249" s="178"/>
      <c r="AD249" s="170" t="s">
        <v>35</v>
      </c>
      <c r="AE249" s="170" t="s">
        <v>35</v>
      </c>
      <c r="AF249" s="170" t="s">
        <v>35</v>
      </c>
      <c r="AG249" s="178"/>
      <c r="AH249" s="178"/>
      <c r="AI249" s="178"/>
    </row>
    <row r="250" spans="1:35" x14ac:dyDescent="0.25">
      <c r="A250" s="41" t="str">
        <f t="array" ref="A250">IFERROR(SMALL(('Physical Server'!$O$17:$O$516&lt;&gt;"")*ROW('Physical Server'!$O$17:$O$516),COUNTBLANK('Physical Server'!$O$17:$O$516)+ROW('Virtual Servers'!A242)),"")</f>
        <v/>
      </c>
      <c r="B250" s="41" t="str">
        <f>IFERROR(IF(INDEX('Physical Server'!B:O,'Virtual Servers'!A250,1)&gt;'Physical Server'!$F$12,"",INDEX('Physical Server'!B:O,'Virtual Servers'!A250,1)),"")</f>
        <v/>
      </c>
      <c r="C250" s="41" t="str">
        <f>IFERROR(INDEX('Physical Server'!B:O,'Virtual Servers'!A250,14),"")</f>
        <v/>
      </c>
      <c r="D250" s="41"/>
      <c r="E250" s="168" t="str">
        <f>IF(IF(COUNTIF($E$7:E249,E249)&lt;VLOOKUP(E249,$B:$C,2,0),E249,INDEX($B:$B,MATCH(E249,$B:$B,0)+ROW($B:$B),1))&gt;'Physical Server'!$F$12,"",IF(COUNTIF($E$7:E249,E249)&lt;VLOOKUP(E249,$B:$C,2,0),E249,INDEX($B:$B,MATCH(E249,$B:$B,0)+ROW($B:$B),1)))</f>
        <v/>
      </c>
      <c r="F250" s="169" t="str">
        <f>IFERROR(VLOOKUP($E:$E,'Physical Server'!$B:$O,2,0),"")</f>
        <v/>
      </c>
      <c r="G250" s="169" t="str">
        <f>IFERROR(IF(VLOOKUP(E250,'Physical Server'!B:O,14,0)="","",IF(E250="","",COUNTIF($E$7:E250,E250))),"")</f>
        <v/>
      </c>
      <c r="H250" s="170"/>
      <c r="I250" s="170" t="s">
        <v>35</v>
      </c>
      <c r="J250" s="170" t="s">
        <v>35</v>
      </c>
      <c r="K250" s="170" t="s">
        <v>35</v>
      </c>
      <c r="L250" s="170"/>
      <c r="M250" s="170" t="s">
        <v>35</v>
      </c>
      <c r="N250" s="170" t="s">
        <v>35</v>
      </c>
      <c r="O250" s="170" t="s">
        <v>35</v>
      </c>
      <c r="P250" s="170"/>
      <c r="Q250" s="170" t="s">
        <v>35</v>
      </c>
      <c r="R250" s="178"/>
      <c r="S250" s="178"/>
      <c r="T250" s="170" t="s">
        <v>35</v>
      </c>
      <c r="U250" s="170" t="s">
        <v>35</v>
      </c>
      <c r="V250" s="170" t="s">
        <v>35</v>
      </c>
      <c r="W250" s="178"/>
      <c r="X250" s="178"/>
      <c r="Y250" s="170" t="s">
        <v>35</v>
      </c>
      <c r="Z250" s="170" t="s">
        <v>35</v>
      </c>
      <c r="AA250" s="170" t="s">
        <v>35</v>
      </c>
      <c r="AB250" s="178"/>
      <c r="AC250" s="178"/>
      <c r="AD250" s="170" t="s">
        <v>35</v>
      </c>
      <c r="AE250" s="170" t="s">
        <v>35</v>
      </c>
      <c r="AF250" s="170" t="s">
        <v>35</v>
      </c>
      <c r="AG250" s="178"/>
      <c r="AH250" s="178"/>
      <c r="AI250" s="178"/>
    </row>
    <row r="251" spans="1:35" x14ac:dyDescent="0.25">
      <c r="A251" s="41" t="str">
        <f t="array" ref="A251">IFERROR(SMALL(('Physical Server'!$O$17:$O$516&lt;&gt;"")*ROW('Physical Server'!$O$17:$O$516),COUNTBLANK('Physical Server'!$O$17:$O$516)+ROW('Virtual Servers'!A243)),"")</f>
        <v/>
      </c>
      <c r="B251" s="41" t="str">
        <f>IFERROR(IF(INDEX('Physical Server'!B:O,'Virtual Servers'!A251,1)&gt;'Physical Server'!$F$12,"",INDEX('Physical Server'!B:O,'Virtual Servers'!A251,1)),"")</f>
        <v/>
      </c>
      <c r="C251" s="41" t="str">
        <f>IFERROR(INDEX('Physical Server'!B:O,'Virtual Servers'!A251,14),"")</f>
        <v/>
      </c>
      <c r="D251" s="41"/>
      <c r="E251" s="168" t="str">
        <f>IF(IF(COUNTIF($E$7:E250,E250)&lt;VLOOKUP(E250,$B:$C,2,0),E250,INDEX($B:$B,MATCH(E250,$B:$B,0)+ROW($B:$B),1))&gt;'Physical Server'!$F$12,"",IF(COUNTIF($E$7:E250,E250)&lt;VLOOKUP(E250,$B:$C,2,0),E250,INDEX($B:$B,MATCH(E250,$B:$B,0)+ROW($B:$B),1)))</f>
        <v/>
      </c>
      <c r="F251" s="169" t="str">
        <f>IFERROR(VLOOKUP($E:$E,'Physical Server'!$B:$O,2,0),"")</f>
        <v/>
      </c>
      <c r="G251" s="169" t="str">
        <f>IFERROR(IF(VLOOKUP(E251,'Physical Server'!B:O,14,0)="","",IF(E251="","",COUNTIF($E$7:E251,E251))),"")</f>
        <v/>
      </c>
      <c r="H251" s="170"/>
      <c r="I251" s="170" t="s">
        <v>35</v>
      </c>
      <c r="J251" s="170" t="s">
        <v>35</v>
      </c>
      <c r="K251" s="170" t="s">
        <v>35</v>
      </c>
      <c r="L251" s="170"/>
      <c r="M251" s="170" t="s">
        <v>35</v>
      </c>
      <c r="N251" s="170" t="s">
        <v>35</v>
      </c>
      <c r="O251" s="170" t="s">
        <v>35</v>
      </c>
      <c r="P251" s="170"/>
      <c r="Q251" s="170" t="s">
        <v>35</v>
      </c>
      <c r="R251" s="178"/>
      <c r="S251" s="178"/>
      <c r="T251" s="170" t="s">
        <v>35</v>
      </c>
      <c r="U251" s="170" t="s">
        <v>35</v>
      </c>
      <c r="V251" s="170" t="s">
        <v>35</v>
      </c>
      <c r="W251" s="178"/>
      <c r="X251" s="178"/>
      <c r="Y251" s="170" t="s">
        <v>35</v>
      </c>
      <c r="Z251" s="170" t="s">
        <v>35</v>
      </c>
      <c r="AA251" s="170" t="s">
        <v>35</v>
      </c>
      <c r="AB251" s="178"/>
      <c r="AC251" s="178"/>
      <c r="AD251" s="170" t="s">
        <v>35</v>
      </c>
      <c r="AE251" s="170" t="s">
        <v>35</v>
      </c>
      <c r="AF251" s="170" t="s">
        <v>35</v>
      </c>
      <c r="AG251" s="178"/>
      <c r="AH251" s="178"/>
      <c r="AI251" s="178"/>
    </row>
    <row r="252" spans="1:35" x14ac:dyDescent="0.25">
      <c r="A252" s="41" t="str">
        <f t="array" ref="A252">IFERROR(SMALL(('Physical Server'!$O$17:$O$516&lt;&gt;"")*ROW('Physical Server'!$O$17:$O$516),COUNTBLANK('Physical Server'!$O$17:$O$516)+ROW('Virtual Servers'!A244)),"")</f>
        <v/>
      </c>
      <c r="B252" s="41" t="str">
        <f>IFERROR(IF(INDEX('Physical Server'!B:O,'Virtual Servers'!A252,1)&gt;'Physical Server'!$F$12,"",INDEX('Physical Server'!B:O,'Virtual Servers'!A252,1)),"")</f>
        <v/>
      </c>
      <c r="C252" s="41" t="str">
        <f>IFERROR(INDEX('Physical Server'!B:O,'Virtual Servers'!A252,14),"")</f>
        <v/>
      </c>
      <c r="D252" s="41"/>
      <c r="E252" s="168" t="str">
        <f>IF(IF(COUNTIF($E$7:E251,E251)&lt;VLOOKUP(E251,$B:$C,2,0),E251,INDEX($B:$B,MATCH(E251,$B:$B,0)+ROW($B:$B),1))&gt;'Physical Server'!$F$12,"",IF(COUNTIF($E$7:E251,E251)&lt;VLOOKUP(E251,$B:$C,2,0),E251,INDEX($B:$B,MATCH(E251,$B:$B,0)+ROW($B:$B),1)))</f>
        <v/>
      </c>
      <c r="F252" s="169" t="str">
        <f>IFERROR(VLOOKUP($E:$E,'Physical Server'!$B:$O,2,0),"")</f>
        <v/>
      </c>
      <c r="G252" s="169" t="str">
        <f>IFERROR(IF(VLOOKUP(E252,'Physical Server'!B:O,14,0)="","",IF(E252="","",COUNTIF($E$7:E252,E252))),"")</f>
        <v/>
      </c>
      <c r="H252" s="170"/>
      <c r="I252" s="170" t="s">
        <v>35</v>
      </c>
      <c r="J252" s="170" t="s">
        <v>35</v>
      </c>
      <c r="K252" s="170" t="s">
        <v>35</v>
      </c>
      <c r="L252" s="170"/>
      <c r="M252" s="170" t="s">
        <v>35</v>
      </c>
      <c r="N252" s="170" t="s">
        <v>35</v>
      </c>
      <c r="O252" s="170" t="s">
        <v>35</v>
      </c>
      <c r="P252" s="170"/>
      <c r="Q252" s="170" t="s">
        <v>35</v>
      </c>
      <c r="R252" s="178"/>
      <c r="S252" s="178"/>
      <c r="T252" s="170" t="s">
        <v>35</v>
      </c>
      <c r="U252" s="170" t="s">
        <v>35</v>
      </c>
      <c r="V252" s="170" t="s">
        <v>35</v>
      </c>
      <c r="W252" s="178"/>
      <c r="X252" s="178"/>
      <c r="Y252" s="170" t="s">
        <v>35</v>
      </c>
      <c r="Z252" s="170" t="s">
        <v>35</v>
      </c>
      <c r="AA252" s="170" t="s">
        <v>35</v>
      </c>
      <c r="AB252" s="178"/>
      <c r="AC252" s="178"/>
      <c r="AD252" s="170" t="s">
        <v>35</v>
      </c>
      <c r="AE252" s="170" t="s">
        <v>35</v>
      </c>
      <c r="AF252" s="170" t="s">
        <v>35</v>
      </c>
      <c r="AG252" s="178"/>
      <c r="AH252" s="178"/>
      <c r="AI252" s="178"/>
    </row>
    <row r="253" spans="1:35" x14ac:dyDescent="0.25">
      <c r="A253" s="41" t="str">
        <f t="array" ref="A253">IFERROR(SMALL(('Physical Server'!$O$17:$O$516&lt;&gt;"")*ROW('Physical Server'!$O$17:$O$516),COUNTBLANK('Physical Server'!$O$17:$O$516)+ROW('Virtual Servers'!A245)),"")</f>
        <v/>
      </c>
      <c r="B253" s="41" t="str">
        <f>IFERROR(IF(INDEX('Physical Server'!B:O,'Virtual Servers'!A253,1)&gt;'Physical Server'!$F$12,"",INDEX('Physical Server'!B:O,'Virtual Servers'!A253,1)),"")</f>
        <v/>
      </c>
      <c r="C253" s="41" t="str">
        <f>IFERROR(INDEX('Physical Server'!B:O,'Virtual Servers'!A253,14),"")</f>
        <v/>
      </c>
      <c r="D253" s="41"/>
      <c r="E253" s="168" t="str">
        <f>IF(IF(COUNTIF($E$7:E252,E252)&lt;VLOOKUP(E252,$B:$C,2,0),E252,INDEX($B:$B,MATCH(E252,$B:$B,0)+ROW($B:$B),1))&gt;'Physical Server'!$F$12,"",IF(COUNTIF($E$7:E252,E252)&lt;VLOOKUP(E252,$B:$C,2,0),E252,INDEX($B:$B,MATCH(E252,$B:$B,0)+ROW($B:$B),1)))</f>
        <v/>
      </c>
      <c r="F253" s="169" t="str">
        <f>IFERROR(VLOOKUP($E:$E,'Physical Server'!$B:$O,2,0),"")</f>
        <v/>
      </c>
      <c r="G253" s="169" t="str">
        <f>IFERROR(IF(VLOOKUP(E253,'Physical Server'!B:O,14,0)="","",IF(E253="","",COUNTIF($E$7:E253,E253))),"")</f>
        <v/>
      </c>
      <c r="H253" s="170"/>
      <c r="I253" s="170" t="s">
        <v>35</v>
      </c>
      <c r="J253" s="170" t="s">
        <v>35</v>
      </c>
      <c r="K253" s="170" t="s">
        <v>35</v>
      </c>
      <c r="L253" s="170"/>
      <c r="M253" s="170" t="s">
        <v>35</v>
      </c>
      <c r="N253" s="170" t="s">
        <v>35</v>
      </c>
      <c r="O253" s="170" t="s">
        <v>35</v>
      </c>
      <c r="P253" s="170"/>
      <c r="Q253" s="170" t="s">
        <v>35</v>
      </c>
      <c r="R253" s="178"/>
      <c r="S253" s="178"/>
      <c r="T253" s="170" t="s">
        <v>35</v>
      </c>
      <c r="U253" s="170" t="s">
        <v>35</v>
      </c>
      <c r="V253" s="170" t="s">
        <v>35</v>
      </c>
      <c r="W253" s="178"/>
      <c r="X253" s="178"/>
      <c r="Y253" s="170" t="s">
        <v>35</v>
      </c>
      <c r="Z253" s="170" t="s">
        <v>35</v>
      </c>
      <c r="AA253" s="170" t="s">
        <v>35</v>
      </c>
      <c r="AB253" s="178"/>
      <c r="AC253" s="178"/>
      <c r="AD253" s="170" t="s">
        <v>35</v>
      </c>
      <c r="AE253" s="170" t="s">
        <v>35</v>
      </c>
      <c r="AF253" s="170" t="s">
        <v>35</v>
      </c>
      <c r="AG253" s="178"/>
      <c r="AH253" s="178"/>
      <c r="AI253" s="178"/>
    </row>
    <row r="254" spans="1:35" x14ac:dyDescent="0.25">
      <c r="A254" s="41" t="str">
        <f t="array" ref="A254">IFERROR(SMALL(('Physical Server'!$O$17:$O$516&lt;&gt;"")*ROW('Physical Server'!$O$17:$O$516),COUNTBLANK('Physical Server'!$O$17:$O$516)+ROW('Virtual Servers'!A246)),"")</f>
        <v/>
      </c>
      <c r="B254" s="41" t="str">
        <f>IFERROR(IF(INDEX('Physical Server'!B:O,'Virtual Servers'!A254,1)&gt;'Physical Server'!$F$12,"",INDEX('Physical Server'!B:O,'Virtual Servers'!A254,1)),"")</f>
        <v/>
      </c>
      <c r="C254" s="41" t="str">
        <f>IFERROR(INDEX('Physical Server'!B:O,'Virtual Servers'!A254,14),"")</f>
        <v/>
      </c>
      <c r="D254" s="41"/>
      <c r="E254" s="168" t="str">
        <f>IF(IF(COUNTIF($E$7:E253,E253)&lt;VLOOKUP(E253,$B:$C,2,0),E253,INDEX($B:$B,MATCH(E253,$B:$B,0)+ROW($B:$B),1))&gt;'Physical Server'!$F$12,"",IF(COUNTIF($E$7:E253,E253)&lt;VLOOKUP(E253,$B:$C,2,0),E253,INDEX($B:$B,MATCH(E253,$B:$B,0)+ROW($B:$B),1)))</f>
        <v/>
      </c>
      <c r="F254" s="169" t="str">
        <f>IFERROR(VLOOKUP($E:$E,'Physical Server'!$B:$O,2,0),"")</f>
        <v/>
      </c>
      <c r="G254" s="169" t="str">
        <f>IFERROR(IF(VLOOKUP(E254,'Physical Server'!B:O,14,0)="","",IF(E254="","",COUNTIF($E$7:E254,E254))),"")</f>
        <v/>
      </c>
      <c r="H254" s="170"/>
      <c r="I254" s="170" t="s">
        <v>35</v>
      </c>
      <c r="J254" s="170" t="s">
        <v>35</v>
      </c>
      <c r="K254" s="170" t="s">
        <v>35</v>
      </c>
      <c r="L254" s="170"/>
      <c r="M254" s="170" t="s">
        <v>35</v>
      </c>
      <c r="N254" s="170" t="s">
        <v>35</v>
      </c>
      <c r="O254" s="170" t="s">
        <v>35</v>
      </c>
      <c r="P254" s="170"/>
      <c r="Q254" s="170" t="s">
        <v>35</v>
      </c>
      <c r="R254" s="178"/>
      <c r="S254" s="178"/>
      <c r="T254" s="170" t="s">
        <v>35</v>
      </c>
      <c r="U254" s="170" t="s">
        <v>35</v>
      </c>
      <c r="V254" s="170" t="s">
        <v>35</v>
      </c>
      <c r="W254" s="178"/>
      <c r="X254" s="178"/>
      <c r="Y254" s="170" t="s">
        <v>35</v>
      </c>
      <c r="Z254" s="170" t="s">
        <v>35</v>
      </c>
      <c r="AA254" s="170" t="s">
        <v>35</v>
      </c>
      <c r="AB254" s="178"/>
      <c r="AC254" s="178"/>
      <c r="AD254" s="170" t="s">
        <v>35</v>
      </c>
      <c r="AE254" s="170" t="s">
        <v>35</v>
      </c>
      <c r="AF254" s="170" t="s">
        <v>35</v>
      </c>
      <c r="AG254" s="178"/>
      <c r="AH254" s="178"/>
      <c r="AI254" s="178"/>
    </row>
    <row r="255" spans="1:35" x14ac:dyDescent="0.25">
      <c r="A255" s="41" t="str">
        <f t="array" ref="A255">IFERROR(SMALL(('Physical Server'!$O$17:$O$516&lt;&gt;"")*ROW('Physical Server'!$O$17:$O$516),COUNTBLANK('Physical Server'!$O$17:$O$516)+ROW('Virtual Servers'!A247)),"")</f>
        <v/>
      </c>
      <c r="B255" s="41" t="str">
        <f>IFERROR(IF(INDEX('Physical Server'!B:O,'Virtual Servers'!A255,1)&gt;'Physical Server'!$F$12,"",INDEX('Physical Server'!B:O,'Virtual Servers'!A255,1)),"")</f>
        <v/>
      </c>
      <c r="C255" s="41" t="str">
        <f>IFERROR(INDEX('Physical Server'!B:O,'Virtual Servers'!A255,14),"")</f>
        <v/>
      </c>
      <c r="D255" s="41"/>
      <c r="E255" s="168" t="str">
        <f>IF(IF(COUNTIF($E$7:E254,E254)&lt;VLOOKUP(E254,$B:$C,2,0),E254,INDEX($B:$B,MATCH(E254,$B:$B,0)+ROW($B:$B),1))&gt;'Physical Server'!$F$12,"",IF(COUNTIF($E$7:E254,E254)&lt;VLOOKUP(E254,$B:$C,2,0),E254,INDEX($B:$B,MATCH(E254,$B:$B,0)+ROW($B:$B),1)))</f>
        <v/>
      </c>
      <c r="F255" s="169" t="str">
        <f>IFERROR(VLOOKUP($E:$E,'Physical Server'!$B:$O,2,0),"")</f>
        <v/>
      </c>
      <c r="G255" s="169" t="str">
        <f>IFERROR(IF(VLOOKUP(E255,'Physical Server'!B:O,14,0)="","",IF(E255="","",COUNTIF($E$7:E255,E255))),"")</f>
        <v/>
      </c>
      <c r="H255" s="170"/>
      <c r="I255" s="170" t="s">
        <v>35</v>
      </c>
      <c r="J255" s="170" t="s">
        <v>35</v>
      </c>
      <c r="K255" s="170" t="s">
        <v>35</v>
      </c>
      <c r="L255" s="170"/>
      <c r="M255" s="170" t="s">
        <v>35</v>
      </c>
      <c r="N255" s="170" t="s">
        <v>35</v>
      </c>
      <c r="O255" s="170" t="s">
        <v>35</v>
      </c>
      <c r="P255" s="170"/>
      <c r="Q255" s="170" t="s">
        <v>35</v>
      </c>
      <c r="R255" s="178"/>
      <c r="S255" s="178"/>
      <c r="T255" s="170" t="s">
        <v>35</v>
      </c>
      <c r="U255" s="170" t="s">
        <v>35</v>
      </c>
      <c r="V255" s="170" t="s">
        <v>35</v>
      </c>
      <c r="W255" s="178"/>
      <c r="X255" s="178"/>
      <c r="Y255" s="170" t="s">
        <v>35</v>
      </c>
      <c r="Z255" s="170" t="s">
        <v>35</v>
      </c>
      <c r="AA255" s="170" t="s">
        <v>35</v>
      </c>
      <c r="AB255" s="178"/>
      <c r="AC255" s="178"/>
      <c r="AD255" s="170" t="s">
        <v>35</v>
      </c>
      <c r="AE255" s="170" t="s">
        <v>35</v>
      </c>
      <c r="AF255" s="170" t="s">
        <v>35</v>
      </c>
      <c r="AG255" s="178"/>
      <c r="AH255" s="178"/>
      <c r="AI255" s="178"/>
    </row>
    <row r="256" spans="1:35" x14ac:dyDescent="0.25">
      <c r="A256" s="41" t="str">
        <f t="array" ref="A256">IFERROR(SMALL(('Physical Server'!$O$17:$O$516&lt;&gt;"")*ROW('Physical Server'!$O$17:$O$516),COUNTBLANK('Physical Server'!$O$17:$O$516)+ROW('Virtual Servers'!A248)),"")</f>
        <v/>
      </c>
      <c r="B256" s="41" t="str">
        <f>IFERROR(IF(INDEX('Physical Server'!B:O,'Virtual Servers'!A256,1)&gt;'Physical Server'!$F$12,"",INDEX('Physical Server'!B:O,'Virtual Servers'!A256,1)),"")</f>
        <v/>
      </c>
      <c r="C256" s="41" t="str">
        <f>IFERROR(INDEX('Physical Server'!B:O,'Virtual Servers'!A256,14),"")</f>
        <v/>
      </c>
      <c r="D256" s="41"/>
      <c r="E256" s="168" t="str">
        <f>IF(IF(COUNTIF($E$7:E255,E255)&lt;VLOOKUP(E255,$B:$C,2,0),E255,INDEX($B:$B,MATCH(E255,$B:$B,0)+ROW($B:$B),1))&gt;'Physical Server'!$F$12,"",IF(COUNTIF($E$7:E255,E255)&lt;VLOOKUP(E255,$B:$C,2,0),E255,INDEX($B:$B,MATCH(E255,$B:$B,0)+ROW($B:$B),1)))</f>
        <v/>
      </c>
      <c r="F256" s="169" t="str">
        <f>IFERROR(VLOOKUP($E:$E,'Physical Server'!$B:$O,2,0),"")</f>
        <v/>
      </c>
      <c r="G256" s="169" t="str">
        <f>IFERROR(IF(VLOOKUP(E256,'Physical Server'!B:O,14,0)="","",IF(E256="","",COUNTIF($E$7:E256,E256))),"")</f>
        <v/>
      </c>
      <c r="H256" s="170"/>
      <c r="I256" s="170" t="s">
        <v>35</v>
      </c>
      <c r="J256" s="170" t="s">
        <v>35</v>
      </c>
      <c r="K256" s="170" t="s">
        <v>35</v>
      </c>
      <c r="L256" s="170"/>
      <c r="M256" s="170" t="s">
        <v>35</v>
      </c>
      <c r="N256" s="170" t="s">
        <v>35</v>
      </c>
      <c r="O256" s="170" t="s">
        <v>35</v>
      </c>
      <c r="P256" s="170"/>
      <c r="Q256" s="170" t="s">
        <v>35</v>
      </c>
      <c r="R256" s="178"/>
      <c r="S256" s="178"/>
      <c r="T256" s="170" t="s">
        <v>35</v>
      </c>
      <c r="U256" s="170" t="s">
        <v>35</v>
      </c>
      <c r="V256" s="170" t="s">
        <v>35</v>
      </c>
      <c r="W256" s="178"/>
      <c r="X256" s="178"/>
      <c r="Y256" s="170" t="s">
        <v>35</v>
      </c>
      <c r="Z256" s="170" t="s">
        <v>35</v>
      </c>
      <c r="AA256" s="170" t="s">
        <v>35</v>
      </c>
      <c r="AB256" s="178"/>
      <c r="AC256" s="178"/>
      <c r="AD256" s="170" t="s">
        <v>35</v>
      </c>
      <c r="AE256" s="170" t="s">
        <v>35</v>
      </c>
      <c r="AF256" s="170" t="s">
        <v>35</v>
      </c>
      <c r="AG256" s="178"/>
      <c r="AH256" s="178"/>
      <c r="AI256" s="178"/>
    </row>
    <row r="257" spans="1:35" x14ac:dyDescent="0.25">
      <c r="A257" s="41" t="str">
        <f t="array" ref="A257">IFERROR(SMALL(('Physical Server'!$O$17:$O$516&lt;&gt;"")*ROW('Physical Server'!$O$17:$O$516),COUNTBLANK('Physical Server'!$O$17:$O$516)+ROW('Virtual Servers'!A249)),"")</f>
        <v/>
      </c>
      <c r="B257" s="41" t="str">
        <f>IFERROR(IF(INDEX('Physical Server'!B:O,'Virtual Servers'!A257,1)&gt;'Physical Server'!$F$12,"",INDEX('Physical Server'!B:O,'Virtual Servers'!A257,1)),"")</f>
        <v/>
      </c>
      <c r="C257" s="41" t="str">
        <f>IFERROR(INDEX('Physical Server'!B:O,'Virtual Servers'!A257,14),"")</f>
        <v/>
      </c>
      <c r="D257" s="41"/>
      <c r="E257" s="168" t="str">
        <f>IF(IF(COUNTIF($E$7:E256,E256)&lt;VLOOKUP(E256,$B:$C,2,0),E256,INDEX($B:$B,MATCH(E256,$B:$B,0)+ROW($B:$B),1))&gt;'Physical Server'!$F$12,"",IF(COUNTIF($E$7:E256,E256)&lt;VLOOKUP(E256,$B:$C,2,0),E256,INDEX($B:$B,MATCH(E256,$B:$B,0)+ROW($B:$B),1)))</f>
        <v/>
      </c>
      <c r="F257" s="169" t="str">
        <f>IFERROR(VLOOKUP($E:$E,'Physical Server'!$B:$O,2,0),"")</f>
        <v/>
      </c>
      <c r="G257" s="169" t="str">
        <f>IFERROR(IF(VLOOKUP(E257,'Physical Server'!B:O,14,0)="","",IF(E257="","",COUNTIF($E$7:E257,E257))),"")</f>
        <v/>
      </c>
      <c r="H257" s="170"/>
      <c r="I257" s="170" t="s">
        <v>35</v>
      </c>
      <c r="J257" s="170" t="s">
        <v>35</v>
      </c>
      <c r="K257" s="170" t="s">
        <v>35</v>
      </c>
      <c r="L257" s="170"/>
      <c r="M257" s="170" t="s">
        <v>35</v>
      </c>
      <c r="N257" s="170" t="s">
        <v>35</v>
      </c>
      <c r="O257" s="170" t="s">
        <v>35</v>
      </c>
      <c r="P257" s="170"/>
      <c r="Q257" s="170" t="s">
        <v>35</v>
      </c>
      <c r="R257" s="178"/>
      <c r="S257" s="178"/>
      <c r="T257" s="170" t="s">
        <v>35</v>
      </c>
      <c r="U257" s="170" t="s">
        <v>35</v>
      </c>
      <c r="V257" s="170" t="s">
        <v>35</v>
      </c>
      <c r="W257" s="178"/>
      <c r="X257" s="178"/>
      <c r="Y257" s="170" t="s">
        <v>35</v>
      </c>
      <c r="Z257" s="170" t="s">
        <v>35</v>
      </c>
      <c r="AA257" s="170" t="s">
        <v>35</v>
      </c>
      <c r="AB257" s="178"/>
      <c r="AC257" s="178"/>
      <c r="AD257" s="170" t="s">
        <v>35</v>
      </c>
      <c r="AE257" s="170" t="s">
        <v>35</v>
      </c>
      <c r="AF257" s="170" t="s">
        <v>35</v>
      </c>
      <c r="AG257" s="178"/>
      <c r="AH257" s="178"/>
      <c r="AI257" s="178"/>
    </row>
    <row r="258" spans="1:35" x14ac:dyDescent="0.25">
      <c r="A258" s="41" t="str">
        <f t="array" ref="A258">IFERROR(SMALL(('Physical Server'!$O$17:$O$516&lt;&gt;"")*ROW('Physical Server'!$O$17:$O$516),COUNTBLANK('Physical Server'!$O$17:$O$516)+ROW('Virtual Servers'!A250)),"")</f>
        <v/>
      </c>
      <c r="B258" s="41" t="str">
        <f>IFERROR(IF(INDEX('Physical Server'!B:O,'Virtual Servers'!A258,1)&gt;'Physical Server'!$F$12,"",INDEX('Physical Server'!B:O,'Virtual Servers'!A258,1)),"")</f>
        <v/>
      </c>
      <c r="C258" s="41" t="str">
        <f>IFERROR(INDEX('Physical Server'!B:O,'Virtual Servers'!A258,14),"")</f>
        <v/>
      </c>
      <c r="D258" s="41"/>
      <c r="E258" s="168" t="str">
        <f>IF(IF(COUNTIF($E$7:E257,E257)&lt;VLOOKUP(E257,$B:$C,2,0),E257,INDEX($B:$B,MATCH(E257,$B:$B,0)+ROW($B:$B),1))&gt;'Physical Server'!$F$12,"",IF(COUNTIF($E$7:E257,E257)&lt;VLOOKUP(E257,$B:$C,2,0),E257,INDEX($B:$B,MATCH(E257,$B:$B,0)+ROW($B:$B),1)))</f>
        <v/>
      </c>
      <c r="F258" s="169" t="str">
        <f>IFERROR(VLOOKUP($E:$E,'Physical Server'!$B:$O,2,0),"")</f>
        <v/>
      </c>
      <c r="G258" s="169" t="str">
        <f>IFERROR(IF(VLOOKUP(E258,'Physical Server'!B:O,14,0)="","",IF(E258="","",COUNTIF($E$7:E258,E258))),"")</f>
        <v/>
      </c>
      <c r="H258" s="170"/>
      <c r="I258" s="170" t="s">
        <v>35</v>
      </c>
      <c r="J258" s="170" t="s">
        <v>35</v>
      </c>
      <c r="K258" s="170" t="s">
        <v>35</v>
      </c>
      <c r="L258" s="170"/>
      <c r="M258" s="170" t="s">
        <v>35</v>
      </c>
      <c r="N258" s="170" t="s">
        <v>35</v>
      </c>
      <c r="O258" s="170" t="s">
        <v>35</v>
      </c>
      <c r="P258" s="170"/>
      <c r="Q258" s="170" t="s">
        <v>35</v>
      </c>
      <c r="R258" s="178"/>
      <c r="S258" s="178"/>
      <c r="T258" s="170" t="s">
        <v>35</v>
      </c>
      <c r="U258" s="170" t="s">
        <v>35</v>
      </c>
      <c r="V258" s="170" t="s">
        <v>35</v>
      </c>
      <c r="W258" s="178"/>
      <c r="X258" s="178"/>
      <c r="Y258" s="170" t="s">
        <v>35</v>
      </c>
      <c r="Z258" s="170" t="s">
        <v>35</v>
      </c>
      <c r="AA258" s="170" t="s">
        <v>35</v>
      </c>
      <c r="AB258" s="178"/>
      <c r="AC258" s="178"/>
      <c r="AD258" s="170" t="s">
        <v>35</v>
      </c>
      <c r="AE258" s="170" t="s">
        <v>35</v>
      </c>
      <c r="AF258" s="170" t="s">
        <v>35</v>
      </c>
      <c r="AG258" s="178"/>
      <c r="AH258" s="178"/>
      <c r="AI258" s="178"/>
    </row>
    <row r="259" spans="1:35" x14ac:dyDescent="0.25">
      <c r="A259" s="41" t="str">
        <f t="array" ref="A259">IFERROR(SMALL(('Physical Server'!$O$17:$O$516&lt;&gt;"")*ROW('Physical Server'!$O$17:$O$516),COUNTBLANK('Physical Server'!$O$17:$O$516)+ROW('Virtual Servers'!A251)),"")</f>
        <v/>
      </c>
      <c r="B259" s="41" t="str">
        <f>IFERROR(IF(INDEX('Physical Server'!B:O,'Virtual Servers'!A259,1)&gt;'Physical Server'!$F$12,"",INDEX('Physical Server'!B:O,'Virtual Servers'!A259,1)),"")</f>
        <v/>
      </c>
      <c r="C259" s="41" t="str">
        <f>IFERROR(INDEX('Physical Server'!B:O,'Virtual Servers'!A259,14),"")</f>
        <v/>
      </c>
      <c r="D259" s="41"/>
      <c r="E259" s="168" t="str">
        <f>IF(IF(COUNTIF($E$7:E258,E258)&lt;VLOOKUP(E258,$B:$C,2,0),E258,INDEX($B:$B,MATCH(E258,$B:$B,0)+ROW($B:$B),1))&gt;'Physical Server'!$F$12,"",IF(COUNTIF($E$7:E258,E258)&lt;VLOOKUP(E258,$B:$C,2,0),E258,INDEX($B:$B,MATCH(E258,$B:$B,0)+ROW($B:$B),1)))</f>
        <v/>
      </c>
      <c r="F259" s="169" t="str">
        <f>IFERROR(VLOOKUP($E:$E,'Physical Server'!$B:$O,2,0),"")</f>
        <v/>
      </c>
      <c r="G259" s="169" t="str">
        <f>IFERROR(IF(VLOOKUP(E259,'Physical Server'!B:O,14,0)="","",IF(E259="","",COUNTIF($E$7:E259,E259))),"")</f>
        <v/>
      </c>
      <c r="H259" s="170"/>
      <c r="I259" s="170" t="s">
        <v>35</v>
      </c>
      <c r="J259" s="170" t="s">
        <v>35</v>
      </c>
      <c r="K259" s="170" t="s">
        <v>35</v>
      </c>
      <c r="L259" s="170"/>
      <c r="M259" s="170" t="s">
        <v>35</v>
      </c>
      <c r="N259" s="170" t="s">
        <v>35</v>
      </c>
      <c r="O259" s="170" t="s">
        <v>35</v>
      </c>
      <c r="P259" s="170"/>
      <c r="Q259" s="170" t="s">
        <v>35</v>
      </c>
      <c r="R259" s="178"/>
      <c r="S259" s="178"/>
      <c r="T259" s="170" t="s">
        <v>35</v>
      </c>
      <c r="U259" s="170" t="s">
        <v>35</v>
      </c>
      <c r="V259" s="170" t="s">
        <v>35</v>
      </c>
      <c r="W259" s="178"/>
      <c r="X259" s="178"/>
      <c r="Y259" s="170" t="s">
        <v>35</v>
      </c>
      <c r="Z259" s="170" t="s">
        <v>35</v>
      </c>
      <c r="AA259" s="170" t="s">
        <v>35</v>
      </c>
      <c r="AB259" s="178"/>
      <c r="AC259" s="178"/>
      <c r="AD259" s="170" t="s">
        <v>35</v>
      </c>
      <c r="AE259" s="170" t="s">
        <v>35</v>
      </c>
      <c r="AF259" s="170" t="s">
        <v>35</v>
      </c>
      <c r="AG259" s="178"/>
      <c r="AH259" s="178"/>
      <c r="AI259" s="178"/>
    </row>
    <row r="260" spans="1:35" x14ac:dyDescent="0.25">
      <c r="A260" s="41" t="str">
        <f t="array" ref="A260">IFERROR(SMALL(('Physical Server'!$O$17:$O$516&lt;&gt;"")*ROW('Physical Server'!$O$17:$O$516),COUNTBLANK('Physical Server'!$O$17:$O$516)+ROW('Virtual Servers'!A252)),"")</f>
        <v/>
      </c>
      <c r="B260" s="41" t="str">
        <f>IFERROR(IF(INDEX('Physical Server'!B:O,'Virtual Servers'!A260,1)&gt;'Physical Server'!$F$12,"",INDEX('Physical Server'!B:O,'Virtual Servers'!A260,1)),"")</f>
        <v/>
      </c>
      <c r="C260" s="41" t="str">
        <f>IFERROR(INDEX('Physical Server'!B:O,'Virtual Servers'!A260,14),"")</f>
        <v/>
      </c>
      <c r="D260" s="41"/>
      <c r="E260" s="168" t="str">
        <f>IF(IF(COUNTIF($E$7:E259,E259)&lt;VLOOKUP(E259,$B:$C,2,0),E259,INDEX($B:$B,MATCH(E259,$B:$B,0)+ROW($B:$B),1))&gt;'Physical Server'!$F$12,"",IF(COUNTIF($E$7:E259,E259)&lt;VLOOKUP(E259,$B:$C,2,0),E259,INDEX($B:$B,MATCH(E259,$B:$B,0)+ROW($B:$B),1)))</f>
        <v/>
      </c>
      <c r="F260" s="169" t="str">
        <f>IFERROR(VLOOKUP($E:$E,'Physical Server'!$B:$O,2,0),"")</f>
        <v/>
      </c>
      <c r="G260" s="169" t="str">
        <f>IFERROR(IF(VLOOKUP(E260,'Physical Server'!B:O,14,0)="","",IF(E260="","",COUNTIF($E$7:E260,E260))),"")</f>
        <v/>
      </c>
      <c r="H260" s="170"/>
      <c r="I260" s="170" t="s">
        <v>35</v>
      </c>
      <c r="J260" s="170" t="s">
        <v>35</v>
      </c>
      <c r="K260" s="170" t="s">
        <v>35</v>
      </c>
      <c r="L260" s="170"/>
      <c r="M260" s="170" t="s">
        <v>35</v>
      </c>
      <c r="N260" s="170" t="s">
        <v>35</v>
      </c>
      <c r="O260" s="170" t="s">
        <v>35</v>
      </c>
      <c r="P260" s="170"/>
      <c r="Q260" s="170" t="s">
        <v>35</v>
      </c>
      <c r="R260" s="178"/>
      <c r="S260" s="178"/>
      <c r="T260" s="170" t="s">
        <v>35</v>
      </c>
      <c r="U260" s="170" t="s">
        <v>35</v>
      </c>
      <c r="V260" s="170" t="s">
        <v>35</v>
      </c>
      <c r="W260" s="178"/>
      <c r="X260" s="178"/>
      <c r="Y260" s="170" t="s">
        <v>35</v>
      </c>
      <c r="Z260" s="170" t="s">
        <v>35</v>
      </c>
      <c r="AA260" s="170" t="s">
        <v>35</v>
      </c>
      <c r="AB260" s="178"/>
      <c r="AC260" s="178"/>
      <c r="AD260" s="170" t="s">
        <v>35</v>
      </c>
      <c r="AE260" s="170" t="s">
        <v>35</v>
      </c>
      <c r="AF260" s="170" t="s">
        <v>35</v>
      </c>
      <c r="AG260" s="178"/>
      <c r="AH260" s="178"/>
      <c r="AI260" s="178"/>
    </row>
    <row r="261" spans="1:35" x14ac:dyDescent="0.25">
      <c r="A261" s="41" t="str">
        <f t="array" ref="A261">IFERROR(SMALL(('Physical Server'!$O$17:$O$516&lt;&gt;"")*ROW('Physical Server'!$O$17:$O$516),COUNTBLANK('Physical Server'!$O$17:$O$516)+ROW('Virtual Servers'!A253)),"")</f>
        <v/>
      </c>
      <c r="B261" s="41" t="str">
        <f>IFERROR(IF(INDEX('Physical Server'!B:O,'Virtual Servers'!A261,1)&gt;'Physical Server'!$F$12,"",INDEX('Physical Server'!B:O,'Virtual Servers'!A261,1)),"")</f>
        <v/>
      </c>
      <c r="C261" s="41" t="str">
        <f>IFERROR(INDEX('Physical Server'!B:O,'Virtual Servers'!A261,14),"")</f>
        <v/>
      </c>
      <c r="D261" s="41"/>
      <c r="E261" s="168" t="str">
        <f>IF(IF(COUNTIF($E$7:E260,E260)&lt;VLOOKUP(E260,$B:$C,2,0),E260,INDEX($B:$B,MATCH(E260,$B:$B,0)+ROW($B:$B),1))&gt;'Physical Server'!$F$12,"",IF(COUNTIF($E$7:E260,E260)&lt;VLOOKUP(E260,$B:$C,2,0),E260,INDEX($B:$B,MATCH(E260,$B:$B,0)+ROW($B:$B),1)))</f>
        <v/>
      </c>
      <c r="F261" s="169" t="str">
        <f>IFERROR(VLOOKUP($E:$E,'Physical Server'!$B:$O,2,0),"")</f>
        <v/>
      </c>
      <c r="G261" s="169" t="str">
        <f>IFERROR(IF(VLOOKUP(E261,'Physical Server'!B:O,14,0)="","",IF(E261="","",COUNTIF($E$7:E261,E261))),"")</f>
        <v/>
      </c>
      <c r="H261" s="170"/>
      <c r="I261" s="170" t="s">
        <v>35</v>
      </c>
      <c r="J261" s="170" t="s">
        <v>35</v>
      </c>
      <c r="K261" s="170" t="s">
        <v>35</v>
      </c>
      <c r="L261" s="170"/>
      <c r="M261" s="170" t="s">
        <v>35</v>
      </c>
      <c r="N261" s="170" t="s">
        <v>35</v>
      </c>
      <c r="O261" s="170" t="s">
        <v>35</v>
      </c>
      <c r="P261" s="170"/>
      <c r="Q261" s="170" t="s">
        <v>35</v>
      </c>
      <c r="R261" s="178"/>
      <c r="S261" s="178"/>
      <c r="T261" s="170" t="s">
        <v>35</v>
      </c>
      <c r="U261" s="170" t="s">
        <v>35</v>
      </c>
      <c r="V261" s="170" t="s">
        <v>35</v>
      </c>
      <c r="W261" s="178"/>
      <c r="X261" s="178"/>
      <c r="Y261" s="170" t="s">
        <v>35</v>
      </c>
      <c r="Z261" s="170" t="s">
        <v>35</v>
      </c>
      <c r="AA261" s="170" t="s">
        <v>35</v>
      </c>
      <c r="AB261" s="178"/>
      <c r="AC261" s="178"/>
      <c r="AD261" s="170" t="s">
        <v>35</v>
      </c>
      <c r="AE261" s="170" t="s">
        <v>35</v>
      </c>
      <c r="AF261" s="170" t="s">
        <v>35</v>
      </c>
      <c r="AG261" s="178"/>
      <c r="AH261" s="178"/>
      <c r="AI261" s="178"/>
    </row>
    <row r="262" spans="1:35" x14ac:dyDescent="0.25">
      <c r="A262" s="41" t="str">
        <f t="array" ref="A262">IFERROR(SMALL(('Physical Server'!$O$17:$O$516&lt;&gt;"")*ROW('Physical Server'!$O$17:$O$516),COUNTBLANK('Physical Server'!$O$17:$O$516)+ROW('Virtual Servers'!A254)),"")</f>
        <v/>
      </c>
      <c r="B262" s="41" t="str">
        <f>IFERROR(IF(INDEX('Physical Server'!B:O,'Virtual Servers'!A262,1)&gt;'Physical Server'!$F$12,"",INDEX('Physical Server'!B:O,'Virtual Servers'!A262,1)),"")</f>
        <v/>
      </c>
      <c r="C262" s="41" t="str">
        <f>IFERROR(INDEX('Physical Server'!B:O,'Virtual Servers'!A262,14),"")</f>
        <v/>
      </c>
      <c r="D262" s="41"/>
      <c r="E262" s="168" t="str">
        <f>IF(IF(COUNTIF($E$7:E261,E261)&lt;VLOOKUP(E261,$B:$C,2,0),E261,INDEX($B:$B,MATCH(E261,$B:$B,0)+ROW($B:$B),1))&gt;'Physical Server'!$F$12,"",IF(COUNTIF($E$7:E261,E261)&lt;VLOOKUP(E261,$B:$C,2,0),E261,INDEX($B:$B,MATCH(E261,$B:$B,0)+ROW($B:$B),1)))</f>
        <v/>
      </c>
      <c r="F262" s="169" t="str">
        <f>IFERROR(VLOOKUP($E:$E,'Physical Server'!$B:$O,2,0),"")</f>
        <v/>
      </c>
      <c r="G262" s="169" t="str">
        <f>IFERROR(IF(VLOOKUP(E262,'Physical Server'!B:O,14,0)="","",IF(E262="","",COUNTIF($E$7:E262,E262))),"")</f>
        <v/>
      </c>
      <c r="H262" s="170"/>
      <c r="I262" s="170" t="s">
        <v>35</v>
      </c>
      <c r="J262" s="170" t="s">
        <v>35</v>
      </c>
      <c r="K262" s="170" t="s">
        <v>35</v>
      </c>
      <c r="L262" s="170"/>
      <c r="M262" s="170" t="s">
        <v>35</v>
      </c>
      <c r="N262" s="170" t="s">
        <v>35</v>
      </c>
      <c r="O262" s="170" t="s">
        <v>35</v>
      </c>
      <c r="P262" s="170"/>
      <c r="Q262" s="170" t="s">
        <v>35</v>
      </c>
      <c r="R262" s="178"/>
      <c r="S262" s="178"/>
      <c r="T262" s="170" t="s">
        <v>35</v>
      </c>
      <c r="U262" s="170" t="s">
        <v>35</v>
      </c>
      <c r="V262" s="170" t="s">
        <v>35</v>
      </c>
      <c r="W262" s="178"/>
      <c r="X262" s="178"/>
      <c r="Y262" s="170" t="s">
        <v>35</v>
      </c>
      <c r="Z262" s="170" t="s">
        <v>35</v>
      </c>
      <c r="AA262" s="170" t="s">
        <v>35</v>
      </c>
      <c r="AB262" s="178"/>
      <c r="AC262" s="178"/>
      <c r="AD262" s="170" t="s">
        <v>35</v>
      </c>
      <c r="AE262" s="170" t="s">
        <v>35</v>
      </c>
      <c r="AF262" s="170" t="s">
        <v>35</v>
      </c>
      <c r="AG262" s="178"/>
      <c r="AH262" s="178"/>
      <c r="AI262" s="178"/>
    </row>
    <row r="263" spans="1:35" x14ac:dyDescent="0.25">
      <c r="A263" s="41" t="str">
        <f t="array" ref="A263">IFERROR(SMALL(('Physical Server'!$O$17:$O$516&lt;&gt;"")*ROW('Physical Server'!$O$17:$O$516),COUNTBLANK('Physical Server'!$O$17:$O$516)+ROW('Virtual Servers'!A255)),"")</f>
        <v/>
      </c>
      <c r="B263" s="41" t="str">
        <f>IFERROR(IF(INDEX('Physical Server'!B:O,'Virtual Servers'!A263,1)&gt;'Physical Server'!$F$12,"",INDEX('Physical Server'!B:O,'Virtual Servers'!A263,1)),"")</f>
        <v/>
      </c>
      <c r="C263" s="41" t="str">
        <f>IFERROR(INDEX('Physical Server'!B:O,'Virtual Servers'!A263,14),"")</f>
        <v/>
      </c>
      <c r="D263" s="41"/>
      <c r="E263" s="168" t="str">
        <f>IF(IF(COUNTIF($E$7:E262,E262)&lt;VLOOKUP(E262,$B:$C,2,0),E262,INDEX($B:$B,MATCH(E262,$B:$B,0)+ROW($B:$B),1))&gt;'Physical Server'!$F$12,"",IF(COUNTIF($E$7:E262,E262)&lt;VLOOKUP(E262,$B:$C,2,0),E262,INDEX($B:$B,MATCH(E262,$B:$B,0)+ROW($B:$B),1)))</f>
        <v/>
      </c>
      <c r="F263" s="169" t="str">
        <f>IFERROR(VLOOKUP($E:$E,'Physical Server'!$B:$O,2,0),"")</f>
        <v/>
      </c>
      <c r="G263" s="169" t="str">
        <f>IFERROR(IF(VLOOKUP(E263,'Physical Server'!B:O,14,0)="","",IF(E263="","",COUNTIF($E$7:E263,E263))),"")</f>
        <v/>
      </c>
      <c r="H263" s="170"/>
      <c r="I263" s="170" t="s">
        <v>35</v>
      </c>
      <c r="J263" s="170" t="s">
        <v>35</v>
      </c>
      <c r="K263" s="170" t="s">
        <v>35</v>
      </c>
      <c r="L263" s="170"/>
      <c r="M263" s="170" t="s">
        <v>35</v>
      </c>
      <c r="N263" s="170" t="s">
        <v>35</v>
      </c>
      <c r="O263" s="170" t="s">
        <v>35</v>
      </c>
      <c r="P263" s="170"/>
      <c r="Q263" s="170" t="s">
        <v>35</v>
      </c>
      <c r="R263" s="178"/>
      <c r="S263" s="178"/>
      <c r="T263" s="170" t="s">
        <v>35</v>
      </c>
      <c r="U263" s="170" t="s">
        <v>35</v>
      </c>
      <c r="V263" s="170" t="s">
        <v>35</v>
      </c>
      <c r="W263" s="178"/>
      <c r="X263" s="178"/>
      <c r="Y263" s="170" t="s">
        <v>35</v>
      </c>
      <c r="Z263" s="170" t="s">
        <v>35</v>
      </c>
      <c r="AA263" s="170" t="s">
        <v>35</v>
      </c>
      <c r="AB263" s="178"/>
      <c r="AC263" s="178"/>
      <c r="AD263" s="170" t="s">
        <v>35</v>
      </c>
      <c r="AE263" s="170" t="s">
        <v>35</v>
      </c>
      <c r="AF263" s="170" t="s">
        <v>35</v>
      </c>
      <c r="AG263" s="178"/>
      <c r="AH263" s="178"/>
      <c r="AI263" s="178"/>
    </row>
    <row r="264" spans="1:35" x14ac:dyDescent="0.25">
      <c r="A264" s="41" t="str">
        <f t="array" ref="A264">IFERROR(SMALL(('Physical Server'!$O$17:$O$516&lt;&gt;"")*ROW('Physical Server'!$O$17:$O$516),COUNTBLANK('Physical Server'!$O$17:$O$516)+ROW('Virtual Servers'!A256)),"")</f>
        <v/>
      </c>
      <c r="B264" s="41" t="str">
        <f>IFERROR(IF(INDEX('Physical Server'!B:O,'Virtual Servers'!A264,1)&gt;'Physical Server'!$F$12,"",INDEX('Physical Server'!B:O,'Virtual Servers'!A264,1)),"")</f>
        <v/>
      </c>
      <c r="C264" s="41" t="str">
        <f>IFERROR(INDEX('Physical Server'!B:O,'Virtual Servers'!A264,14),"")</f>
        <v/>
      </c>
      <c r="D264" s="41"/>
      <c r="E264" s="168" t="str">
        <f>IF(IF(COUNTIF($E$7:E263,E263)&lt;VLOOKUP(E263,$B:$C,2,0),E263,INDEX($B:$B,MATCH(E263,$B:$B,0)+ROW($B:$B),1))&gt;'Physical Server'!$F$12,"",IF(COUNTIF($E$7:E263,E263)&lt;VLOOKUP(E263,$B:$C,2,0),E263,INDEX($B:$B,MATCH(E263,$B:$B,0)+ROW($B:$B),1)))</f>
        <v/>
      </c>
      <c r="F264" s="169" t="str">
        <f>IFERROR(VLOOKUP($E:$E,'Physical Server'!$B:$O,2,0),"")</f>
        <v/>
      </c>
      <c r="G264" s="169" t="str">
        <f>IFERROR(IF(VLOOKUP(E264,'Physical Server'!B:O,14,0)="","",IF(E264="","",COUNTIF($E$7:E264,E264))),"")</f>
        <v/>
      </c>
      <c r="H264" s="170"/>
      <c r="I264" s="170" t="s">
        <v>35</v>
      </c>
      <c r="J264" s="170" t="s">
        <v>35</v>
      </c>
      <c r="K264" s="170" t="s">
        <v>35</v>
      </c>
      <c r="L264" s="170"/>
      <c r="M264" s="170" t="s">
        <v>35</v>
      </c>
      <c r="N264" s="170" t="s">
        <v>35</v>
      </c>
      <c r="O264" s="170" t="s">
        <v>35</v>
      </c>
      <c r="P264" s="170"/>
      <c r="Q264" s="170" t="s">
        <v>35</v>
      </c>
      <c r="R264" s="178"/>
      <c r="S264" s="178"/>
      <c r="T264" s="170" t="s">
        <v>35</v>
      </c>
      <c r="U264" s="170" t="s">
        <v>35</v>
      </c>
      <c r="V264" s="170" t="s">
        <v>35</v>
      </c>
      <c r="W264" s="178"/>
      <c r="X264" s="178"/>
      <c r="Y264" s="170" t="s">
        <v>35</v>
      </c>
      <c r="Z264" s="170" t="s">
        <v>35</v>
      </c>
      <c r="AA264" s="170" t="s">
        <v>35</v>
      </c>
      <c r="AB264" s="178"/>
      <c r="AC264" s="178"/>
      <c r="AD264" s="170" t="s">
        <v>35</v>
      </c>
      <c r="AE264" s="170" t="s">
        <v>35</v>
      </c>
      <c r="AF264" s="170" t="s">
        <v>35</v>
      </c>
      <c r="AG264" s="178"/>
      <c r="AH264" s="178"/>
      <c r="AI264" s="178"/>
    </row>
    <row r="265" spans="1:35" x14ac:dyDescent="0.25">
      <c r="A265" s="41" t="str">
        <f t="array" ref="A265">IFERROR(SMALL(('Physical Server'!$O$17:$O$516&lt;&gt;"")*ROW('Physical Server'!$O$17:$O$516),COUNTBLANK('Physical Server'!$O$17:$O$516)+ROW('Virtual Servers'!A257)),"")</f>
        <v/>
      </c>
      <c r="B265" s="41" t="str">
        <f>IFERROR(IF(INDEX('Physical Server'!B:O,'Virtual Servers'!A265,1)&gt;'Physical Server'!$F$12,"",INDEX('Physical Server'!B:O,'Virtual Servers'!A265,1)),"")</f>
        <v/>
      </c>
      <c r="C265" s="41" t="str">
        <f>IFERROR(INDEX('Physical Server'!B:O,'Virtual Servers'!A265,14),"")</f>
        <v/>
      </c>
      <c r="D265" s="41"/>
      <c r="E265" s="168" t="str">
        <f>IF(IF(COUNTIF($E$7:E264,E264)&lt;VLOOKUP(E264,$B:$C,2,0),E264,INDEX($B:$B,MATCH(E264,$B:$B,0)+ROW($B:$B),1))&gt;'Physical Server'!$F$12,"",IF(COUNTIF($E$7:E264,E264)&lt;VLOOKUP(E264,$B:$C,2,0),E264,INDEX($B:$B,MATCH(E264,$B:$B,0)+ROW($B:$B),1)))</f>
        <v/>
      </c>
      <c r="F265" s="169" t="str">
        <f>IFERROR(VLOOKUP($E:$E,'Physical Server'!$B:$O,2,0),"")</f>
        <v/>
      </c>
      <c r="G265" s="169" t="str">
        <f>IFERROR(IF(VLOOKUP(E265,'Physical Server'!B:O,14,0)="","",IF(E265="","",COUNTIF($E$7:E265,E265))),"")</f>
        <v/>
      </c>
      <c r="H265" s="170"/>
      <c r="I265" s="170" t="s">
        <v>35</v>
      </c>
      <c r="J265" s="170" t="s">
        <v>35</v>
      </c>
      <c r="K265" s="170" t="s">
        <v>35</v>
      </c>
      <c r="L265" s="170"/>
      <c r="M265" s="170" t="s">
        <v>35</v>
      </c>
      <c r="N265" s="170" t="s">
        <v>35</v>
      </c>
      <c r="O265" s="170" t="s">
        <v>35</v>
      </c>
      <c r="P265" s="170"/>
      <c r="Q265" s="170" t="s">
        <v>35</v>
      </c>
      <c r="R265" s="178"/>
      <c r="S265" s="178"/>
      <c r="T265" s="170" t="s">
        <v>35</v>
      </c>
      <c r="U265" s="170" t="s">
        <v>35</v>
      </c>
      <c r="V265" s="170" t="s">
        <v>35</v>
      </c>
      <c r="W265" s="178"/>
      <c r="X265" s="178"/>
      <c r="Y265" s="170" t="s">
        <v>35</v>
      </c>
      <c r="Z265" s="170" t="s">
        <v>35</v>
      </c>
      <c r="AA265" s="170" t="s">
        <v>35</v>
      </c>
      <c r="AB265" s="178"/>
      <c r="AC265" s="178"/>
      <c r="AD265" s="170" t="s">
        <v>35</v>
      </c>
      <c r="AE265" s="170" t="s">
        <v>35</v>
      </c>
      <c r="AF265" s="170" t="s">
        <v>35</v>
      </c>
      <c r="AG265" s="178"/>
      <c r="AH265" s="178"/>
      <c r="AI265" s="178"/>
    </row>
    <row r="266" spans="1:35" x14ac:dyDescent="0.25">
      <c r="A266" s="41" t="str">
        <f t="array" ref="A266">IFERROR(SMALL(('Physical Server'!$O$17:$O$516&lt;&gt;"")*ROW('Physical Server'!$O$17:$O$516),COUNTBLANK('Physical Server'!$O$17:$O$516)+ROW('Virtual Servers'!A258)),"")</f>
        <v/>
      </c>
      <c r="B266" s="41" t="str">
        <f>IFERROR(IF(INDEX('Physical Server'!B:O,'Virtual Servers'!A266,1)&gt;'Physical Server'!$F$12,"",INDEX('Physical Server'!B:O,'Virtual Servers'!A266,1)),"")</f>
        <v/>
      </c>
      <c r="C266" s="41" t="str">
        <f>IFERROR(INDEX('Physical Server'!B:O,'Virtual Servers'!A266,14),"")</f>
        <v/>
      </c>
      <c r="D266" s="41"/>
      <c r="E266" s="168" t="str">
        <f>IF(IF(COUNTIF($E$7:E265,E265)&lt;VLOOKUP(E265,$B:$C,2,0),E265,INDEX($B:$B,MATCH(E265,$B:$B,0)+ROW($B:$B),1))&gt;'Physical Server'!$F$12,"",IF(COUNTIF($E$7:E265,E265)&lt;VLOOKUP(E265,$B:$C,2,0),E265,INDEX($B:$B,MATCH(E265,$B:$B,0)+ROW($B:$B),1)))</f>
        <v/>
      </c>
      <c r="F266" s="169" t="str">
        <f>IFERROR(VLOOKUP($E:$E,'Physical Server'!$B:$O,2,0),"")</f>
        <v/>
      </c>
      <c r="G266" s="169" t="str">
        <f>IFERROR(IF(VLOOKUP(E266,'Physical Server'!B:O,14,0)="","",IF(E266="","",COUNTIF($E$7:E266,E266))),"")</f>
        <v/>
      </c>
      <c r="H266" s="170"/>
      <c r="I266" s="170" t="s">
        <v>35</v>
      </c>
      <c r="J266" s="170" t="s">
        <v>35</v>
      </c>
      <c r="K266" s="170" t="s">
        <v>35</v>
      </c>
      <c r="L266" s="170"/>
      <c r="M266" s="170" t="s">
        <v>35</v>
      </c>
      <c r="N266" s="170" t="s">
        <v>35</v>
      </c>
      <c r="O266" s="170" t="s">
        <v>35</v>
      </c>
      <c r="P266" s="170"/>
      <c r="Q266" s="170" t="s">
        <v>35</v>
      </c>
      <c r="R266" s="178"/>
      <c r="S266" s="178"/>
      <c r="T266" s="170" t="s">
        <v>35</v>
      </c>
      <c r="U266" s="170" t="s">
        <v>35</v>
      </c>
      <c r="V266" s="170" t="s">
        <v>35</v>
      </c>
      <c r="W266" s="178"/>
      <c r="X266" s="178"/>
      <c r="Y266" s="170" t="s">
        <v>35</v>
      </c>
      <c r="Z266" s="170" t="s">
        <v>35</v>
      </c>
      <c r="AA266" s="170" t="s">
        <v>35</v>
      </c>
      <c r="AB266" s="178"/>
      <c r="AC266" s="178"/>
      <c r="AD266" s="170" t="s">
        <v>35</v>
      </c>
      <c r="AE266" s="170" t="s">
        <v>35</v>
      </c>
      <c r="AF266" s="170" t="s">
        <v>35</v>
      </c>
      <c r="AG266" s="178"/>
      <c r="AH266" s="178"/>
      <c r="AI266" s="178"/>
    </row>
    <row r="267" spans="1:35" x14ac:dyDescent="0.25">
      <c r="A267" s="41" t="str">
        <f t="array" ref="A267">IFERROR(SMALL(('Physical Server'!$O$17:$O$516&lt;&gt;"")*ROW('Physical Server'!$O$17:$O$516),COUNTBLANK('Physical Server'!$O$17:$O$516)+ROW('Virtual Servers'!A259)),"")</f>
        <v/>
      </c>
      <c r="B267" s="41" t="str">
        <f>IFERROR(IF(INDEX('Physical Server'!B:O,'Virtual Servers'!A267,1)&gt;'Physical Server'!$F$12,"",INDEX('Physical Server'!B:O,'Virtual Servers'!A267,1)),"")</f>
        <v/>
      </c>
      <c r="C267" s="41" t="str">
        <f>IFERROR(INDEX('Physical Server'!B:O,'Virtual Servers'!A267,14),"")</f>
        <v/>
      </c>
      <c r="D267" s="41"/>
      <c r="E267" s="168" t="str">
        <f>IF(IF(COUNTIF($E$7:E266,E266)&lt;VLOOKUP(E266,$B:$C,2,0),E266,INDEX($B:$B,MATCH(E266,$B:$B,0)+ROW($B:$B),1))&gt;'Physical Server'!$F$12,"",IF(COUNTIF($E$7:E266,E266)&lt;VLOOKUP(E266,$B:$C,2,0),E266,INDEX($B:$B,MATCH(E266,$B:$B,0)+ROW($B:$B),1)))</f>
        <v/>
      </c>
      <c r="F267" s="169" t="str">
        <f>IFERROR(VLOOKUP($E:$E,'Physical Server'!$B:$O,2,0),"")</f>
        <v/>
      </c>
      <c r="G267" s="169" t="str">
        <f>IFERROR(IF(VLOOKUP(E267,'Physical Server'!B:O,14,0)="","",IF(E267="","",COUNTIF($E$7:E267,E267))),"")</f>
        <v/>
      </c>
      <c r="H267" s="170"/>
      <c r="I267" s="170" t="s">
        <v>35</v>
      </c>
      <c r="J267" s="170" t="s">
        <v>35</v>
      </c>
      <c r="K267" s="170" t="s">
        <v>35</v>
      </c>
      <c r="L267" s="170"/>
      <c r="M267" s="170" t="s">
        <v>35</v>
      </c>
      <c r="N267" s="170" t="s">
        <v>35</v>
      </c>
      <c r="O267" s="170" t="s">
        <v>35</v>
      </c>
      <c r="P267" s="170"/>
      <c r="Q267" s="170" t="s">
        <v>35</v>
      </c>
      <c r="R267" s="178"/>
      <c r="S267" s="178"/>
      <c r="T267" s="170" t="s">
        <v>35</v>
      </c>
      <c r="U267" s="170" t="s">
        <v>35</v>
      </c>
      <c r="V267" s="170" t="s">
        <v>35</v>
      </c>
      <c r="W267" s="178"/>
      <c r="X267" s="178"/>
      <c r="Y267" s="170" t="s">
        <v>35</v>
      </c>
      <c r="Z267" s="170" t="s">
        <v>35</v>
      </c>
      <c r="AA267" s="170" t="s">
        <v>35</v>
      </c>
      <c r="AB267" s="178"/>
      <c r="AC267" s="178"/>
      <c r="AD267" s="170" t="s">
        <v>35</v>
      </c>
      <c r="AE267" s="170" t="s">
        <v>35</v>
      </c>
      <c r="AF267" s="170" t="s">
        <v>35</v>
      </c>
      <c r="AG267" s="178"/>
      <c r="AH267" s="178"/>
      <c r="AI267" s="178"/>
    </row>
    <row r="268" spans="1:35" x14ac:dyDescent="0.25">
      <c r="A268" s="41" t="str">
        <f t="array" ref="A268">IFERROR(SMALL(('Physical Server'!$O$17:$O$516&lt;&gt;"")*ROW('Physical Server'!$O$17:$O$516),COUNTBLANK('Physical Server'!$O$17:$O$516)+ROW('Virtual Servers'!A260)),"")</f>
        <v/>
      </c>
      <c r="B268" s="41" t="str">
        <f>IFERROR(IF(INDEX('Physical Server'!B:O,'Virtual Servers'!A268,1)&gt;'Physical Server'!$F$12,"",INDEX('Physical Server'!B:O,'Virtual Servers'!A268,1)),"")</f>
        <v/>
      </c>
      <c r="C268" s="41" t="str">
        <f>IFERROR(INDEX('Physical Server'!B:O,'Virtual Servers'!A268,14),"")</f>
        <v/>
      </c>
      <c r="D268" s="41"/>
      <c r="E268" s="168" t="str">
        <f>IF(IF(COUNTIF($E$7:E267,E267)&lt;VLOOKUP(E267,$B:$C,2,0),E267,INDEX($B:$B,MATCH(E267,$B:$B,0)+ROW($B:$B),1))&gt;'Physical Server'!$F$12,"",IF(COUNTIF($E$7:E267,E267)&lt;VLOOKUP(E267,$B:$C,2,0),E267,INDEX($B:$B,MATCH(E267,$B:$B,0)+ROW($B:$B),1)))</f>
        <v/>
      </c>
      <c r="F268" s="169" t="str">
        <f>IFERROR(VLOOKUP($E:$E,'Physical Server'!$B:$O,2,0),"")</f>
        <v/>
      </c>
      <c r="G268" s="169" t="str">
        <f>IFERROR(IF(VLOOKUP(E268,'Physical Server'!B:O,14,0)="","",IF(E268="","",COUNTIF($E$7:E268,E268))),"")</f>
        <v/>
      </c>
      <c r="H268" s="170"/>
      <c r="I268" s="170" t="s">
        <v>35</v>
      </c>
      <c r="J268" s="170" t="s">
        <v>35</v>
      </c>
      <c r="K268" s="170" t="s">
        <v>35</v>
      </c>
      <c r="L268" s="170"/>
      <c r="M268" s="170" t="s">
        <v>35</v>
      </c>
      <c r="N268" s="170" t="s">
        <v>35</v>
      </c>
      <c r="O268" s="170" t="s">
        <v>35</v>
      </c>
      <c r="P268" s="170"/>
      <c r="Q268" s="170" t="s">
        <v>35</v>
      </c>
      <c r="R268" s="178"/>
      <c r="S268" s="178"/>
      <c r="T268" s="170" t="s">
        <v>35</v>
      </c>
      <c r="U268" s="170" t="s">
        <v>35</v>
      </c>
      <c r="V268" s="170" t="s">
        <v>35</v>
      </c>
      <c r="W268" s="178"/>
      <c r="X268" s="178"/>
      <c r="Y268" s="170" t="s">
        <v>35</v>
      </c>
      <c r="Z268" s="170" t="s">
        <v>35</v>
      </c>
      <c r="AA268" s="170" t="s">
        <v>35</v>
      </c>
      <c r="AB268" s="178"/>
      <c r="AC268" s="178"/>
      <c r="AD268" s="170" t="s">
        <v>35</v>
      </c>
      <c r="AE268" s="170" t="s">
        <v>35</v>
      </c>
      <c r="AF268" s="170" t="s">
        <v>35</v>
      </c>
      <c r="AG268" s="178"/>
      <c r="AH268" s="178"/>
      <c r="AI268" s="178"/>
    </row>
    <row r="269" spans="1:35" x14ac:dyDescent="0.25">
      <c r="A269" s="41" t="str">
        <f t="array" ref="A269">IFERROR(SMALL(('Physical Server'!$O$17:$O$516&lt;&gt;"")*ROW('Physical Server'!$O$17:$O$516),COUNTBLANK('Physical Server'!$O$17:$O$516)+ROW('Virtual Servers'!A261)),"")</f>
        <v/>
      </c>
      <c r="B269" s="41" t="str">
        <f>IFERROR(IF(INDEX('Physical Server'!B:O,'Virtual Servers'!A269,1)&gt;'Physical Server'!$F$12,"",INDEX('Physical Server'!B:O,'Virtual Servers'!A269,1)),"")</f>
        <v/>
      </c>
      <c r="C269" s="41" t="str">
        <f>IFERROR(INDEX('Physical Server'!B:O,'Virtual Servers'!A269,14),"")</f>
        <v/>
      </c>
      <c r="D269" s="41"/>
      <c r="E269" s="168" t="str">
        <f>IF(IF(COUNTIF($E$7:E268,E268)&lt;VLOOKUP(E268,$B:$C,2,0),E268,INDEX($B:$B,MATCH(E268,$B:$B,0)+ROW($B:$B),1))&gt;'Physical Server'!$F$12,"",IF(COUNTIF($E$7:E268,E268)&lt;VLOOKUP(E268,$B:$C,2,0),E268,INDEX($B:$B,MATCH(E268,$B:$B,0)+ROW($B:$B),1)))</f>
        <v/>
      </c>
      <c r="F269" s="169" t="str">
        <f>IFERROR(VLOOKUP($E:$E,'Physical Server'!$B:$O,2,0),"")</f>
        <v/>
      </c>
      <c r="G269" s="169" t="str">
        <f>IFERROR(IF(VLOOKUP(E269,'Physical Server'!B:O,14,0)="","",IF(E269="","",COUNTIF($E$7:E269,E269))),"")</f>
        <v/>
      </c>
      <c r="H269" s="170"/>
      <c r="I269" s="170" t="s">
        <v>35</v>
      </c>
      <c r="J269" s="170" t="s">
        <v>35</v>
      </c>
      <c r="K269" s="170" t="s">
        <v>35</v>
      </c>
      <c r="L269" s="170"/>
      <c r="M269" s="170" t="s">
        <v>35</v>
      </c>
      <c r="N269" s="170" t="s">
        <v>35</v>
      </c>
      <c r="O269" s="170" t="s">
        <v>35</v>
      </c>
      <c r="P269" s="170"/>
      <c r="Q269" s="170" t="s">
        <v>35</v>
      </c>
      <c r="R269" s="178"/>
      <c r="S269" s="178"/>
      <c r="T269" s="170" t="s">
        <v>35</v>
      </c>
      <c r="U269" s="170" t="s">
        <v>35</v>
      </c>
      <c r="V269" s="170" t="s">
        <v>35</v>
      </c>
      <c r="W269" s="178"/>
      <c r="X269" s="178"/>
      <c r="Y269" s="170" t="s">
        <v>35</v>
      </c>
      <c r="Z269" s="170" t="s">
        <v>35</v>
      </c>
      <c r="AA269" s="170" t="s">
        <v>35</v>
      </c>
      <c r="AB269" s="178"/>
      <c r="AC269" s="178"/>
      <c r="AD269" s="170" t="s">
        <v>35</v>
      </c>
      <c r="AE269" s="170" t="s">
        <v>35</v>
      </c>
      <c r="AF269" s="170" t="s">
        <v>35</v>
      </c>
      <c r="AG269" s="178"/>
      <c r="AH269" s="178"/>
      <c r="AI269" s="178"/>
    </row>
    <row r="270" spans="1:35" x14ac:dyDescent="0.25">
      <c r="A270" s="41" t="str">
        <f t="array" ref="A270">IFERROR(SMALL(('Physical Server'!$O$17:$O$516&lt;&gt;"")*ROW('Physical Server'!$O$17:$O$516),COUNTBLANK('Physical Server'!$O$17:$O$516)+ROW('Virtual Servers'!A262)),"")</f>
        <v/>
      </c>
      <c r="B270" s="41" t="str">
        <f>IFERROR(IF(INDEX('Physical Server'!B:O,'Virtual Servers'!A270,1)&gt;'Physical Server'!$F$12,"",INDEX('Physical Server'!B:O,'Virtual Servers'!A270,1)),"")</f>
        <v/>
      </c>
      <c r="C270" s="41" t="str">
        <f>IFERROR(INDEX('Physical Server'!B:O,'Virtual Servers'!A270,14),"")</f>
        <v/>
      </c>
      <c r="D270" s="41"/>
      <c r="E270" s="168" t="str">
        <f>IF(IF(COUNTIF($E$7:E269,E269)&lt;VLOOKUP(E269,$B:$C,2,0),E269,INDEX($B:$B,MATCH(E269,$B:$B,0)+ROW($B:$B),1))&gt;'Physical Server'!$F$12,"",IF(COUNTIF($E$7:E269,E269)&lt;VLOOKUP(E269,$B:$C,2,0),E269,INDEX($B:$B,MATCH(E269,$B:$B,0)+ROW($B:$B),1)))</f>
        <v/>
      </c>
      <c r="F270" s="169" t="str">
        <f>IFERROR(VLOOKUP($E:$E,'Physical Server'!$B:$O,2,0),"")</f>
        <v/>
      </c>
      <c r="G270" s="169" t="str">
        <f>IFERROR(IF(VLOOKUP(E270,'Physical Server'!B:O,14,0)="","",IF(E270="","",COUNTIF($E$7:E270,E270))),"")</f>
        <v/>
      </c>
      <c r="H270" s="170"/>
      <c r="I270" s="170" t="s">
        <v>35</v>
      </c>
      <c r="J270" s="170" t="s">
        <v>35</v>
      </c>
      <c r="K270" s="170" t="s">
        <v>35</v>
      </c>
      <c r="L270" s="170"/>
      <c r="M270" s="170" t="s">
        <v>35</v>
      </c>
      <c r="N270" s="170" t="s">
        <v>35</v>
      </c>
      <c r="O270" s="170" t="s">
        <v>35</v>
      </c>
      <c r="P270" s="170"/>
      <c r="Q270" s="170" t="s">
        <v>35</v>
      </c>
      <c r="R270" s="178"/>
      <c r="S270" s="178"/>
      <c r="T270" s="170" t="s">
        <v>35</v>
      </c>
      <c r="U270" s="170" t="s">
        <v>35</v>
      </c>
      <c r="V270" s="170" t="s">
        <v>35</v>
      </c>
      <c r="W270" s="178"/>
      <c r="X270" s="178"/>
      <c r="Y270" s="170" t="s">
        <v>35</v>
      </c>
      <c r="Z270" s="170" t="s">
        <v>35</v>
      </c>
      <c r="AA270" s="170" t="s">
        <v>35</v>
      </c>
      <c r="AB270" s="178"/>
      <c r="AC270" s="178"/>
      <c r="AD270" s="170" t="s">
        <v>35</v>
      </c>
      <c r="AE270" s="170" t="s">
        <v>35</v>
      </c>
      <c r="AF270" s="170" t="s">
        <v>35</v>
      </c>
      <c r="AG270" s="178"/>
      <c r="AH270" s="178"/>
      <c r="AI270" s="178"/>
    </row>
    <row r="271" spans="1:35" x14ac:dyDescent="0.25">
      <c r="A271" s="41" t="str">
        <f t="array" ref="A271">IFERROR(SMALL(('Physical Server'!$O$17:$O$516&lt;&gt;"")*ROW('Physical Server'!$O$17:$O$516),COUNTBLANK('Physical Server'!$O$17:$O$516)+ROW('Virtual Servers'!A263)),"")</f>
        <v/>
      </c>
      <c r="B271" s="41" t="str">
        <f>IFERROR(IF(INDEX('Physical Server'!B:O,'Virtual Servers'!A271,1)&gt;'Physical Server'!$F$12,"",INDEX('Physical Server'!B:O,'Virtual Servers'!A271,1)),"")</f>
        <v/>
      </c>
      <c r="C271" s="41" t="str">
        <f>IFERROR(INDEX('Physical Server'!B:O,'Virtual Servers'!A271,14),"")</f>
        <v/>
      </c>
      <c r="D271" s="41"/>
      <c r="E271" s="168" t="str">
        <f>IF(IF(COUNTIF($E$7:E270,E270)&lt;VLOOKUP(E270,$B:$C,2,0),E270,INDEX($B:$B,MATCH(E270,$B:$B,0)+ROW($B:$B),1))&gt;'Physical Server'!$F$12,"",IF(COUNTIF($E$7:E270,E270)&lt;VLOOKUP(E270,$B:$C,2,0),E270,INDEX($B:$B,MATCH(E270,$B:$B,0)+ROW($B:$B),1)))</f>
        <v/>
      </c>
      <c r="F271" s="169" t="str">
        <f>IFERROR(VLOOKUP($E:$E,'Physical Server'!$B:$O,2,0),"")</f>
        <v/>
      </c>
      <c r="G271" s="169" t="str">
        <f>IFERROR(IF(VLOOKUP(E271,'Physical Server'!B:O,14,0)="","",IF(E271="","",COUNTIF($E$7:E271,E271))),"")</f>
        <v/>
      </c>
      <c r="H271" s="170"/>
      <c r="I271" s="170" t="s">
        <v>35</v>
      </c>
      <c r="J271" s="170" t="s">
        <v>35</v>
      </c>
      <c r="K271" s="170" t="s">
        <v>35</v>
      </c>
      <c r="L271" s="170"/>
      <c r="M271" s="170" t="s">
        <v>35</v>
      </c>
      <c r="N271" s="170" t="s">
        <v>35</v>
      </c>
      <c r="O271" s="170" t="s">
        <v>35</v>
      </c>
      <c r="P271" s="170"/>
      <c r="Q271" s="170" t="s">
        <v>35</v>
      </c>
      <c r="R271" s="178"/>
      <c r="S271" s="178"/>
      <c r="T271" s="170" t="s">
        <v>35</v>
      </c>
      <c r="U271" s="170" t="s">
        <v>35</v>
      </c>
      <c r="V271" s="170" t="s">
        <v>35</v>
      </c>
      <c r="W271" s="178"/>
      <c r="X271" s="178"/>
      <c r="Y271" s="170" t="s">
        <v>35</v>
      </c>
      <c r="Z271" s="170" t="s">
        <v>35</v>
      </c>
      <c r="AA271" s="170" t="s">
        <v>35</v>
      </c>
      <c r="AB271" s="178"/>
      <c r="AC271" s="178"/>
      <c r="AD271" s="170" t="s">
        <v>35</v>
      </c>
      <c r="AE271" s="170" t="s">
        <v>35</v>
      </c>
      <c r="AF271" s="170" t="s">
        <v>35</v>
      </c>
      <c r="AG271" s="178"/>
      <c r="AH271" s="178"/>
      <c r="AI271" s="178"/>
    </row>
    <row r="272" spans="1:35" x14ac:dyDescent="0.25">
      <c r="A272" s="41" t="str">
        <f t="array" ref="A272">IFERROR(SMALL(('Physical Server'!$O$17:$O$516&lt;&gt;"")*ROW('Physical Server'!$O$17:$O$516),COUNTBLANK('Physical Server'!$O$17:$O$516)+ROW('Virtual Servers'!A264)),"")</f>
        <v/>
      </c>
      <c r="B272" s="41" t="str">
        <f>IFERROR(IF(INDEX('Physical Server'!B:O,'Virtual Servers'!A272,1)&gt;'Physical Server'!$F$12,"",INDEX('Physical Server'!B:O,'Virtual Servers'!A272,1)),"")</f>
        <v/>
      </c>
      <c r="C272" s="41" t="str">
        <f>IFERROR(INDEX('Physical Server'!B:O,'Virtual Servers'!A272,14),"")</f>
        <v/>
      </c>
      <c r="D272" s="41"/>
      <c r="E272" s="168" t="str">
        <f>IF(IF(COUNTIF($E$7:E271,E271)&lt;VLOOKUP(E271,$B:$C,2,0),E271,INDEX($B:$B,MATCH(E271,$B:$B,0)+ROW($B:$B),1))&gt;'Physical Server'!$F$12,"",IF(COUNTIF($E$7:E271,E271)&lt;VLOOKUP(E271,$B:$C,2,0),E271,INDEX($B:$B,MATCH(E271,$B:$B,0)+ROW($B:$B),1)))</f>
        <v/>
      </c>
      <c r="F272" s="169" t="str">
        <f>IFERROR(VLOOKUP($E:$E,'Physical Server'!$B:$O,2,0),"")</f>
        <v/>
      </c>
      <c r="G272" s="169" t="str">
        <f>IFERROR(IF(VLOOKUP(E272,'Physical Server'!B:O,14,0)="","",IF(E272="","",COUNTIF($E$7:E272,E272))),"")</f>
        <v/>
      </c>
      <c r="H272" s="170"/>
      <c r="I272" s="170" t="s">
        <v>35</v>
      </c>
      <c r="J272" s="170" t="s">
        <v>35</v>
      </c>
      <c r="K272" s="170" t="s">
        <v>35</v>
      </c>
      <c r="L272" s="170"/>
      <c r="M272" s="170" t="s">
        <v>35</v>
      </c>
      <c r="N272" s="170" t="s">
        <v>35</v>
      </c>
      <c r="O272" s="170" t="s">
        <v>35</v>
      </c>
      <c r="P272" s="170"/>
      <c r="Q272" s="170" t="s">
        <v>35</v>
      </c>
      <c r="R272" s="178"/>
      <c r="S272" s="178"/>
      <c r="T272" s="170" t="s">
        <v>35</v>
      </c>
      <c r="U272" s="170" t="s">
        <v>35</v>
      </c>
      <c r="V272" s="170" t="s">
        <v>35</v>
      </c>
      <c r="W272" s="178"/>
      <c r="X272" s="178"/>
      <c r="Y272" s="170" t="s">
        <v>35</v>
      </c>
      <c r="Z272" s="170" t="s">
        <v>35</v>
      </c>
      <c r="AA272" s="170" t="s">
        <v>35</v>
      </c>
      <c r="AB272" s="178"/>
      <c r="AC272" s="178"/>
      <c r="AD272" s="170" t="s">
        <v>35</v>
      </c>
      <c r="AE272" s="170" t="s">
        <v>35</v>
      </c>
      <c r="AF272" s="170" t="s">
        <v>35</v>
      </c>
      <c r="AG272" s="178"/>
      <c r="AH272" s="178"/>
      <c r="AI272" s="178"/>
    </row>
    <row r="273" spans="1:35" x14ac:dyDescent="0.25">
      <c r="A273" s="41" t="str">
        <f t="array" ref="A273">IFERROR(SMALL(('Physical Server'!$O$17:$O$516&lt;&gt;"")*ROW('Physical Server'!$O$17:$O$516),COUNTBLANK('Physical Server'!$O$17:$O$516)+ROW('Virtual Servers'!A265)),"")</f>
        <v/>
      </c>
      <c r="B273" s="41" t="str">
        <f>IFERROR(IF(INDEX('Physical Server'!B:O,'Virtual Servers'!A273,1)&gt;'Physical Server'!$F$12,"",INDEX('Physical Server'!B:O,'Virtual Servers'!A273,1)),"")</f>
        <v/>
      </c>
      <c r="C273" s="41" t="str">
        <f>IFERROR(INDEX('Physical Server'!B:O,'Virtual Servers'!A273,14),"")</f>
        <v/>
      </c>
      <c r="D273" s="41"/>
      <c r="E273" s="168" t="str">
        <f>IF(IF(COUNTIF($E$7:E272,E272)&lt;VLOOKUP(E272,$B:$C,2,0),E272,INDEX($B:$B,MATCH(E272,$B:$B,0)+ROW($B:$B),1))&gt;'Physical Server'!$F$12,"",IF(COUNTIF($E$7:E272,E272)&lt;VLOOKUP(E272,$B:$C,2,0),E272,INDEX($B:$B,MATCH(E272,$B:$B,0)+ROW($B:$B),1)))</f>
        <v/>
      </c>
      <c r="F273" s="169" t="str">
        <f>IFERROR(VLOOKUP($E:$E,'Physical Server'!$B:$O,2,0),"")</f>
        <v/>
      </c>
      <c r="G273" s="169" t="str">
        <f>IFERROR(IF(VLOOKUP(E273,'Physical Server'!B:O,14,0)="","",IF(E273="","",COUNTIF($E$7:E273,E273))),"")</f>
        <v/>
      </c>
      <c r="H273" s="170"/>
      <c r="I273" s="170" t="s">
        <v>35</v>
      </c>
      <c r="J273" s="170" t="s">
        <v>35</v>
      </c>
      <c r="K273" s="170" t="s">
        <v>35</v>
      </c>
      <c r="L273" s="170"/>
      <c r="M273" s="170" t="s">
        <v>35</v>
      </c>
      <c r="N273" s="170" t="s">
        <v>35</v>
      </c>
      <c r="O273" s="170" t="s">
        <v>35</v>
      </c>
      <c r="P273" s="170"/>
      <c r="Q273" s="170" t="s">
        <v>35</v>
      </c>
      <c r="R273" s="178"/>
      <c r="S273" s="178"/>
      <c r="T273" s="170" t="s">
        <v>35</v>
      </c>
      <c r="U273" s="170" t="s">
        <v>35</v>
      </c>
      <c r="V273" s="170" t="s">
        <v>35</v>
      </c>
      <c r="W273" s="178"/>
      <c r="X273" s="178"/>
      <c r="Y273" s="170" t="s">
        <v>35</v>
      </c>
      <c r="Z273" s="170" t="s">
        <v>35</v>
      </c>
      <c r="AA273" s="170" t="s">
        <v>35</v>
      </c>
      <c r="AB273" s="178"/>
      <c r="AC273" s="178"/>
      <c r="AD273" s="170" t="s">
        <v>35</v>
      </c>
      <c r="AE273" s="170" t="s">
        <v>35</v>
      </c>
      <c r="AF273" s="170" t="s">
        <v>35</v>
      </c>
      <c r="AG273" s="178"/>
      <c r="AH273" s="178"/>
      <c r="AI273" s="178"/>
    </row>
    <row r="274" spans="1:35" x14ac:dyDescent="0.25">
      <c r="A274" s="41" t="str">
        <f t="array" ref="A274">IFERROR(SMALL(('Physical Server'!$O$17:$O$516&lt;&gt;"")*ROW('Physical Server'!$O$17:$O$516),COUNTBLANK('Physical Server'!$O$17:$O$516)+ROW('Virtual Servers'!A266)),"")</f>
        <v/>
      </c>
      <c r="B274" s="41" t="str">
        <f>IFERROR(IF(INDEX('Physical Server'!B:O,'Virtual Servers'!A274,1)&gt;'Physical Server'!$F$12,"",INDEX('Physical Server'!B:O,'Virtual Servers'!A274,1)),"")</f>
        <v/>
      </c>
      <c r="C274" s="41" t="str">
        <f>IFERROR(INDEX('Physical Server'!B:O,'Virtual Servers'!A274,14),"")</f>
        <v/>
      </c>
      <c r="D274" s="41"/>
      <c r="E274" s="168" t="str">
        <f>IF(IF(COUNTIF($E$7:E273,E273)&lt;VLOOKUP(E273,$B:$C,2,0),E273,INDEX($B:$B,MATCH(E273,$B:$B,0)+ROW($B:$B),1))&gt;'Physical Server'!$F$12,"",IF(COUNTIF($E$7:E273,E273)&lt;VLOOKUP(E273,$B:$C,2,0),E273,INDEX($B:$B,MATCH(E273,$B:$B,0)+ROW($B:$B),1)))</f>
        <v/>
      </c>
      <c r="F274" s="169" t="str">
        <f>IFERROR(VLOOKUP($E:$E,'Physical Server'!$B:$O,2,0),"")</f>
        <v/>
      </c>
      <c r="G274" s="169" t="str">
        <f>IFERROR(IF(VLOOKUP(E274,'Physical Server'!B:O,14,0)="","",IF(E274="","",COUNTIF($E$7:E274,E274))),"")</f>
        <v/>
      </c>
      <c r="H274" s="170"/>
      <c r="I274" s="170" t="s">
        <v>35</v>
      </c>
      <c r="J274" s="170" t="s">
        <v>35</v>
      </c>
      <c r="K274" s="170" t="s">
        <v>35</v>
      </c>
      <c r="L274" s="170"/>
      <c r="M274" s="170" t="s">
        <v>35</v>
      </c>
      <c r="N274" s="170" t="s">
        <v>35</v>
      </c>
      <c r="O274" s="170" t="s">
        <v>35</v>
      </c>
      <c r="P274" s="170"/>
      <c r="Q274" s="170" t="s">
        <v>35</v>
      </c>
      <c r="R274" s="178"/>
      <c r="S274" s="178"/>
      <c r="T274" s="170" t="s">
        <v>35</v>
      </c>
      <c r="U274" s="170" t="s">
        <v>35</v>
      </c>
      <c r="V274" s="170" t="s">
        <v>35</v>
      </c>
      <c r="W274" s="178"/>
      <c r="X274" s="178"/>
      <c r="Y274" s="170" t="s">
        <v>35</v>
      </c>
      <c r="Z274" s="170" t="s">
        <v>35</v>
      </c>
      <c r="AA274" s="170" t="s">
        <v>35</v>
      </c>
      <c r="AB274" s="178"/>
      <c r="AC274" s="178"/>
      <c r="AD274" s="170" t="s">
        <v>35</v>
      </c>
      <c r="AE274" s="170" t="s">
        <v>35</v>
      </c>
      <c r="AF274" s="170" t="s">
        <v>35</v>
      </c>
      <c r="AG274" s="178"/>
      <c r="AH274" s="178"/>
      <c r="AI274" s="178"/>
    </row>
    <row r="275" spans="1:35" x14ac:dyDescent="0.25">
      <c r="A275" s="41" t="str">
        <f t="array" ref="A275">IFERROR(SMALL(('Physical Server'!$O$17:$O$516&lt;&gt;"")*ROW('Physical Server'!$O$17:$O$516),COUNTBLANK('Physical Server'!$O$17:$O$516)+ROW('Virtual Servers'!A267)),"")</f>
        <v/>
      </c>
      <c r="B275" s="41" t="str">
        <f>IFERROR(IF(INDEX('Physical Server'!B:O,'Virtual Servers'!A275,1)&gt;'Physical Server'!$F$12,"",INDEX('Physical Server'!B:O,'Virtual Servers'!A275,1)),"")</f>
        <v/>
      </c>
      <c r="C275" s="41" t="str">
        <f>IFERROR(INDEX('Physical Server'!B:O,'Virtual Servers'!A275,14),"")</f>
        <v/>
      </c>
      <c r="D275" s="41"/>
      <c r="E275" s="168" t="str">
        <f>IF(IF(COUNTIF($E$7:E274,E274)&lt;VLOOKUP(E274,$B:$C,2,0),E274,INDEX($B:$B,MATCH(E274,$B:$B,0)+ROW($B:$B),1))&gt;'Physical Server'!$F$12,"",IF(COUNTIF($E$7:E274,E274)&lt;VLOOKUP(E274,$B:$C,2,0),E274,INDEX($B:$B,MATCH(E274,$B:$B,0)+ROW($B:$B),1)))</f>
        <v/>
      </c>
      <c r="F275" s="169" t="str">
        <f>IFERROR(VLOOKUP($E:$E,'Physical Server'!$B:$O,2,0),"")</f>
        <v/>
      </c>
      <c r="G275" s="169" t="str">
        <f>IFERROR(IF(VLOOKUP(E275,'Physical Server'!B:O,14,0)="","",IF(E275="","",COUNTIF($E$7:E275,E275))),"")</f>
        <v/>
      </c>
      <c r="H275" s="170"/>
      <c r="I275" s="170" t="s">
        <v>35</v>
      </c>
      <c r="J275" s="170" t="s">
        <v>35</v>
      </c>
      <c r="K275" s="170" t="s">
        <v>35</v>
      </c>
      <c r="L275" s="170"/>
      <c r="M275" s="170" t="s">
        <v>35</v>
      </c>
      <c r="N275" s="170" t="s">
        <v>35</v>
      </c>
      <c r="O275" s="170" t="s">
        <v>35</v>
      </c>
      <c r="P275" s="170"/>
      <c r="Q275" s="170" t="s">
        <v>35</v>
      </c>
      <c r="R275" s="178"/>
      <c r="S275" s="178"/>
      <c r="T275" s="170" t="s">
        <v>35</v>
      </c>
      <c r="U275" s="170" t="s">
        <v>35</v>
      </c>
      <c r="V275" s="170" t="s">
        <v>35</v>
      </c>
      <c r="W275" s="178"/>
      <c r="X275" s="178"/>
      <c r="Y275" s="170" t="s">
        <v>35</v>
      </c>
      <c r="Z275" s="170" t="s">
        <v>35</v>
      </c>
      <c r="AA275" s="170" t="s">
        <v>35</v>
      </c>
      <c r="AB275" s="178"/>
      <c r="AC275" s="178"/>
      <c r="AD275" s="170" t="s">
        <v>35</v>
      </c>
      <c r="AE275" s="170" t="s">
        <v>35</v>
      </c>
      <c r="AF275" s="170" t="s">
        <v>35</v>
      </c>
      <c r="AG275" s="178"/>
      <c r="AH275" s="178"/>
      <c r="AI275" s="178"/>
    </row>
    <row r="276" spans="1:35" x14ac:dyDescent="0.25">
      <c r="A276" s="41" t="str">
        <f t="array" ref="A276">IFERROR(SMALL(('Physical Server'!$O$17:$O$516&lt;&gt;"")*ROW('Physical Server'!$O$17:$O$516),COUNTBLANK('Physical Server'!$O$17:$O$516)+ROW('Virtual Servers'!A268)),"")</f>
        <v/>
      </c>
      <c r="B276" s="41" t="str">
        <f>IFERROR(IF(INDEX('Physical Server'!B:O,'Virtual Servers'!A276,1)&gt;'Physical Server'!$F$12,"",INDEX('Physical Server'!B:O,'Virtual Servers'!A276,1)),"")</f>
        <v/>
      </c>
      <c r="C276" s="41" t="str">
        <f>IFERROR(INDEX('Physical Server'!B:O,'Virtual Servers'!A276,14),"")</f>
        <v/>
      </c>
      <c r="D276" s="41"/>
      <c r="E276" s="168" t="str">
        <f>IF(IF(COUNTIF($E$7:E275,E275)&lt;VLOOKUP(E275,$B:$C,2,0),E275,INDEX($B:$B,MATCH(E275,$B:$B,0)+ROW($B:$B),1))&gt;'Physical Server'!$F$12,"",IF(COUNTIF($E$7:E275,E275)&lt;VLOOKUP(E275,$B:$C,2,0),E275,INDEX($B:$B,MATCH(E275,$B:$B,0)+ROW($B:$B),1)))</f>
        <v/>
      </c>
      <c r="F276" s="169" t="str">
        <f>IFERROR(VLOOKUP($E:$E,'Physical Server'!$B:$O,2,0),"")</f>
        <v/>
      </c>
      <c r="G276" s="169" t="str">
        <f>IFERROR(IF(VLOOKUP(E276,'Physical Server'!B:O,14,0)="","",IF(E276="","",COUNTIF($E$7:E276,E276))),"")</f>
        <v/>
      </c>
      <c r="H276" s="170"/>
      <c r="I276" s="170" t="s">
        <v>35</v>
      </c>
      <c r="J276" s="170" t="s">
        <v>35</v>
      </c>
      <c r="K276" s="170" t="s">
        <v>35</v>
      </c>
      <c r="L276" s="170"/>
      <c r="M276" s="170" t="s">
        <v>35</v>
      </c>
      <c r="N276" s="170" t="s">
        <v>35</v>
      </c>
      <c r="O276" s="170" t="s">
        <v>35</v>
      </c>
      <c r="P276" s="170"/>
      <c r="Q276" s="170" t="s">
        <v>35</v>
      </c>
      <c r="R276" s="178"/>
      <c r="S276" s="178"/>
      <c r="T276" s="170" t="s">
        <v>35</v>
      </c>
      <c r="U276" s="170" t="s">
        <v>35</v>
      </c>
      <c r="V276" s="170" t="s">
        <v>35</v>
      </c>
      <c r="W276" s="178"/>
      <c r="X276" s="178"/>
      <c r="Y276" s="170" t="s">
        <v>35</v>
      </c>
      <c r="Z276" s="170" t="s">
        <v>35</v>
      </c>
      <c r="AA276" s="170" t="s">
        <v>35</v>
      </c>
      <c r="AB276" s="178"/>
      <c r="AC276" s="178"/>
      <c r="AD276" s="170" t="s">
        <v>35</v>
      </c>
      <c r="AE276" s="170" t="s">
        <v>35</v>
      </c>
      <c r="AF276" s="170" t="s">
        <v>35</v>
      </c>
      <c r="AG276" s="178"/>
      <c r="AH276" s="178"/>
      <c r="AI276" s="178"/>
    </row>
    <row r="277" spans="1:35" x14ac:dyDescent="0.25">
      <c r="A277" s="41" t="str">
        <f t="array" ref="A277">IFERROR(SMALL(('Physical Server'!$O$17:$O$516&lt;&gt;"")*ROW('Physical Server'!$O$17:$O$516),COUNTBLANK('Physical Server'!$O$17:$O$516)+ROW('Virtual Servers'!A269)),"")</f>
        <v/>
      </c>
      <c r="B277" s="41" t="str">
        <f>IFERROR(IF(INDEX('Physical Server'!B:O,'Virtual Servers'!A277,1)&gt;'Physical Server'!$F$12,"",INDEX('Physical Server'!B:O,'Virtual Servers'!A277,1)),"")</f>
        <v/>
      </c>
      <c r="C277" s="41" t="str">
        <f>IFERROR(INDEX('Physical Server'!B:O,'Virtual Servers'!A277,14),"")</f>
        <v/>
      </c>
      <c r="D277" s="41"/>
      <c r="E277" s="168" t="str">
        <f>IF(IF(COUNTIF($E$7:E276,E276)&lt;VLOOKUP(E276,$B:$C,2,0),E276,INDEX($B:$B,MATCH(E276,$B:$B,0)+ROW($B:$B),1))&gt;'Physical Server'!$F$12,"",IF(COUNTIF($E$7:E276,E276)&lt;VLOOKUP(E276,$B:$C,2,0),E276,INDEX($B:$B,MATCH(E276,$B:$B,0)+ROW($B:$B),1)))</f>
        <v/>
      </c>
      <c r="F277" s="169" t="str">
        <f>IFERROR(VLOOKUP($E:$E,'Physical Server'!$B:$O,2,0),"")</f>
        <v/>
      </c>
      <c r="G277" s="169" t="str">
        <f>IFERROR(IF(VLOOKUP(E277,'Physical Server'!B:O,14,0)="","",IF(E277="","",COUNTIF($E$7:E277,E277))),"")</f>
        <v/>
      </c>
      <c r="H277" s="170"/>
      <c r="I277" s="170" t="s">
        <v>35</v>
      </c>
      <c r="J277" s="170" t="s">
        <v>35</v>
      </c>
      <c r="K277" s="170" t="s">
        <v>35</v>
      </c>
      <c r="L277" s="170"/>
      <c r="M277" s="170" t="s">
        <v>35</v>
      </c>
      <c r="N277" s="170" t="s">
        <v>35</v>
      </c>
      <c r="O277" s="170" t="s">
        <v>35</v>
      </c>
      <c r="P277" s="170"/>
      <c r="Q277" s="170" t="s">
        <v>35</v>
      </c>
      <c r="R277" s="178"/>
      <c r="S277" s="178"/>
      <c r="T277" s="170" t="s">
        <v>35</v>
      </c>
      <c r="U277" s="170" t="s">
        <v>35</v>
      </c>
      <c r="V277" s="170" t="s">
        <v>35</v>
      </c>
      <c r="W277" s="178"/>
      <c r="X277" s="178"/>
      <c r="Y277" s="170" t="s">
        <v>35</v>
      </c>
      <c r="Z277" s="170" t="s">
        <v>35</v>
      </c>
      <c r="AA277" s="170" t="s">
        <v>35</v>
      </c>
      <c r="AB277" s="178"/>
      <c r="AC277" s="178"/>
      <c r="AD277" s="170" t="s">
        <v>35</v>
      </c>
      <c r="AE277" s="170" t="s">
        <v>35</v>
      </c>
      <c r="AF277" s="170" t="s">
        <v>35</v>
      </c>
      <c r="AG277" s="178"/>
      <c r="AH277" s="178"/>
      <c r="AI277" s="178"/>
    </row>
    <row r="278" spans="1:35" x14ac:dyDescent="0.25">
      <c r="A278" s="41" t="str">
        <f t="array" ref="A278">IFERROR(SMALL(('Physical Server'!$O$17:$O$516&lt;&gt;"")*ROW('Physical Server'!$O$17:$O$516),COUNTBLANK('Physical Server'!$O$17:$O$516)+ROW('Virtual Servers'!A270)),"")</f>
        <v/>
      </c>
      <c r="B278" s="41" t="str">
        <f>IFERROR(IF(INDEX('Physical Server'!B:O,'Virtual Servers'!A278,1)&gt;'Physical Server'!$F$12,"",INDEX('Physical Server'!B:O,'Virtual Servers'!A278,1)),"")</f>
        <v/>
      </c>
      <c r="C278" s="41" t="str">
        <f>IFERROR(INDEX('Physical Server'!B:O,'Virtual Servers'!A278,14),"")</f>
        <v/>
      </c>
      <c r="D278" s="41"/>
      <c r="E278" s="168" t="str">
        <f>IF(IF(COUNTIF($E$7:E277,E277)&lt;VLOOKUP(E277,$B:$C,2,0),E277,INDEX($B:$B,MATCH(E277,$B:$B,0)+ROW($B:$B),1))&gt;'Physical Server'!$F$12,"",IF(COUNTIF($E$7:E277,E277)&lt;VLOOKUP(E277,$B:$C,2,0),E277,INDEX($B:$B,MATCH(E277,$B:$B,0)+ROW($B:$B),1)))</f>
        <v/>
      </c>
      <c r="F278" s="169" t="str">
        <f>IFERROR(VLOOKUP($E:$E,'Physical Server'!$B:$O,2,0),"")</f>
        <v/>
      </c>
      <c r="G278" s="169" t="str">
        <f>IFERROR(IF(VLOOKUP(E278,'Physical Server'!B:O,14,0)="","",IF(E278="","",COUNTIF($E$7:E278,E278))),"")</f>
        <v/>
      </c>
      <c r="H278" s="170"/>
      <c r="I278" s="170" t="s">
        <v>35</v>
      </c>
      <c r="J278" s="170" t="s">
        <v>35</v>
      </c>
      <c r="K278" s="170" t="s">
        <v>35</v>
      </c>
      <c r="L278" s="170"/>
      <c r="M278" s="170" t="s">
        <v>35</v>
      </c>
      <c r="N278" s="170" t="s">
        <v>35</v>
      </c>
      <c r="O278" s="170" t="s">
        <v>35</v>
      </c>
      <c r="P278" s="170"/>
      <c r="Q278" s="170" t="s">
        <v>35</v>
      </c>
      <c r="R278" s="178"/>
      <c r="S278" s="178"/>
      <c r="T278" s="170" t="s">
        <v>35</v>
      </c>
      <c r="U278" s="170" t="s">
        <v>35</v>
      </c>
      <c r="V278" s="170" t="s">
        <v>35</v>
      </c>
      <c r="W278" s="178"/>
      <c r="X278" s="178"/>
      <c r="Y278" s="170" t="s">
        <v>35</v>
      </c>
      <c r="Z278" s="170" t="s">
        <v>35</v>
      </c>
      <c r="AA278" s="170" t="s">
        <v>35</v>
      </c>
      <c r="AB278" s="178"/>
      <c r="AC278" s="178"/>
      <c r="AD278" s="170" t="s">
        <v>35</v>
      </c>
      <c r="AE278" s="170" t="s">
        <v>35</v>
      </c>
      <c r="AF278" s="170" t="s">
        <v>35</v>
      </c>
      <c r="AG278" s="178"/>
      <c r="AH278" s="178"/>
      <c r="AI278" s="178"/>
    </row>
    <row r="279" spans="1:35" x14ac:dyDescent="0.25">
      <c r="A279" s="41" t="str">
        <f t="array" ref="A279">IFERROR(SMALL(('Physical Server'!$O$17:$O$516&lt;&gt;"")*ROW('Physical Server'!$O$17:$O$516),COUNTBLANK('Physical Server'!$O$17:$O$516)+ROW('Virtual Servers'!A271)),"")</f>
        <v/>
      </c>
      <c r="B279" s="41" t="str">
        <f>IFERROR(IF(INDEX('Physical Server'!B:O,'Virtual Servers'!A279,1)&gt;'Physical Server'!$F$12,"",INDEX('Physical Server'!B:O,'Virtual Servers'!A279,1)),"")</f>
        <v/>
      </c>
      <c r="C279" s="41" t="str">
        <f>IFERROR(INDEX('Physical Server'!B:O,'Virtual Servers'!A279,14),"")</f>
        <v/>
      </c>
      <c r="D279" s="41"/>
      <c r="E279" s="168" t="str">
        <f>IF(IF(COUNTIF($E$7:E278,E278)&lt;VLOOKUP(E278,$B:$C,2,0),E278,INDEX($B:$B,MATCH(E278,$B:$B,0)+ROW($B:$B),1))&gt;'Physical Server'!$F$12,"",IF(COUNTIF($E$7:E278,E278)&lt;VLOOKUP(E278,$B:$C,2,0),E278,INDEX($B:$B,MATCH(E278,$B:$B,0)+ROW($B:$B),1)))</f>
        <v/>
      </c>
      <c r="F279" s="169" t="str">
        <f>IFERROR(VLOOKUP($E:$E,'Physical Server'!$B:$O,2,0),"")</f>
        <v/>
      </c>
      <c r="G279" s="169" t="str">
        <f>IFERROR(IF(VLOOKUP(E279,'Physical Server'!B:O,14,0)="","",IF(E279="","",COUNTIF($E$7:E279,E279))),"")</f>
        <v/>
      </c>
      <c r="H279" s="170"/>
      <c r="I279" s="170" t="s">
        <v>35</v>
      </c>
      <c r="J279" s="170" t="s">
        <v>35</v>
      </c>
      <c r="K279" s="170" t="s">
        <v>35</v>
      </c>
      <c r="L279" s="170"/>
      <c r="M279" s="170" t="s">
        <v>35</v>
      </c>
      <c r="N279" s="170" t="s">
        <v>35</v>
      </c>
      <c r="O279" s="170" t="s">
        <v>35</v>
      </c>
      <c r="P279" s="170"/>
      <c r="Q279" s="170" t="s">
        <v>35</v>
      </c>
      <c r="R279" s="178"/>
      <c r="S279" s="178"/>
      <c r="T279" s="170" t="s">
        <v>35</v>
      </c>
      <c r="U279" s="170" t="s">
        <v>35</v>
      </c>
      <c r="V279" s="170" t="s">
        <v>35</v>
      </c>
      <c r="W279" s="178"/>
      <c r="X279" s="178"/>
      <c r="Y279" s="170" t="s">
        <v>35</v>
      </c>
      <c r="Z279" s="170" t="s">
        <v>35</v>
      </c>
      <c r="AA279" s="170" t="s">
        <v>35</v>
      </c>
      <c r="AB279" s="178"/>
      <c r="AC279" s="178"/>
      <c r="AD279" s="170" t="s">
        <v>35</v>
      </c>
      <c r="AE279" s="170" t="s">
        <v>35</v>
      </c>
      <c r="AF279" s="170" t="s">
        <v>35</v>
      </c>
      <c r="AG279" s="178"/>
      <c r="AH279" s="178"/>
      <c r="AI279" s="178"/>
    </row>
    <row r="280" spans="1:35" x14ac:dyDescent="0.25">
      <c r="A280" s="41" t="str">
        <f t="array" ref="A280">IFERROR(SMALL(('Physical Server'!$O$17:$O$516&lt;&gt;"")*ROW('Physical Server'!$O$17:$O$516),COUNTBLANK('Physical Server'!$O$17:$O$516)+ROW('Virtual Servers'!A272)),"")</f>
        <v/>
      </c>
      <c r="B280" s="41" t="str">
        <f>IFERROR(IF(INDEX('Physical Server'!B:O,'Virtual Servers'!A280,1)&gt;'Physical Server'!$F$12,"",INDEX('Physical Server'!B:O,'Virtual Servers'!A280,1)),"")</f>
        <v/>
      </c>
      <c r="C280" s="41" t="str">
        <f>IFERROR(INDEX('Physical Server'!B:O,'Virtual Servers'!A280,14),"")</f>
        <v/>
      </c>
      <c r="D280" s="41"/>
      <c r="E280" s="168" t="str">
        <f>IF(IF(COUNTIF($E$7:E279,E279)&lt;VLOOKUP(E279,$B:$C,2,0),E279,INDEX($B:$B,MATCH(E279,$B:$B,0)+ROW($B:$B),1))&gt;'Physical Server'!$F$12,"",IF(COUNTIF($E$7:E279,E279)&lt;VLOOKUP(E279,$B:$C,2,0),E279,INDEX($B:$B,MATCH(E279,$B:$B,0)+ROW($B:$B),1)))</f>
        <v/>
      </c>
      <c r="F280" s="169" t="str">
        <f>IFERROR(VLOOKUP($E:$E,'Physical Server'!$B:$O,2,0),"")</f>
        <v/>
      </c>
      <c r="G280" s="169" t="str">
        <f>IFERROR(IF(VLOOKUP(E280,'Physical Server'!B:O,14,0)="","",IF(E280="","",COUNTIF($E$7:E280,E280))),"")</f>
        <v/>
      </c>
      <c r="H280" s="170"/>
      <c r="I280" s="170" t="s">
        <v>35</v>
      </c>
      <c r="J280" s="170" t="s">
        <v>35</v>
      </c>
      <c r="K280" s="170" t="s">
        <v>35</v>
      </c>
      <c r="L280" s="170"/>
      <c r="M280" s="170" t="s">
        <v>35</v>
      </c>
      <c r="N280" s="170" t="s">
        <v>35</v>
      </c>
      <c r="O280" s="170" t="s">
        <v>35</v>
      </c>
      <c r="P280" s="170"/>
      <c r="Q280" s="170" t="s">
        <v>35</v>
      </c>
      <c r="R280" s="178"/>
      <c r="S280" s="178"/>
      <c r="T280" s="170" t="s">
        <v>35</v>
      </c>
      <c r="U280" s="170" t="s">
        <v>35</v>
      </c>
      <c r="V280" s="170" t="s">
        <v>35</v>
      </c>
      <c r="W280" s="178"/>
      <c r="X280" s="178"/>
      <c r="Y280" s="170" t="s">
        <v>35</v>
      </c>
      <c r="Z280" s="170" t="s">
        <v>35</v>
      </c>
      <c r="AA280" s="170" t="s">
        <v>35</v>
      </c>
      <c r="AB280" s="178"/>
      <c r="AC280" s="178"/>
      <c r="AD280" s="170" t="s">
        <v>35</v>
      </c>
      <c r="AE280" s="170" t="s">
        <v>35</v>
      </c>
      <c r="AF280" s="170" t="s">
        <v>35</v>
      </c>
      <c r="AG280" s="178"/>
      <c r="AH280" s="178"/>
      <c r="AI280" s="178"/>
    </row>
    <row r="281" spans="1:35" x14ac:dyDescent="0.25">
      <c r="A281" s="41" t="str">
        <f t="array" ref="A281">IFERROR(SMALL(('Physical Server'!$O$17:$O$516&lt;&gt;"")*ROW('Physical Server'!$O$17:$O$516),COUNTBLANK('Physical Server'!$O$17:$O$516)+ROW('Virtual Servers'!A273)),"")</f>
        <v/>
      </c>
      <c r="B281" s="41" t="str">
        <f>IFERROR(IF(INDEX('Physical Server'!B:O,'Virtual Servers'!A281,1)&gt;'Physical Server'!$F$12,"",INDEX('Physical Server'!B:O,'Virtual Servers'!A281,1)),"")</f>
        <v/>
      </c>
      <c r="C281" s="41" t="str">
        <f>IFERROR(INDEX('Physical Server'!B:O,'Virtual Servers'!A281,14),"")</f>
        <v/>
      </c>
      <c r="D281" s="41"/>
      <c r="E281" s="168" t="str">
        <f>IF(IF(COUNTIF($E$7:E280,E280)&lt;VLOOKUP(E280,$B:$C,2,0),E280,INDEX($B:$B,MATCH(E280,$B:$B,0)+ROW($B:$B),1))&gt;'Physical Server'!$F$12,"",IF(COUNTIF($E$7:E280,E280)&lt;VLOOKUP(E280,$B:$C,2,0),E280,INDEX($B:$B,MATCH(E280,$B:$B,0)+ROW($B:$B),1)))</f>
        <v/>
      </c>
      <c r="F281" s="169" t="str">
        <f>IFERROR(VLOOKUP($E:$E,'Physical Server'!$B:$O,2,0),"")</f>
        <v/>
      </c>
      <c r="G281" s="169" t="str">
        <f>IFERROR(IF(VLOOKUP(E281,'Physical Server'!B:O,14,0)="","",IF(E281="","",COUNTIF($E$7:E281,E281))),"")</f>
        <v/>
      </c>
      <c r="H281" s="170"/>
      <c r="I281" s="170" t="s">
        <v>35</v>
      </c>
      <c r="J281" s="170" t="s">
        <v>35</v>
      </c>
      <c r="K281" s="170" t="s">
        <v>35</v>
      </c>
      <c r="L281" s="170"/>
      <c r="M281" s="170" t="s">
        <v>35</v>
      </c>
      <c r="N281" s="170" t="s">
        <v>35</v>
      </c>
      <c r="O281" s="170" t="s">
        <v>35</v>
      </c>
      <c r="P281" s="170"/>
      <c r="Q281" s="170" t="s">
        <v>35</v>
      </c>
      <c r="R281" s="178"/>
      <c r="S281" s="178"/>
      <c r="T281" s="170" t="s">
        <v>35</v>
      </c>
      <c r="U281" s="170" t="s">
        <v>35</v>
      </c>
      <c r="V281" s="170" t="s">
        <v>35</v>
      </c>
      <c r="W281" s="178"/>
      <c r="X281" s="178"/>
      <c r="Y281" s="170" t="s">
        <v>35</v>
      </c>
      <c r="Z281" s="170" t="s">
        <v>35</v>
      </c>
      <c r="AA281" s="170" t="s">
        <v>35</v>
      </c>
      <c r="AB281" s="178"/>
      <c r="AC281" s="178"/>
      <c r="AD281" s="170" t="s">
        <v>35</v>
      </c>
      <c r="AE281" s="170" t="s">
        <v>35</v>
      </c>
      <c r="AF281" s="170" t="s">
        <v>35</v>
      </c>
      <c r="AG281" s="178"/>
      <c r="AH281" s="178"/>
      <c r="AI281" s="178"/>
    </row>
    <row r="282" spans="1:35" x14ac:dyDescent="0.25">
      <c r="A282" s="41" t="str">
        <f t="array" ref="A282">IFERROR(SMALL(('Physical Server'!$O$17:$O$516&lt;&gt;"")*ROW('Physical Server'!$O$17:$O$516),COUNTBLANK('Physical Server'!$O$17:$O$516)+ROW('Virtual Servers'!A274)),"")</f>
        <v/>
      </c>
      <c r="B282" s="41" t="str">
        <f>IFERROR(IF(INDEX('Physical Server'!B:O,'Virtual Servers'!A282,1)&gt;'Physical Server'!$F$12,"",INDEX('Physical Server'!B:O,'Virtual Servers'!A282,1)),"")</f>
        <v/>
      </c>
      <c r="C282" s="41" t="str">
        <f>IFERROR(INDEX('Physical Server'!B:O,'Virtual Servers'!A282,14),"")</f>
        <v/>
      </c>
      <c r="D282" s="41"/>
      <c r="E282" s="168" t="str">
        <f>IF(IF(COUNTIF($E$7:E281,E281)&lt;VLOOKUP(E281,$B:$C,2,0),E281,INDEX($B:$B,MATCH(E281,$B:$B,0)+ROW($B:$B),1))&gt;'Physical Server'!$F$12,"",IF(COUNTIF($E$7:E281,E281)&lt;VLOOKUP(E281,$B:$C,2,0),E281,INDEX($B:$B,MATCH(E281,$B:$B,0)+ROW($B:$B),1)))</f>
        <v/>
      </c>
      <c r="F282" s="169" t="str">
        <f>IFERROR(VLOOKUP($E:$E,'Physical Server'!$B:$O,2,0),"")</f>
        <v/>
      </c>
      <c r="G282" s="169" t="str">
        <f>IFERROR(IF(VLOOKUP(E282,'Physical Server'!B:O,14,0)="","",IF(E282="","",COUNTIF($E$7:E282,E282))),"")</f>
        <v/>
      </c>
      <c r="H282" s="170"/>
      <c r="I282" s="170" t="s">
        <v>35</v>
      </c>
      <c r="J282" s="170" t="s">
        <v>35</v>
      </c>
      <c r="K282" s="170" t="s">
        <v>35</v>
      </c>
      <c r="L282" s="170"/>
      <c r="M282" s="170" t="s">
        <v>35</v>
      </c>
      <c r="N282" s="170" t="s">
        <v>35</v>
      </c>
      <c r="O282" s="170" t="s">
        <v>35</v>
      </c>
      <c r="P282" s="170"/>
      <c r="Q282" s="170" t="s">
        <v>35</v>
      </c>
      <c r="R282" s="178"/>
      <c r="S282" s="178"/>
      <c r="T282" s="170" t="s">
        <v>35</v>
      </c>
      <c r="U282" s="170" t="s">
        <v>35</v>
      </c>
      <c r="V282" s="170" t="s">
        <v>35</v>
      </c>
      <c r="W282" s="178"/>
      <c r="X282" s="178"/>
      <c r="Y282" s="170" t="s">
        <v>35</v>
      </c>
      <c r="Z282" s="170" t="s">
        <v>35</v>
      </c>
      <c r="AA282" s="170" t="s">
        <v>35</v>
      </c>
      <c r="AB282" s="178"/>
      <c r="AC282" s="178"/>
      <c r="AD282" s="170" t="s">
        <v>35</v>
      </c>
      <c r="AE282" s="170" t="s">
        <v>35</v>
      </c>
      <c r="AF282" s="170" t="s">
        <v>35</v>
      </c>
      <c r="AG282" s="178"/>
      <c r="AH282" s="178"/>
      <c r="AI282" s="178"/>
    </row>
    <row r="283" spans="1:35" x14ac:dyDescent="0.25">
      <c r="A283" s="41" t="str">
        <f t="array" ref="A283">IFERROR(SMALL(('Physical Server'!$O$17:$O$516&lt;&gt;"")*ROW('Physical Server'!$O$17:$O$516),COUNTBLANK('Physical Server'!$O$17:$O$516)+ROW('Virtual Servers'!A275)),"")</f>
        <v/>
      </c>
      <c r="B283" s="41" t="str">
        <f>IFERROR(IF(INDEX('Physical Server'!B:O,'Virtual Servers'!A283,1)&gt;'Physical Server'!$F$12,"",INDEX('Physical Server'!B:O,'Virtual Servers'!A283,1)),"")</f>
        <v/>
      </c>
      <c r="C283" s="41" t="str">
        <f>IFERROR(INDEX('Physical Server'!B:O,'Virtual Servers'!A283,14),"")</f>
        <v/>
      </c>
      <c r="D283" s="41"/>
      <c r="E283" s="168" t="str">
        <f>IF(IF(COUNTIF($E$7:E282,E282)&lt;VLOOKUP(E282,$B:$C,2,0),E282,INDEX($B:$B,MATCH(E282,$B:$B,0)+ROW($B:$B),1))&gt;'Physical Server'!$F$12,"",IF(COUNTIF($E$7:E282,E282)&lt;VLOOKUP(E282,$B:$C,2,0),E282,INDEX($B:$B,MATCH(E282,$B:$B,0)+ROW($B:$B),1)))</f>
        <v/>
      </c>
      <c r="F283" s="169" t="str">
        <f>IFERROR(VLOOKUP($E:$E,'Physical Server'!$B:$O,2,0),"")</f>
        <v/>
      </c>
      <c r="G283" s="169" t="str">
        <f>IFERROR(IF(VLOOKUP(E283,'Physical Server'!B:O,14,0)="","",IF(E283="","",COUNTIF($E$7:E283,E283))),"")</f>
        <v/>
      </c>
      <c r="H283" s="170"/>
      <c r="I283" s="170" t="s">
        <v>35</v>
      </c>
      <c r="J283" s="170" t="s">
        <v>35</v>
      </c>
      <c r="K283" s="170" t="s">
        <v>35</v>
      </c>
      <c r="L283" s="170"/>
      <c r="M283" s="170" t="s">
        <v>35</v>
      </c>
      <c r="N283" s="170" t="s">
        <v>35</v>
      </c>
      <c r="O283" s="170" t="s">
        <v>35</v>
      </c>
      <c r="P283" s="170"/>
      <c r="Q283" s="170" t="s">
        <v>35</v>
      </c>
      <c r="R283" s="178"/>
      <c r="S283" s="178"/>
      <c r="T283" s="170" t="s">
        <v>35</v>
      </c>
      <c r="U283" s="170" t="s">
        <v>35</v>
      </c>
      <c r="V283" s="170" t="s">
        <v>35</v>
      </c>
      <c r="W283" s="178"/>
      <c r="X283" s="178"/>
      <c r="Y283" s="170" t="s">
        <v>35</v>
      </c>
      <c r="Z283" s="170" t="s">
        <v>35</v>
      </c>
      <c r="AA283" s="170" t="s">
        <v>35</v>
      </c>
      <c r="AB283" s="178"/>
      <c r="AC283" s="178"/>
      <c r="AD283" s="170" t="s">
        <v>35</v>
      </c>
      <c r="AE283" s="170" t="s">
        <v>35</v>
      </c>
      <c r="AF283" s="170" t="s">
        <v>35</v>
      </c>
      <c r="AG283" s="178"/>
      <c r="AH283" s="178"/>
      <c r="AI283" s="178"/>
    </row>
    <row r="284" spans="1:35" x14ac:dyDescent="0.25">
      <c r="A284" s="41" t="str">
        <f t="array" ref="A284">IFERROR(SMALL(('Physical Server'!$O$17:$O$516&lt;&gt;"")*ROW('Physical Server'!$O$17:$O$516),COUNTBLANK('Physical Server'!$O$17:$O$516)+ROW('Virtual Servers'!A276)),"")</f>
        <v/>
      </c>
      <c r="B284" s="41" t="str">
        <f>IFERROR(IF(INDEX('Physical Server'!B:O,'Virtual Servers'!A284,1)&gt;'Physical Server'!$F$12,"",INDEX('Physical Server'!B:O,'Virtual Servers'!A284,1)),"")</f>
        <v/>
      </c>
      <c r="C284" s="41" t="str">
        <f>IFERROR(INDEX('Physical Server'!B:O,'Virtual Servers'!A284,14),"")</f>
        <v/>
      </c>
      <c r="D284" s="41"/>
      <c r="E284" s="168" t="str">
        <f>IF(IF(COUNTIF($E$7:E283,E283)&lt;VLOOKUP(E283,$B:$C,2,0),E283,INDEX($B:$B,MATCH(E283,$B:$B,0)+ROW($B:$B),1))&gt;'Physical Server'!$F$12,"",IF(COUNTIF($E$7:E283,E283)&lt;VLOOKUP(E283,$B:$C,2,0),E283,INDEX($B:$B,MATCH(E283,$B:$B,0)+ROW($B:$B),1)))</f>
        <v/>
      </c>
      <c r="F284" s="169" t="str">
        <f>IFERROR(VLOOKUP($E:$E,'Physical Server'!$B:$O,2,0),"")</f>
        <v/>
      </c>
      <c r="G284" s="169" t="str">
        <f>IFERROR(IF(VLOOKUP(E284,'Physical Server'!B:O,14,0)="","",IF(E284="","",COUNTIF($E$7:E284,E284))),"")</f>
        <v/>
      </c>
      <c r="H284" s="170"/>
      <c r="I284" s="170" t="s">
        <v>35</v>
      </c>
      <c r="J284" s="170" t="s">
        <v>35</v>
      </c>
      <c r="K284" s="170" t="s">
        <v>35</v>
      </c>
      <c r="L284" s="170"/>
      <c r="M284" s="170" t="s">
        <v>35</v>
      </c>
      <c r="N284" s="170" t="s">
        <v>35</v>
      </c>
      <c r="O284" s="170" t="s">
        <v>35</v>
      </c>
      <c r="P284" s="170"/>
      <c r="Q284" s="170" t="s">
        <v>35</v>
      </c>
      <c r="R284" s="178"/>
      <c r="S284" s="178"/>
      <c r="T284" s="170" t="s">
        <v>35</v>
      </c>
      <c r="U284" s="170" t="s">
        <v>35</v>
      </c>
      <c r="V284" s="170" t="s">
        <v>35</v>
      </c>
      <c r="W284" s="178"/>
      <c r="X284" s="178"/>
      <c r="Y284" s="170" t="s">
        <v>35</v>
      </c>
      <c r="Z284" s="170" t="s">
        <v>35</v>
      </c>
      <c r="AA284" s="170" t="s">
        <v>35</v>
      </c>
      <c r="AB284" s="178"/>
      <c r="AC284" s="178"/>
      <c r="AD284" s="170" t="s">
        <v>35</v>
      </c>
      <c r="AE284" s="170" t="s">
        <v>35</v>
      </c>
      <c r="AF284" s="170" t="s">
        <v>35</v>
      </c>
      <c r="AG284" s="178"/>
      <c r="AH284" s="178"/>
      <c r="AI284" s="178"/>
    </row>
    <row r="285" spans="1:35" x14ac:dyDescent="0.25">
      <c r="A285" s="41" t="str">
        <f t="array" ref="A285">IFERROR(SMALL(('Physical Server'!$O$17:$O$516&lt;&gt;"")*ROW('Physical Server'!$O$17:$O$516),COUNTBLANK('Physical Server'!$O$17:$O$516)+ROW('Virtual Servers'!A277)),"")</f>
        <v/>
      </c>
      <c r="B285" s="41" t="str">
        <f>IFERROR(IF(INDEX('Physical Server'!B:O,'Virtual Servers'!A285,1)&gt;'Physical Server'!$F$12,"",INDEX('Physical Server'!B:O,'Virtual Servers'!A285,1)),"")</f>
        <v/>
      </c>
      <c r="C285" s="41" t="str">
        <f>IFERROR(INDEX('Physical Server'!B:O,'Virtual Servers'!A285,14),"")</f>
        <v/>
      </c>
      <c r="D285" s="41"/>
      <c r="E285" s="168" t="str">
        <f>IF(IF(COUNTIF($E$7:E284,E284)&lt;VLOOKUP(E284,$B:$C,2,0),E284,INDEX($B:$B,MATCH(E284,$B:$B,0)+ROW($B:$B),1))&gt;'Physical Server'!$F$12,"",IF(COUNTIF($E$7:E284,E284)&lt;VLOOKUP(E284,$B:$C,2,0),E284,INDEX($B:$B,MATCH(E284,$B:$B,0)+ROW($B:$B),1)))</f>
        <v/>
      </c>
      <c r="F285" s="169" t="str">
        <f>IFERROR(VLOOKUP($E:$E,'Physical Server'!$B:$O,2,0),"")</f>
        <v/>
      </c>
      <c r="G285" s="169" t="str">
        <f>IFERROR(IF(VLOOKUP(E285,'Physical Server'!B:O,14,0)="","",IF(E285="","",COUNTIF($E$7:E285,E285))),"")</f>
        <v/>
      </c>
      <c r="H285" s="170"/>
      <c r="I285" s="170" t="s">
        <v>35</v>
      </c>
      <c r="J285" s="170" t="s">
        <v>35</v>
      </c>
      <c r="K285" s="170" t="s">
        <v>35</v>
      </c>
      <c r="L285" s="170"/>
      <c r="M285" s="170" t="s">
        <v>35</v>
      </c>
      <c r="N285" s="170" t="s">
        <v>35</v>
      </c>
      <c r="O285" s="170" t="s">
        <v>35</v>
      </c>
      <c r="P285" s="170"/>
      <c r="Q285" s="170" t="s">
        <v>35</v>
      </c>
      <c r="R285" s="178"/>
      <c r="S285" s="178"/>
      <c r="T285" s="170" t="s">
        <v>35</v>
      </c>
      <c r="U285" s="170" t="s">
        <v>35</v>
      </c>
      <c r="V285" s="170" t="s">
        <v>35</v>
      </c>
      <c r="W285" s="178"/>
      <c r="X285" s="178"/>
      <c r="Y285" s="170" t="s">
        <v>35</v>
      </c>
      <c r="Z285" s="170" t="s">
        <v>35</v>
      </c>
      <c r="AA285" s="170" t="s">
        <v>35</v>
      </c>
      <c r="AB285" s="178"/>
      <c r="AC285" s="178"/>
      <c r="AD285" s="170" t="s">
        <v>35</v>
      </c>
      <c r="AE285" s="170" t="s">
        <v>35</v>
      </c>
      <c r="AF285" s="170" t="s">
        <v>35</v>
      </c>
      <c r="AG285" s="178"/>
      <c r="AH285" s="178"/>
      <c r="AI285" s="178"/>
    </row>
    <row r="286" spans="1:35" x14ac:dyDescent="0.25">
      <c r="A286" s="41" t="str">
        <f t="array" ref="A286">IFERROR(SMALL(('Physical Server'!$O$17:$O$516&lt;&gt;"")*ROW('Physical Server'!$O$17:$O$516),COUNTBLANK('Physical Server'!$O$17:$O$516)+ROW('Virtual Servers'!A278)),"")</f>
        <v/>
      </c>
      <c r="B286" s="41" t="str">
        <f>IFERROR(IF(INDEX('Physical Server'!B:O,'Virtual Servers'!A286,1)&gt;'Physical Server'!$F$12,"",INDEX('Physical Server'!B:O,'Virtual Servers'!A286,1)),"")</f>
        <v/>
      </c>
      <c r="C286" s="41" t="str">
        <f>IFERROR(INDEX('Physical Server'!B:O,'Virtual Servers'!A286,14),"")</f>
        <v/>
      </c>
      <c r="D286" s="41"/>
      <c r="E286" s="168" t="str">
        <f>IF(IF(COUNTIF($E$7:E285,E285)&lt;VLOOKUP(E285,$B:$C,2,0),E285,INDEX($B:$B,MATCH(E285,$B:$B,0)+ROW($B:$B),1))&gt;'Physical Server'!$F$12,"",IF(COUNTIF($E$7:E285,E285)&lt;VLOOKUP(E285,$B:$C,2,0),E285,INDEX($B:$B,MATCH(E285,$B:$B,0)+ROW($B:$B),1)))</f>
        <v/>
      </c>
      <c r="F286" s="169" t="str">
        <f>IFERROR(VLOOKUP($E:$E,'Physical Server'!$B:$O,2,0),"")</f>
        <v/>
      </c>
      <c r="G286" s="169" t="str">
        <f>IFERROR(IF(VLOOKUP(E286,'Physical Server'!B:O,14,0)="","",IF(E286="","",COUNTIF($E$7:E286,E286))),"")</f>
        <v/>
      </c>
      <c r="H286" s="170"/>
      <c r="I286" s="170" t="s">
        <v>35</v>
      </c>
      <c r="J286" s="170" t="s">
        <v>35</v>
      </c>
      <c r="K286" s="170" t="s">
        <v>35</v>
      </c>
      <c r="L286" s="170"/>
      <c r="M286" s="170" t="s">
        <v>35</v>
      </c>
      <c r="N286" s="170" t="s">
        <v>35</v>
      </c>
      <c r="O286" s="170" t="s">
        <v>35</v>
      </c>
      <c r="P286" s="170"/>
      <c r="Q286" s="170" t="s">
        <v>35</v>
      </c>
      <c r="R286" s="178"/>
      <c r="S286" s="178"/>
      <c r="T286" s="170" t="s">
        <v>35</v>
      </c>
      <c r="U286" s="170" t="s">
        <v>35</v>
      </c>
      <c r="V286" s="170" t="s">
        <v>35</v>
      </c>
      <c r="W286" s="178"/>
      <c r="X286" s="178"/>
      <c r="Y286" s="170" t="s">
        <v>35</v>
      </c>
      <c r="Z286" s="170" t="s">
        <v>35</v>
      </c>
      <c r="AA286" s="170" t="s">
        <v>35</v>
      </c>
      <c r="AB286" s="178"/>
      <c r="AC286" s="178"/>
      <c r="AD286" s="170" t="s">
        <v>35</v>
      </c>
      <c r="AE286" s="170" t="s">
        <v>35</v>
      </c>
      <c r="AF286" s="170" t="s">
        <v>35</v>
      </c>
      <c r="AG286" s="178"/>
      <c r="AH286" s="178"/>
      <c r="AI286" s="178"/>
    </row>
    <row r="287" spans="1:35" x14ac:dyDescent="0.25">
      <c r="A287" s="41" t="str">
        <f t="array" ref="A287">IFERROR(SMALL(('Physical Server'!$O$17:$O$516&lt;&gt;"")*ROW('Physical Server'!$O$17:$O$516),COUNTBLANK('Physical Server'!$O$17:$O$516)+ROW('Virtual Servers'!A279)),"")</f>
        <v/>
      </c>
      <c r="B287" s="41" t="str">
        <f>IFERROR(IF(INDEX('Physical Server'!B:O,'Virtual Servers'!A287,1)&gt;'Physical Server'!$F$12,"",INDEX('Physical Server'!B:O,'Virtual Servers'!A287,1)),"")</f>
        <v/>
      </c>
      <c r="C287" s="41" t="str">
        <f>IFERROR(INDEX('Physical Server'!B:O,'Virtual Servers'!A287,14),"")</f>
        <v/>
      </c>
      <c r="D287" s="41"/>
      <c r="E287" s="168" t="str">
        <f>IF(IF(COUNTIF($E$7:E286,E286)&lt;VLOOKUP(E286,$B:$C,2,0),E286,INDEX($B:$B,MATCH(E286,$B:$B,0)+ROW($B:$B),1))&gt;'Physical Server'!$F$12,"",IF(COUNTIF($E$7:E286,E286)&lt;VLOOKUP(E286,$B:$C,2,0),E286,INDEX($B:$B,MATCH(E286,$B:$B,0)+ROW($B:$B),1)))</f>
        <v/>
      </c>
      <c r="F287" s="169" t="str">
        <f>IFERROR(VLOOKUP($E:$E,'Physical Server'!$B:$O,2,0),"")</f>
        <v/>
      </c>
      <c r="G287" s="169" t="str">
        <f>IFERROR(IF(VLOOKUP(E287,'Physical Server'!B:O,14,0)="","",IF(E287="","",COUNTIF($E$7:E287,E287))),"")</f>
        <v/>
      </c>
      <c r="H287" s="170"/>
      <c r="I287" s="170" t="s">
        <v>35</v>
      </c>
      <c r="J287" s="170" t="s">
        <v>35</v>
      </c>
      <c r="K287" s="170" t="s">
        <v>35</v>
      </c>
      <c r="L287" s="170"/>
      <c r="M287" s="170" t="s">
        <v>35</v>
      </c>
      <c r="N287" s="170" t="s">
        <v>35</v>
      </c>
      <c r="O287" s="170" t="s">
        <v>35</v>
      </c>
      <c r="P287" s="170"/>
      <c r="Q287" s="170" t="s">
        <v>35</v>
      </c>
      <c r="R287" s="178"/>
      <c r="S287" s="178"/>
      <c r="T287" s="170" t="s">
        <v>35</v>
      </c>
      <c r="U287" s="170" t="s">
        <v>35</v>
      </c>
      <c r="V287" s="170" t="s">
        <v>35</v>
      </c>
      <c r="W287" s="178"/>
      <c r="X287" s="178"/>
      <c r="Y287" s="170" t="s">
        <v>35</v>
      </c>
      <c r="Z287" s="170" t="s">
        <v>35</v>
      </c>
      <c r="AA287" s="170" t="s">
        <v>35</v>
      </c>
      <c r="AB287" s="178"/>
      <c r="AC287" s="178"/>
      <c r="AD287" s="170" t="s">
        <v>35</v>
      </c>
      <c r="AE287" s="170" t="s">
        <v>35</v>
      </c>
      <c r="AF287" s="170" t="s">
        <v>35</v>
      </c>
      <c r="AG287" s="178"/>
      <c r="AH287" s="178"/>
      <c r="AI287" s="178"/>
    </row>
    <row r="288" spans="1:35" x14ac:dyDescent="0.25">
      <c r="A288" s="41" t="str">
        <f t="array" ref="A288">IFERROR(SMALL(('Physical Server'!$O$17:$O$516&lt;&gt;"")*ROW('Physical Server'!$O$17:$O$516),COUNTBLANK('Physical Server'!$O$17:$O$516)+ROW('Virtual Servers'!A280)),"")</f>
        <v/>
      </c>
      <c r="B288" s="41" t="str">
        <f>IFERROR(IF(INDEX('Physical Server'!B:O,'Virtual Servers'!A288,1)&gt;'Physical Server'!$F$12,"",INDEX('Physical Server'!B:O,'Virtual Servers'!A288,1)),"")</f>
        <v/>
      </c>
      <c r="C288" s="41" t="str">
        <f>IFERROR(INDEX('Physical Server'!B:O,'Virtual Servers'!A288,14),"")</f>
        <v/>
      </c>
      <c r="D288" s="41"/>
      <c r="E288" s="168" t="str">
        <f>IF(IF(COUNTIF($E$7:E287,E287)&lt;VLOOKUP(E287,$B:$C,2,0),E287,INDEX($B:$B,MATCH(E287,$B:$B,0)+ROW($B:$B),1))&gt;'Physical Server'!$F$12,"",IF(COUNTIF($E$7:E287,E287)&lt;VLOOKUP(E287,$B:$C,2,0),E287,INDEX($B:$B,MATCH(E287,$B:$B,0)+ROW($B:$B),1)))</f>
        <v/>
      </c>
      <c r="F288" s="169" t="str">
        <f>IFERROR(VLOOKUP($E:$E,'Physical Server'!$B:$O,2,0),"")</f>
        <v/>
      </c>
      <c r="G288" s="169" t="str">
        <f>IFERROR(IF(VLOOKUP(E288,'Physical Server'!B:O,14,0)="","",IF(E288="","",COUNTIF($E$7:E288,E288))),"")</f>
        <v/>
      </c>
      <c r="H288" s="170"/>
      <c r="I288" s="170" t="s">
        <v>35</v>
      </c>
      <c r="J288" s="170" t="s">
        <v>35</v>
      </c>
      <c r="K288" s="170" t="s">
        <v>35</v>
      </c>
      <c r="L288" s="170"/>
      <c r="M288" s="170" t="s">
        <v>35</v>
      </c>
      <c r="N288" s="170" t="s">
        <v>35</v>
      </c>
      <c r="O288" s="170" t="s">
        <v>35</v>
      </c>
      <c r="P288" s="170"/>
      <c r="Q288" s="170" t="s">
        <v>35</v>
      </c>
      <c r="R288" s="178"/>
      <c r="S288" s="178"/>
      <c r="T288" s="170" t="s">
        <v>35</v>
      </c>
      <c r="U288" s="170" t="s">
        <v>35</v>
      </c>
      <c r="V288" s="170" t="s">
        <v>35</v>
      </c>
      <c r="W288" s="178"/>
      <c r="X288" s="178"/>
      <c r="Y288" s="170" t="s">
        <v>35</v>
      </c>
      <c r="Z288" s="170" t="s">
        <v>35</v>
      </c>
      <c r="AA288" s="170" t="s">
        <v>35</v>
      </c>
      <c r="AB288" s="178"/>
      <c r="AC288" s="178"/>
      <c r="AD288" s="170" t="s">
        <v>35</v>
      </c>
      <c r="AE288" s="170" t="s">
        <v>35</v>
      </c>
      <c r="AF288" s="170" t="s">
        <v>35</v>
      </c>
      <c r="AG288" s="178"/>
      <c r="AH288" s="178"/>
      <c r="AI288" s="178"/>
    </row>
    <row r="289" spans="1:35" x14ac:dyDescent="0.25">
      <c r="A289" s="41" t="str">
        <f t="array" ref="A289">IFERROR(SMALL(('Physical Server'!$O$17:$O$516&lt;&gt;"")*ROW('Physical Server'!$O$17:$O$516),COUNTBLANK('Physical Server'!$O$17:$O$516)+ROW('Virtual Servers'!A281)),"")</f>
        <v/>
      </c>
      <c r="B289" s="41" t="str">
        <f>IFERROR(IF(INDEX('Physical Server'!B:O,'Virtual Servers'!A289,1)&gt;'Physical Server'!$F$12,"",INDEX('Physical Server'!B:O,'Virtual Servers'!A289,1)),"")</f>
        <v/>
      </c>
      <c r="C289" s="41" t="str">
        <f>IFERROR(INDEX('Physical Server'!B:O,'Virtual Servers'!A289,14),"")</f>
        <v/>
      </c>
      <c r="D289" s="41"/>
      <c r="E289" s="168" t="str">
        <f>IF(IF(COUNTIF($E$7:E288,E288)&lt;VLOOKUP(E288,$B:$C,2,0),E288,INDEX($B:$B,MATCH(E288,$B:$B,0)+ROW($B:$B),1))&gt;'Physical Server'!$F$12,"",IF(COUNTIF($E$7:E288,E288)&lt;VLOOKUP(E288,$B:$C,2,0),E288,INDEX($B:$B,MATCH(E288,$B:$B,0)+ROW($B:$B),1)))</f>
        <v/>
      </c>
      <c r="F289" s="169" t="str">
        <f>IFERROR(VLOOKUP($E:$E,'Physical Server'!$B:$O,2,0),"")</f>
        <v/>
      </c>
      <c r="G289" s="169" t="str">
        <f>IFERROR(IF(VLOOKUP(E289,'Physical Server'!B:O,14,0)="","",IF(E289="","",COUNTIF($E$7:E289,E289))),"")</f>
        <v/>
      </c>
      <c r="H289" s="170"/>
      <c r="I289" s="170" t="s">
        <v>35</v>
      </c>
      <c r="J289" s="170" t="s">
        <v>35</v>
      </c>
      <c r="K289" s="170" t="s">
        <v>35</v>
      </c>
      <c r="L289" s="170"/>
      <c r="M289" s="170" t="s">
        <v>35</v>
      </c>
      <c r="N289" s="170" t="s">
        <v>35</v>
      </c>
      <c r="O289" s="170" t="s">
        <v>35</v>
      </c>
      <c r="P289" s="170"/>
      <c r="Q289" s="170" t="s">
        <v>35</v>
      </c>
      <c r="R289" s="178"/>
      <c r="S289" s="178"/>
      <c r="T289" s="170" t="s">
        <v>35</v>
      </c>
      <c r="U289" s="170" t="s">
        <v>35</v>
      </c>
      <c r="V289" s="170" t="s">
        <v>35</v>
      </c>
      <c r="W289" s="178"/>
      <c r="X289" s="178"/>
      <c r="Y289" s="170" t="s">
        <v>35</v>
      </c>
      <c r="Z289" s="170" t="s">
        <v>35</v>
      </c>
      <c r="AA289" s="170" t="s">
        <v>35</v>
      </c>
      <c r="AB289" s="178"/>
      <c r="AC289" s="178"/>
      <c r="AD289" s="170" t="s">
        <v>35</v>
      </c>
      <c r="AE289" s="170" t="s">
        <v>35</v>
      </c>
      <c r="AF289" s="170" t="s">
        <v>35</v>
      </c>
      <c r="AG289" s="178"/>
      <c r="AH289" s="178"/>
      <c r="AI289" s="178"/>
    </row>
    <row r="290" spans="1:35" x14ac:dyDescent="0.25">
      <c r="A290" s="41" t="str">
        <f t="array" ref="A290">IFERROR(SMALL(('Physical Server'!$O$17:$O$516&lt;&gt;"")*ROW('Physical Server'!$O$17:$O$516),COUNTBLANK('Physical Server'!$O$17:$O$516)+ROW('Virtual Servers'!A282)),"")</f>
        <v/>
      </c>
      <c r="B290" s="41" t="str">
        <f>IFERROR(IF(INDEX('Physical Server'!B:O,'Virtual Servers'!A290,1)&gt;'Physical Server'!$F$12,"",INDEX('Physical Server'!B:O,'Virtual Servers'!A290,1)),"")</f>
        <v/>
      </c>
      <c r="C290" s="41" t="str">
        <f>IFERROR(INDEX('Physical Server'!B:O,'Virtual Servers'!A290,14),"")</f>
        <v/>
      </c>
      <c r="D290" s="41"/>
      <c r="E290" s="168" t="str">
        <f>IF(IF(COUNTIF($E$7:E289,E289)&lt;VLOOKUP(E289,$B:$C,2,0),E289,INDEX($B:$B,MATCH(E289,$B:$B,0)+ROW($B:$B),1))&gt;'Physical Server'!$F$12,"",IF(COUNTIF($E$7:E289,E289)&lt;VLOOKUP(E289,$B:$C,2,0),E289,INDEX($B:$B,MATCH(E289,$B:$B,0)+ROW($B:$B),1)))</f>
        <v/>
      </c>
      <c r="F290" s="169" t="str">
        <f>IFERROR(VLOOKUP($E:$E,'Physical Server'!$B:$O,2,0),"")</f>
        <v/>
      </c>
      <c r="G290" s="169" t="str">
        <f>IFERROR(IF(VLOOKUP(E290,'Physical Server'!B:O,14,0)="","",IF(E290="","",COUNTIF($E$7:E290,E290))),"")</f>
        <v/>
      </c>
      <c r="H290" s="170"/>
      <c r="I290" s="170" t="s">
        <v>35</v>
      </c>
      <c r="J290" s="170" t="s">
        <v>35</v>
      </c>
      <c r="K290" s="170" t="s">
        <v>35</v>
      </c>
      <c r="L290" s="170"/>
      <c r="M290" s="170" t="s">
        <v>35</v>
      </c>
      <c r="N290" s="170" t="s">
        <v>35</v>
      </c>
      <c r="O290" s="170" t="s">
        <v>35</v>
      </c>
      <c r="P290" s="170"/>
      <c r="Q290" s="170" t="s">
        <v>35</v>
      </c>
      <c r="R290" s="178"/>
      <c r="S290" s="178"/>
      <c r="T290" s="170" t="s">
        <v>35</v>
      </c>
      <c r="U290" s="170" t="s">
        <v>35</v>
      </c>
      <c r="V290" s="170" t="s">
        <v>35</v>
      </c>
      <c r="W290" s="178"/>
      <c r="X290" s="178"/>
      <c r="Y290" s="170" t="s">
        <v>35</v>
      </c>
      <c r="Z290" s="170" t="s">
        <v>35</v>
      </c>
      <c r="AA290" s="170" t="s">
        <v>35</v>
      </c>
      <c r="AB290" s="178"/>
      <c r="AC290" s="178"/>
      <c r="AD290" s="170" t="s">
        <v>35</v>
      </c>
      <c r="AE290" s="170" t="s">
        <v>35</v>
      </c>
      <c r="AF290" s="170" t="s">
        <v>35</v>
      </c>
      <c r="AG290" s="178"/>
      <c r="AH290" s="178"/>
      <c r="AI290" s="178"/>
    </row>
    <row r="291" spans="1:35" x14ac:dyDescent="0.25">
      <c r="A291" s="41" t="str">
        <f t="array" ref="A291">IFERROR(SMALL(('Physical Server'!$O$17:$O$516&lt;&gt;"")*ROW('Physical Server'!$O$17:$O$516),COUNTBLANK('Physical Server'!$O$17:$O$516)+ROW('Virtual Servers'!A283)),"")</f>
        <v/>
      </c>
      <c r="B291" s="41" t="str">
        <f>IFERROR(IF(INDEX('Physical Server'!B:O,'Virtual Servers'!A291,1)&gt;'Physical Server'!$F$12,"",INDEX('Physical Server'!B:O,'Virtual Servers'!A291,1)),"")</f>
        <v/>
      </c>
      <c r="C291" s="41" t="str">
        <f>IFERROR(INDEX('Physical Server'!B:O,'Virtual Servers'!A291,14),"")</f>
        <v/>
      </c>
      <c r="D291" s="41"/>
      <c r="E291" s="168" t="str">
        <f>IF(IF(COUNTIF($E$7:E290,E290)&lt;VLOOKUP(E290,$B:$C,2,0),E290,INDEX($B:$B,MATCH(E290,$B:$B,0)+ROW($B:$B),1))&gt;'Physical Server'!$F$12,"",IF(COUNTIF($E$7:E290,E290)&lt;VLOOKUP(E290,$B:$C,2,0),E290,INDEX($B:$B,MATCH(E290,$B:$B,0)+ROW($B:$B),1)))</f>
        <v/>
      </c>
      <c r="F291" s="169" t="str">
        <f>IFERROR(VLOOKUP($E:$E,'Physical Server'!$B:$O,2,0),"")</f>
        <v/>
      </c>
      <c r="G291" s="169" t="str">
        <f>IFERROR(IF(VLOOKUP(E291,'Physical Server'!B:O,14,0)="","",IF(E291="","",COUNTIF($E$7:E291,E291))),"")</f>
        <v/>
      </c>
      <c r="H291" s="170"/>
      <c r="I291" s="170" t="s">
        <v>35</v>
      </c>
      <c r="J291" s="170" t="s">
        <v>35</v>
      </c>
      <c r="K291" s="170" t="s">
        <v>35</v>
      </c>
      <c r="L291" s="170"/>
      <c r="M291" s="170" t="s">
        <v>35</v>
      </c>
      <c r="N291" s="170" t="s">
        <v>35</v>
      </c>
      <c r="O291" s="170" t="s">
        <v>35</v>
      </c>
      <c r="P291" s="170"/>
      <c r="Q291" s="170" t="s">
        <v>35</v>
      </c>
      <c r="R291" s="178"/>
      <c r="S291" s="178"/>
      <c r="T291" s="170" t="s">
        <v>35</v>
      </c>
      <c r="U291" s="170" t="s">
        <v>35</v>
      </c>
      <c r="V291" s="170" t="s">
        <v>35</v>
      </c>
      <c r="W291" s="178"/>
      <c r="X291" s="178"/>
      <c r="Y291" s="170" t="s">
        <v>35</v>
      </c>
      <c r="Z291" s="170" t="s">
        <v>35</v>
      </c>
      <c r="AA291" s="170" t="s">
        <v>35</v>
      </c>
      <c r="AB291" s="178"/>
      <c r="AC291" s="178"/>
      <c r="AD291" s="170" t="s">
        <v>35</v>
      </c>
      <c r="AE291" s="170" t="s">
        <v>35</v>
      </c>
      <c r="AF291" s="170" t="s">
        <v>35</v>
      </c>
      <c r="AG291" s="178"/>
      <c r="AH291" s="178"/>
      <c r="AI291" s="178"/>
    </row>
    <row r="292" spans="1:35" x14ac:dyDescent="0.25">
      <c r="A292" s="41" t="str">
        <f t="array" ref="A292">IFERROR(SMALL(('Physical Server'!$O$17:$O$516&lt;&gt;"")*ROW('Physical Server'!$O$17:$O$516),COUNTBLANK('Physical Server'!$O$17:$O$516)+ROW('Virtual Servers'!A284)),"")</f>
        <v/>
      </c>
      <c r="B292" s="41" t="str">
        <f>IFERROR(IF(INDEX('Physical Server'!B:O,'Virtual Servers'!A292,1)&gt;'Physical Server'!$F$12,"",INDEX('Physical Server'!B:O,'Virtual Servers'!A292,1)),"")</f>
        <v/>
      </c>
      <c r="C292" s="41" t="str">
        <f>IFERROR(INDEX('Physical Server'!B:O,'Virtual Servers'!A292,14),"")</f>
        <v/>
      </c>
      <c r="D292" s="41"/>
      <c r="E292" s="168" t="str">
        <f>IF(IF(COUNTIF($E$7:E291,E291)&lt;VLOOKUP(E291,$B:$C,2,0),E291,INDEX($B:$B,MATCH(E291,$B:$B,0)+ROW($B:$B),1))&gt;'Physical Server'!$F$12,"",IF(COUNTIF($E$7:E291,E291)&lt;VLOOKUP(E291,$B:$C,2,0),E291,INDEX($B:$B,MATCH(E291,$B:$B,0)+ROW($B:$B),1)))</f>
        <v/>
      </c>
      <c r="F292" s="169" t="str">
        <f>IFERROR(VLOOKUP($E:$E,'Physical Server'!$B:$O,2,0),"")</f>
        <v/>
      </c>
      <c r="G292" s="169" t="str">
        <f>IFERROR(IF(VLOOKUP(E292,'Physical Server'!B:O,14,0)="","",IF(E292="","",COUNTIF($E$7:E292,E292))),"")</f>
        <v/>
      </c>
      <c r="H292" s="170"/>
      <c r="I292" s="170" t="s">
        <v>35</v>
      </c>
      <c r="J292" s="170" t="s">
        <v>35</v>
      </c>
      <c r="K292" s="170" t="s">
        <v>35</v>
      </c>
      <c r="L292" s="170"/>
      <c r="M292" s="170" t="s">
        <v>35</v>
      </c>
      <c r="N292" s="170" t="s">
        <v>35</v>
      </c>
      <c r="O292" s="170" t="s">
        <v>35</v>
      </c>
      <c r="P292" s="170"/>
      <c r="Q292" s="170" t="s">
        <v>35</v>
      </c>
      <c r="R292" s="178"/>
      <c r="S292" s="178"/>
      <c r="T292" s="170" t="s">
        <v>35</v>
      </c>
      <c r="U292" s="170" t="s">
        <v>35</v>
      </c>
      <c r="V292" s="170" t="s">
        <v>35</v>
      </c>
      <c r="W292" s="178"/>
      <c r="X292" s="178"/>
      <c r="Y292" s="170" t="s">
        <v>35</v>
      </c>
      <c r="Z292" s="170" t="s">
        <v>35</v>
      </c>
      <c r="AA292" s="170" t="s">
        <v>35</v>
      </c>
      <c r="AB292" s="178"/>
      <c r="AC292" s="178"/>
      <c r="AD292" s="170" t="s">
        <v>35</v>
      </c>
      <c r="AE292" s="170" t="s">
        <v>35</v>
      </c>
      <c r="AF292" s="170" t="s">
        <v>35</v>
      </c>
      <c r="AG292" s="178"/>
      <c r="AH292" s="178"/>
      <c r="AI292" s="178"/>
    </row>
    <row r="293" spans="1:35" x14ac:dyDescent="0.25">
      <c r="A293" s="41" t="str">
        <f t="array" ref="A293">IFERROR(SMALL(('Physical Server'!$O$17:$O$516&lt;&gt;"")*ROW('Physical Server'!$O$17:$O$516),COUNTBLANK('Physical Server'!$O$17:$O$516)+ROW('Virtual Servers'!A285)),"")</f>
        <v/>
      </c>
      <c r="B293" s="41" t="str">
        <f>IFERROR(IF(INDEX('Physical Server'!B:O,'Virtual Servers'!A293,1)&gt;'Physical Server'!$F$12,"",INDEX('Physical Server'!B:O,'Virtual Servers'!A293,1)),"")</f>
        <v/>
      </c>
      <c r="C293" s="41" t="str">
        <f>IFERROR(INDEX('Physical Server'!B:O,'Virtual Servers'!A293,14),"")</f>
        <v/>
      </c>
      <c r="D293" s="41"/>
      <c r="E293" s="168" t="str">
        <f>IF(IF(COUNTIF($E$7:E292,E292)&lt;VLOOKUP(E292,$B:$C,2,0),E292,INDEX($B:$B,MATCH(E292,$B:$B,0)+ROW($B:$B),1))&gt;'Physical Server'!$F$12,"",IF(COUNTIF($E$7:E292,E292)&lt;VLOOKUP(E292,$B:$C,2,0),E292,INDEX($B:$B,MATCH(E292,$B:$B,0)+ROW($B:$B),1)))</f>
        <v/>
      </c>
      <c r="F293" s="169" t="str">
        <f>IFERROR(VLOOKUP($E:$E,'Physical Server'!$B:$O,2,0),"")</f>
        <v/>
      </c>
      <c r="G293" s="169" t="str">
        <f>IFERROR(IF(VLOOKUP(E293,'Physical Server'!B:O,14,0)="","",IF(E293="","",COUNTIF($E$7:E293,E293))),"")</f>
        <v/>
      </c>
      <c r="H293" s="170"/>
      <c r="I293" s="170" t="s">
        <v>35</v>
      </c>
      <c r="J293" s="170" t="s">
        <v>35</v>
      </c>
      <c r="K293" s="170" t="s">
        <v>35</v>
      </c>
      <c r="L293" s="170"/>
      <c r="M293" s="170" t="s">
        <v>35</v>
      </c>
      <c r="N293" s="170" t="s">
        <v>35</v>
      </c>
      <c r="O293" s="170" t="s">
        <v>35</v>
      </c>
      <c r="P293" s="170"/>
      <c r="Q293" s="170" t="s">
        <v>35</v>
      </c>
      <c r="R293" s="178"/>
      <c r="S293" s="178"/>
      <c r="T293" s="170" t="s">
        <v>35</v>
      </c>
      <c r="U293" s="170" t="s">
        <v>35</v>
      </c>
      <c r="V293" s="170" t="s">
        <v>35</v>
      </c>
      <c r="W293" s="178"/>
      <c r="X293" s="178"/>
      <c r="Y293" s="170" t="s">
        <v>35</v>
      </c>
      <c r="Z293" s="170" t="s">
        <v>35</v>
      </c>
      <c r="AA293" s="170" t="s">
        <v>35</v>
      </c>
      <c r="AB293" s="178"/>
      <c r="AC293" s="178"/>
      <c r="AD293" s="170" t="s">
        <v>35</v>
      </c>
      <c r="AE293" s="170" t="s">
        <v>35</v>
      </c>
      <c r="AF293" s="170" t="s">
        <v>35</v>
      </c>
      <c r="AG293" s="178"/>
      <c r="AH293" s="178"/>
      <c r="AI293" s="178"/>
    </row>
    <row r="294" spans="1:35" x14ac:dyDescent="0.25">
      <c r="A294" s="41" t="str">
        <f t="array" ref="A294">IFERROR(SMALL(('Physical Server'!$O$17:$O$516&lt;&gt;"")*ROW('Physical Server'!$O$17:$O$516),COUNTBLANK('Physical Server'!$O$17:$O$516)+ROW('Virtual Servers'!A286)),"")</f>
        <v/>
      </c>
      <c r="B294" s="41" t="str">
        <f>IFERROR(IF(INDEX('Physical Server'!B:O,'Virtual Servers'!A294,1)&gt;'Physical Server'!$F$12,"",INDEX('Physical Server'!B:O,'Virtual Servers'!A294,1)),"")</f>
        <v/>
      </c>
      <c r="C294" s="41" t="str">
        <f>IFERROR(INDEX('Physical Server'!B:O,'Virtual Servers'!A294,14),"")</f>
        <v/>
      </c>
      <c r="D294" s="41"/>
      <c r="E294" s="168" t="str">
        <f>IF(IF(COUNTIF($E$7:E293,E293)&lt;VLOOKUP(E293,$B:$C,2,0),E293,INDEX($B:$B,MATCH(E293,$B:$B,0)+ROW($B:$B),1))&gt;'Physical Server'!$F$12,"",IF(COUNTIF($E$7:E293,E293)&lt;VLOOKUP(E293,$B:$C,2,0),E293,INDEX($B:$B,MATCH(E293,$B:$B,0)+ROW($B:$B),1)))</f>
        <v/>
      </c>
      <c r="F294" s="169" t="str">
        <f>IFERROR(VLOOKUP($E:$E,'Physical Server'!$B:$O,2,0),"")</f>
        <v/>
      </c>
      <c r="G294" s="169" t="str">
        <f>IFERROR(IF(VLOOKUP(E294,'Physical Server'!B:O,14,0)="","",IF(E294="","",COUNTIF($E$7:E294,E294))),"")</f>
        <v/>
      </c>
      <c r="H294" s="170"/>
      <c r="I294" s="170" t="s">
        <v>35</v>
      </c>
      <c r="J294" s="170" t="s">
        <v>35</v>
      </c>
      <c r="K294" s="170" t="s">
        <v>35</v>
      </c>
      <c r="L294" s="170"/>
      <c r="M294" s="170" t="s">
        <v>35</v>
      </c>
      <c r="N294" s="170" t="s">
        <v>35</v>
      </c>
      <c r="O294" s="170" t="s">
        <v>35</v>
      </c>
      <c r="P294" s="170"/>
      <c r="Q294" s="170" t="s">
        <v>35</v>
      </c>
      <c r="R294" s="178"/>
      <c r="S294" s="178"/>
      <c r="T294" s="170" t="s">
        <v>35</v>
      </c>
      <c r="U294" s="170" t="s">
        <v>35</v>
      </c>
      <c r="V294" s="170" t="s">
        <v>35</v>
      </c>
      <c r="W294" s="178"/>
      <c r="X294" s="178"/>
      <c r="Y294" s="170" t="s">
        <v>35</v>
      </c>
      <c r="Z294" s="170" t="s">
        <v>35</v>
      </c>
      <c r="AA294" s="170" t="s">
        <v>35</v>
      </c>
      <c r="AB294" s="178"/>
      <c r="AC294" s="178"/>
      <c r="AD294" s="170" t="s">
        <v>35</v>
      </c>
      <c r="AE294" s="170" t="s">
        <v>35</v>
      </c>
      <c r="AF294" s="170" t="s">
        <v>35</v>
      </c>
      <c r="AG294" s="178"/>
      <c r="AH294" s="178"/>
      <c r="AI294" s="178"/>
    </row>
    <row r="295" spans="1:35" x14ac:dyDescent="0.25">
      <c r="A295" s="41" t="str">
        <f t="array" ref="A295">IFERROR(SMALL(('Physical Server'!$O$17:$O$516&lt;&gt;"")*ROW('Physical Server'!$O$17:$O$516),COUNTBLANK('Physical Server'!$O$17:$O$516)+ROW('Virtual Servers'!A287)),"")</f>
        <v/>
      </c>
      <c r="B295" s="41" t="str">
        <f>IFERROR(IF(INDEX('Physical Server'!B:O,'Virtual Servers'!A295,1)&gt;'Physical Server'!$F$12,"",INDEX('Physical Server'!B:O,'Virtual Servers'!A295,1)),"")</f>
        <v/>
      </c>
      <c r="C295" s="41" t="str">
        <f>IFERROR(INDEX('Physical Server'!B:O,'Virtual Servers'!A295,14),"")</f>
        <v/>
      </c>
      <c r="D295" s="41"/>
      <c r="E295" s="168" t="str">
        <f>IF(IF(COUNTIF($E$7:E294,E294)&lt;VLOOKUP(E294,$B:$C,2,0),E294,INDEX($B:$B,MATCH(E294,$B:$B,0)+ROW($B:$B),1))&gt;'Physical Server'!$F$12,"",IF(COUNTIF($E$7:E294,E294)&lt;VLOOKUP(E294,$B:$C,2,0),E294,INDEX($B:$B,MATCH(E294,$B:$B,0)+ROW($B:$B),1)))</f>
        <v/>
      </c>
      <c r="F295" s="169" t="str">
        <f>IFERROR(VLOOKUP($E:$E,'Physical Server'!$B:$O,2,0),"")</f>
        <v/>
      </c>
      <c r="G295" s="169" t="str">
        <f>IFERROR(IF(VLOOKUP(E295,'Physical Server'!B:O,14,0)="","",IF(E295="","",COUNTIF($E$7:E295,E295))),"")</f>
        <v/>
      </c>
      <c r="H295" s="170"/>
      <c r="I295" s="170" t="s">
        <v>35</v>
      </c>
      <c r="J295" s="170" t="s">
        <v>35</v>
      </c>
      <c r="K295" s="170" t="s">
        <v>35</v>
      </c>
      <c r="L295" s="170"/>
      <c r="M295" s="170" t="s">
        <v>35</v>
      </c>
      <c r="N295" s="170" t="s">
        <v>35</v>
      </c>
      <c r="O295" s="170" t="s">
        <v>35</v>
      </c>
      <c r="P295" s="170"/>
      <c r="Q295" s="170" t="s">
        <v>35</v>
      </c>
      <c r="R295" s="178"/>
      <c r="S295" s="178"/>
      <c r="T295" s="170" t="s">
        <v>35</v>
      </c>
      <c r="U295" s="170" t="s">
        <v>35</v>
      </c>
      <c r="V295" s="170" t="s">
        <v>35</v>
      </c>
      <c r="W295" s="178"/>
      <c r="X295" s="178"/>
      <c r="Y295" s="170" t="s">
        <v>35</v>
      </c>
      <c r="Z295" s="170" t="s">
        <v>35</v>
      </c>
      <c r="AA295" s="170" t="s">
        <v>35</v>
      </c>
      <c r="AB295" s="178"/>
      <c r="AC295" s="178"/>
      <c r="AD295" s="170" t="s">
        <v>35</v>
      </c>
      <c r="AE295" s="170" t="s">
        <v>35</v>
      </c>
      <c r="AF295" s="170" t="s">
        <v>35</v>
      </c>
      <c r="AG295" s="178"/>
      <c r="AH295" s="178"/>
      <c r="AI295" s="178"/>
    </row>
    <row r="296" spans="1:35" x14ac:dyDescent="0.25">
      <c r="A296" s="41" t="str">
        <f t="array" ref="A296">IFERROR(SMALL(('Physical Server'!$O$17:$O$516&lt;&gt;"")*ROW('Physical Server'!$O$17:$O$516),COUNTBLANK('Physical Server'!$O$17:$O$516)+ROW('Virtual Servers'!A288)),"")</f>
        <v/>
      </c>
      <c r="B296" s="41" t="str">
        <f>IFERROR(IF(INDEX('Physical Server'!B:O,'Virtual Servers'!A296,1)&gt;'Physical Server'!$F$12,"",INDEX('Physical Server'!B:O,'Virtual Servers'!A296,1)),"")</f>
        <v/>
      </c>
      <c r="C296" s="41" t="str">
        <f>IFERROR(INDEX('Physical Server'!B:O,'Virtual Servers'!A296,14),"")</f>
        <v/>
      </c>
      <c r="D296" s="41"/>
      <c r="E296" s="168" t="str">
        <f>IF(IF(COUNTIF($E$7:E295,E295)&lt;VLOOKUP(E295,$B:$C,2,0),E295,INDEX($B:$B,MATCH(E295,$B:$B,0)+ROW($B:$B),1))&gt;'Physical Server'!$F$12,"",IF(COUNTIF($E$7:E295,E295)&lt;VLOOKUP(E295,$B:$C,2,0),E295,INDEX($B:$B,MATCH(E295,$B:$B,0)+ROW($B:$B),1)))</f>
        <v/>
      </c>
      <c r="F296" s="169" t="str">
        <f>IFERROR(VLOOKUP($E:$E,'Physical Server'!$B:$O,2,0),"")</f>
        <v/>
      </c>
      <c r="G296" s="169" t="str">
        <f>IFERROR(IF(VLOOKUP(E296,'Physical Server'!B:O,14,0)="","",IF(E296="","",COUNTIF($E$7:E296,E296))),"")</f>
        <v/>
      </c>
      <c r="H296" s="170"/>
      <c r="I296" s="170" t="s">
        <v>35</v>
      </c>
      <c r="J296" s="170" t="s">
        <v>35</v>
      </c>
      <c r="K296" s="170" t="s">
        <v>35</v>
      </c>
      <c r="L296" s="170"/>
      <c r="M296" s="170" t="s">
        <v>35</v>
      </c>
      <c r="N296" s="170" t="s">
        <v>35</v>
      </c>
      <c r="O296" s="170" t="s">
        <v>35</v>
      </c>
      <c r="P296" s="170"/>
      <c r="Q296" s="170" t="s">
        <v>35</v>
      </c>
      <c r="R296" s="178"/>
      <c r="S296" s="178"/>
      <c r="T296" s="170" t="s">
        <v>35</v>
      </c>
      <c r="U296" s="170" t="s">
        <v>35</v>
      </c>
      <c r="V296" s="170" t="s">
        <v>35</v>
      </c>
      <c r="W296" s="178"/>
      <c r="X296" s="178"/>
      <c r="Y296" s="170" t="s">
        <v>35</v>
      </c>
      <c r="Z296" s="170" t="s">
        <v>35</v>
      </c>
      <c r="AA296" s="170" t="s">
        <v>35</v>
      </c>
      <c r="AB296" s="178"/>
      <c r="AC296" s="178"/>
      <c r="AD296" s="170" t="s">
        <v>35</v>
      </c>
      <c r="AE296" s="170" t="s">
        <v>35</v>
      </c>
      <c r="AF296" s="170" t="s">
        <v>35</v>
      </c>
      <c r="AG296" s="178"/>
      <c r="AH296" s="178"/>
      <c r="AI296" s="178"/>
    </row>
    <row r="297" spans="1:35" x14ac:dyDescent="0.25">
      <c r="A297" s="41" t="str">
        <f t="array" ref="A297">IFERROR(SMALL(('Physical Server'!$O$17:$O$516&lt;&gt;"")*ROW('Physical Server'!$O$17:$O$516),COUNTBLANK('Physical Server'!$O$17:$O$516)+ROW('Virtual Servers'!A289)),"")</f>
        <v/>
      </c>
      <c r="B297" s="41" t="str">
        <f>IFERROR(IF(INDEX('Physical Server'!B:O,'Virtual Servers'!A297,1)&gt;'Physical Server'!$F$12,"",INDEX('Physical Server'!B:O,'Virtual Servers'!A297,1)),"")</f>
        <v/>
      </c>
      <c r="C297" s="41" t="str">
        <f>IFERROR(INDEX('Physical Server'!B:O,'Virtual Servers'!A297,14),"")</f>
        <v/>
      </c>
      <c r="D297" s="41"/>
      <c r="E297" s="168" t="str">
        <f>IF(IF(COUNTIF($E$7:E296,E296)&lt;VLOOKUP(E296,$B:$C,2,0),E296,INDEX($B:$B,MATCH(E296,$B:$B,0)+ROW($B:$B),1))&gt;'Physical Server'!$F$12,"",IF(COUNTIF($E$7:E296,E296)&lt;VLOOKUP(E296,$B:$C,2,0),E296,INDEX($B:$B,MATCH(E296,$B:$B,0)+ROW($B:$B),1)))</f>
        <v/>
      </c>
      <c r="F297" s="169" t="str">
        <f>IFERROR(VLOOKUP($E:$E,'Physical Server'!$B:$O,2,0),"")</f>
        <v/>
      </c>
      <c r="G297" s="169" t="str">
        <f>IFERROR(IF(VLOOKUP(E297,'Physical Server'!B:O,14,0)="","",IF(E297="","",COUNTIF($E$7:E297,E297))),"")</f>
        <v/>
      </c>
      <c r="H297" s="170"/>
      <c r="I297" s="170" t="s">
        <v>35</v>
      </c>
      <c r="J297" s="170" t="s">
        <v>35</v>
      </c>
      <c r="K297" s="170" t="s">
        <v>35</v>
      </c>
      <c r="L297" s="170"/>
      <c r="M297" s="170" t="s">
        <v>35</v>
      </c>
      <c r="N297" s="170" t="s">
        <v>35</v>
      </c>
      <c r="O297" s="170" t="s">
        <v>35</v>
      </c>
      <c r="P297" s="170"/>
      <c r="Q297" s="170" t="s">
        <v>35</v>
      </c>
      <c r="R297" s="178"/>
      <c r="S297" s="178"/>
      <c r="T297" s="170" t="s">
        <v>35</v>
      </c>
      <c r="U297" s="170" t="s">
        <v>35</v>
      </c>
      <c r="V297" s="170" t="s">
        <v>35</v>
      </c>
      <c r="W297" s="178"/>
      <c r="X297" s="178"/>
      <c r="Y297" s="170" t="s">
        <v>35</v>
      </c>
      <c r="Z297" s="170" t="s">
        <v>35</v>
      </c>
      <c r="AA297" s="170" t="s">
        <v>35</v>
      </c>
      <c r="AB297" s="178"/>
      <c r="AC297" s="178"/>
      <c r="AD297" s="170" t="s">
        <v>35</v>
      </c>
      <c r="AE297" s="170" t="s">
        <v>35</v>
      </c>
      <c r="AF297" s="170" t="s">
        <v>35</v>
      </c>
      <c r="AG297" s="178"/>
      <c r="AH297" s="178"/>
      <c r="AI297" s="178"/>
    </row>
    <row r="298" spans="1:35" x14ac:dyDescent="0.25">
      <c r="A298" s="41" t="str">
        <f t="array" ref="A298">IFERROR(SMALL(('Physical Server'!$O$17:$O$516&lt;&gt;"")*ROW('Physical Server'!$O$17:$O$516),COUNTBLANK('Physical Server'!$O$17:$O$516)+ROW('Virtual Servers'!A290)),"")</f>
        <v/>
      </c>
      <c r="B298" s="41" t="str">
        <f>IFERROR(IF(INDEX('Physical Server'!B:O,'Virtual Servers'!A298,1)&gt;'Physical Server'!$F$12,"",INDEX('Physical Server'!B:O,'Virtual Servers'!A298,1)),"")</f>
        <v/>
      </c>
      <c r="C298" s="41" t="str">
        <f>IFERROR(INDEX('Physical Server'!B:O,'Virtual Servers'!A298,14),"")</f>
        <v/>
      </c>
      <c r="D298" s="41"/>
      <c r="E298" s="168" t="str">
        <f>IF(IF(COUNTIF($E$7:E297,E297)&lt;VLOOKUP(E297,$B:$C,2,0),E297,INDEX($B:$B,MATCH(E297,$B:$B,0)+ROW($B:$B),1))&gt;'Physical Server'!$F$12,"",IF(COUNTIF($E$7:E297,E297)&lt;VLOOKUP(E297,$B:$C,2,0),E297,INDEX($B:$B,MATCH(E297,$B:$B,0)+ROW($B:$B),1)))</f>
        <v/>
      </c>
      <c r="F298" s="169" t="str">
        <f>IFERROR(VLOOKUP($E:$E,'Physical Server'!$B:$O,2,0),"")</f>
        <v/>
      </c>
      <c r="G298" s="169" t="str">
        <f>IFERROR(IF(VLOOKUP(E298,'Physical Server'!B:O,14,0)="","",IF(E298="","",COUNTIF($E$7:E298,E298))),"")</f>
        <v/>
      </c>
      <c r="H298" s="170"/>
      <c r="I298" s="170" t="s">
        <v>35</v>
      </c>
      <c r="J298" s="170" t="s">
        <v>35</v>
      </c>
      <c r="K298" s="170" t="s">
        <v>35</v>
      </c>
      <c r="L298" s="170"/>
      <c r="M298" s="170" t="s">
        <v>35</v>
      </c>
      <c r="N298" s="170" t="s">
        <v>35</v>
      </c>
      <c r="O298" s="170" t="s">
        <v>35</v>
      </c>
      <c r="P298" s="170"/>
      <c r="Q298" s="170" t="s">
        <v>35</v>
      </c>
      <c r="R298" s="178"/>
      <c r="S298" s="178"/>
      <c r="T298" s="170" t="s">
        <v>35</v>
      </c>
      <c r="U298" s="170" t="s">
        <v>35</v>
      </c>
      <c r="V298" s="170" t="s">
        <v>35</v>
      </c>
      <c r="W298" s="178"/>
      <c r="X298" s="178"/>
      <c r="Y298" s="170" t="s">
        <v>35</v>
      </c>
      <c r="Z298" s="170" t="s">
        <v>35</v>
      </c>
      <c r="AA298" s="170" t="s">
        <v>35</v>
      </c>
      <c r="AB298" s="178"/>
      <c r="AC298" s="178"/>
      <c r="AD298" s="170" t="s">
        <v>35</v>
      </c>
      <c r="AE298" s="170" t="s">
        <v>35</v>
      </c>
      <c r="AF298" s="170" t="s">
        <v>35</v>
      </c>
      <c r="AG298" s="178"/>
      <c r="AH298" s="178"/>
      <c r="AI298" s="178"/>
    </row>
    <row r="299" spans="1:35" x14ac:dyDescent="0.25">
      <c r="A299" s="41" t="str">
        <f t="array" ref="A299">IFERROR(SMALL(('Physical Server'!$O$17:$O$516&lt;&gt;"")*ROW('Physical Server'!$O$17:$O$516),COUNTBLANK('Physical Server'!$O$17:$O$516)+ROW('Virtual Servers'!A291)),"")</f>
        <v/>
      </c>
      <c r="B299" s="41" t="str">
        <f>IFERROR(IF(INDEX('Physical Server'!B:O,'Virtual Servers'!A299,1)&gt;'Physical Server'!$F$12,"",INDEX('Physical Server'!B:O,'Virtual Servers'!A299,1)),"")</f>
        <v/>
      </c>
      <c r="C299" s="41" t="str">
        <f>IFERROR(INDEX('Physical Server'!B:O,'Virtual Servers'!A299,14),"")</f>
        <v/>
      </c>
      <c r="D299" s="41"/>
      <c r="E299" s="168" t="str">
        <f>IF(IF(COUNTIF($E$7:E298,E298)&lt;VLOOKUP(E298,$B:$C,2,0),E298,INDEX($B:$B,MATCH(E298,$B:$B,0)+ROW($B:$B),1))&gt;'Physical Server'!$F$12,"",IF(COUNTIF($E$7:E298,E298)&lt;VLOOKUP(E298,$B:$C,2,0),E298,INDEX($B:$B,MATCH(E298,$B:$B,0)+ROW($B:$B),1)))</f>
        <v/>
      </c>
      <c r="F299" s="169" t="str">
        <f>IFERROR(VLOOKUP($E:$E,'Physical Server'!$B:$O,2,0),"")</f>
        <v/>
      </c>
      <c r="G299" s="169" t="str">
        <f>IFERROR(IF(VLOOKUP(E299,'Physical Server'!B:O,14,0)="","",IF(E299="","",COUNTIF($E$7:E299,E299))),"")</f>
        <v/>
      </c>
      <c r="H299" s="170"/>
      <c r="I299" s="170" t="s">
        <v>35</v>
      </c>
      <c r="J299" s="170" t="s">
        <v>35</v>
      </c>
      <c r="K299" s="170" t="s">
        <v>35</v>
      </c>
      <c r="L299" s="170"/>
      <c r="M299" s="170" t="s">
        <v>35</v>
      </c>
      <c r="N299" s="170" t="s">
        <v>35</v>
      </c>
      <c r="O299" s="170" t="s">
        <v>35</v>
      </c>
      <c r="P299" s="170"/>
      <c r="Q299" s="170" t="s">
        <v>35</v>
      </c>
      <c r="R299" s="178"/>
      <c r="S299" s="178"/>
      <c r="T299" s="170" t="s">
        <v>35</v>
      </c>
      <c r="U299" s="170" t="s">
        <v>35</v>
      </c>
      <c r="V299" s="170" t="s">
        <v>35</v>
      </c>
      <c r="W299" s="178"/>
      <c r="X299" s="178"/>
      <c r="Y299" s="170" t="s">
        <v>35</v>
      </c>
      <c r="Z299" s="170" t="s">
        <v>35</v>
      </c>
      <c r="AA299" s="170" t="s">
        <v>35</v>
      </c>
      <c r="AB299" s="178"/>
      <c r="AC299" s="178"/>
      <c r="AD299" s="170" t="s">
        <v>35</v>
      </c>
      <c r="AE299" s="170" t="s">
        <v>35</v>
      </c>
      <c r="AF299" s="170" t="s">
        <v>35</v>
      </c>
      <c r="AG299" s="178"/>
      <c r="AH299" s="178"/>
      <c r="AI299" s="178"/>
    </row>
    <row r="300" spans="1:35" x14ac:dyDescent="0.25">
      <c r="A300" s="41" t="str">
        <f t="array" ref="A300">IFERROR(SMALL(('Physical Server'!$O$17:$O$516&lt;&gt;"")*ROW('Physical Server'!$O$17:$O$516),COUNTBLANK('Physical Server'!$O$17:$O$516)+ROW('Virtual Servers'!A292)),"")</f>
        <v/>
      </c>
      <c r="B300" s="41" t="str">
        <f>IFERROR(IF(INDEX('Physical Server'!B:O,'Virtual Servers'!A300,1)&gt;'Physical Server'!$F$12,"",INDEX('Physical Server'!B:O,'Virtual Servers'!A300,1)),"")</f>
        <v/>
      </c>
      <c r="C300" s="41" t="str">
        <f>IFERROR(INDEX('Physical Server'!B:O,'Virtual Servers'!A300,14),"")</f>
        <v/>
      </c>
      <c r="D300" s="41"/>
      <c r="E300" s="168" t="str">
        <f>IF(IF(COUNTIF($E$7:E299,E299)&lt;VLOOKUP(E299,$B:$C,2,0),E299,INDEX($B:$B,MATCH(E299,$B:$B,0)+ROW($B:$B),1))&gt;'Physical Server'!$F$12,"",IF(COUNTIF($E$7:E299,E299)&lt;VLOOKUP(E299,$B:$C,2,0),E299,INDEX($B:$B,MATCH(E299,$B:$B,0)+ROW($B:$B),1)))</f>
        <v/>
      </c>
      <c r="F300" s="169" t="str">
        <f>IFERROR(VLOOKUP($E:$E,'Physical Server'!$B:$O,2,0),"")</f>
        <v/>
      </c>
      <c r="G300" s="169" t="str">
        <f>IFERROR(IF(VLOOKUP(E300,'Physical Server'!B:O,14,0)="","",IF(E300="","",COUNTIF($E$7:E300,E300))),"")</f>
        <v/>
      </c>
      <c r="H300" s="170"/>
      <c r="I300" s="170" t="s">
        <v>35</v>
      </c>
      <c r="J300" s="170" t="s">
        <v>35</v>
      </c>
      <c r="K300" s="170" t="s">
        <v>35</v>
      </c>
      <c r="L300" s="170"/>
      <c r="M300" s="170" t="s">
        <v>35</v>
      </c>
      <c r="N300" s="170" t="s">
        <v>35</v>
      </c>
      <c r="O300" s="170" t="s">
        <v>35</v>
      </c>
      <c r="P300" s="170"/>
      <c r="Q300" s="170" t="s">
        <v>35</v>
      </c>
      <c r="R300" s="178"/>
      <c r="S300" s="178"/>
      <c r="T300" s="170" t="s">
        <v>35</v>
      </c>
      <c r="U300" s="170" t="s">
        <v>35</v>
      </c>
      <c r="V300" s="170" t="s">
        <v>35</v>
      </c>
      <c r="W300" s="178"/>
      <c r="X300" s="178"/>
      <c r="Y300" s="170" t="s">
        <v>35</v>
      </c>
      <c r="Z300" s="170" t="s">
        <v>35</v>
      </c>
      <c r="AA300" s="170" t="s">
        <v>35</v>
      </c>
      <c r="AB300" s="178"/>
      <c r="AC300" s="178"/>
      <c r="AD300" s="170" t="s">
        <v>35</v>
      </c>
      <c r="AE300" s="170" t="s">
        <v>35</v>
      </c>
      <c r="AF300" s="170" t="s">
        <v>35</v>
      </c>
      <c r="AG300" s="178"/>
      <c r="AH300" s="178"/>
      <c r="AI300" s="178"/>
    </row>
    <row r="301" spans="1:35" x14ac:dyDescent="0.25">
      <c r="A301" s="41" t="str">
        <f t="array" ref="A301">IFERROR(SMALL(('Physical Server'!$O$17:$O$516&lt;&gt;"")*ROW('Physical Server'!$O$17:$O$516),COUNTBLANK('Physical Server'!$O$17:$O$516)+ROW('Virtual Servers'!A293)),"")</f>
        <v/>
      </c>
      <c r="B301" s="41" t="str">
        <f>IFERROR(IF(INDEX('Physical Server'!B:O,'Virtual Servers'!A301,1)&gt;'Physical Server'!$F$12,"",INDEX('Physical Server'!B:O,'Virtual Servers'!A301,1)),"")</f>
        <v/>
      </c>
      <c r="C301" s="41" t="str">
        <f>IFERROR(INDEX('Physical Server'!B:O,'Virtual Servers'!A301,14),"")</f>
        <v/>
      </c>
      <c r="D301" s="41"/>
      <c r="E301" s="168" t="str">
        <f>IF(IF(COUNTIF($E$7:E300,E300)&lt;VLOOKUP(E300,$B:$C,2,0),E300,INDEX($B:$B,MATCH(E300,$B:$B,0)+ROW($B:$B),1))&gt;'Physical Server'!$F$12,"",IF(COUNTIF($E$7:E300,E300)&lt;VLOOKUP(E300,$B:$C,2,0),E300,INDEX($B:$B,MATCH(E300,$B:$B,0)+ROW($B:$B),1)))</f>
        <v/>
      </c>
      <c r="F301" s="169" t="str">
        <f>IFERROR(VLOOKUP($E:$E,'Physical Server'!$B:$O,2,0),"")</f>
        <v/>
      </c>
      <c r="G301" s="169" t="str">
        <f>IFERROR(IF(VLOOKUP(E301,'Physical Server'!B:O,14,0)="","",IF(E301="","",COUNTIF($E$7:E301,E301))),"")</f>
        <v/>
      </c>
      <c r="H301" s="170"/>
      <c r="I301" s="170" t="s">
        <v>35</v>
      </c>
      <c r="J301" s="170" t="s">
        <v>35</v>
      </c>
      <c r="K301" s="170" t="s">
        <v>35</v>
      </c>
      <c r="L301" s="170"/>
      <c r="M301" s="170" t="s">
        <v>35</v>
      </c>
      <c r="N301" s="170" t="s">
        <v>35</v>
      </c>
      <c r="O301" s="170" t="s">
        <v>35</v>
      </c>
      <c r="P301" s="170"/>
      <c r="Q301" s="170" t="s">
        <v>35</v>
      </c>
      <c r="R301" s="178"/>
      <c r="S301" s="178"/>
      <c r="T301" s="170" t="s">
        <v>35</v>
      </c>
      <c r="U301" s="170" t="s">
        <v>35</v>
      </c>
      <c r="V301" s="170" t="s">
        <v>35</v>
      </c>
      <c r="W301" s="178"/>
      <c r="X301" s="178"/>
      <c r="Y301" s="170" t="s">
        <v>35</v>
      </c>
      <c r="Z301" s="170" t="s">
        <v>35</v>
      </c>
      <c r="AA301" s="170" t="s">
        <v>35</v>
      </c>
      <c r="AB301" s="178"/>
      <c r="AC301" s="178"/>
      <c r="AD301" s="170" t="s">
        <v>35</v>
      </c>
      <c r="AE301" s="170" t="s">
        <v>35</v>
      </c>
      <c r="AF301" s="170" t="s">
        <v>35</v>
      </c>
      <c r="AG301" s="178"/>
      <c r="AH301" s="178"/>
      <c r="AI301" s="178"/>
    </row>
    <row r="302" spans="1:35" x14ac:dyDescent="0.25">
      <c r="A302" s="41" t="str">
        <f t="array" ref="A302">IFERROR(SMALL(('Physical Server'!$O$17:$O$516&lt;&gt;"")*ROW('Physical Server'!$O$17:$O$516),COUNTBLANK('Physical Server'!$O$17:$O$516)+ROW('Virtual Servers'!A294)),"")</f>
        <v/>
      </c>
      <c r="B302" s="41" t="str">
        <f>IFERROR(IF(INDEX('Physical Server'!B:O,'Virtual Servers'!A302,1)&gt;'Physical Server'!$F$12,"",INDEX('Physical Server'!B:O,'Virtual Servers'!A302,1)),"")</f>
        <v/>
      </c>
      <c r="C302" s="41" t="str">
        <f>IFERROR(INDEX('Physical Server'!B:O,'Virtual Servers'!A302,14),"")</f>
        <v/>
      </c>
      <c r="D302" s="41"/>
      <c r="E302" s="168" t="str">
        <f>IF(IF(COUNTIF($E$7:E301,E301)&lt;VLOOKUP(E301,$B:$C,2,0),E301,INDEX($B:$B,MATCH(E301,$B:$B,0)+ROW($B:$B),1))&gt;'Physical Server'!$F$12,"",IF(COUNTIF($E$7:E301,E301)&lt;VLOOKUP(E301,$B:$C,2,0),E301,INDEX($B:$B,MATCH(E301,$B:$B,0)+ROW($B:$B),1)))</f>
        <v/>
      </c>
      <c r="F302" s="169" t="str">
        <f>IFERROR(VLOOKUP($E:$E,'Physical Server'!$B:$O,2,0),"")</f>
        <v/>
      </c>
      <c r="G302" s="169" t="str">
        <f>IFERROR(IF(VLOOKUP(E302,'Physical Server'!B:O,14,0)="","",IF(E302="","",COUNTIF($E$7:E302,E302))),"")</f>
        <v/>
      </c>
      <c r="H302" s="170"/>
      <c r="I302" s="170" t="s">
        <v>35</v>
      </c>
      <c r="J302" s="170" t="s">
        <v>35</v>
      </c>
      <c r="K302" s="170" t="s">
        <v>35</v>
      </c>
      <c r="L302" s="170"/>
      <c r="M302" s="170" t="s">
        <v>35</v>
      </c>
      <c r="N302" s="170" t="s">
        <v>35</v>
      </c>
      <c r="O302" s="170" t="s">
        <v>35</v>
      </c>
      <c r="P302" s="170"/>
      <c r="Q302" s="170" t="s">
        <v>35</v>
      </c>
      <c r="R302" s="178"/>
      <c r="S302" s="178"/>
      <c r="T302" s="170" t="s">
        <v>35</v>
      </c>
      <c r="U302" s="170" t="s">
        <v>35</v>
      </c>
      <c r="V302" s="170" t="s">
        <v>35</v>
      </c>
      <c r="W302" s="178"/>
      <c r="X302" s="178"/>
      <c r="Y302" s="170" t="s">
        <v>35</v>
      </c>
      <c r="Z302" s="170" t="s">
        <v>35</v>
      </c>
      <c r="AA302" s="170" t="s">
        <v>35</v>
      </c>
      <c r="AB302" s="178"/>
      <c r="AC302" s="178"/>
      <c r="AD302" s="170" t="s">
        <v>35</v>
      </c>
      <c r="AE302" s="170" t="s">
        <v>35</v>
      </c>
      <c r="AF302" s="170" t="s">
        <v>35</v>
      </c>
      <c r="AG302" s="178"/>
      <c r="AH302" s="178"/>
      <c r="AI302" s="178"/>
    </row>
    <row r="303" spans="1:35" x14ac:dyDescent="0.25">
      <c r="A303" s="41" t="str">
        <f t="array" ref="A303">IFERROR(SMALL(('Physical Server'!$O$17:$O$516&lt;&gt;"")*ROW('Physical Server'!$O$17:$O$516),COUNTBLANK('Physical Server'!$O$17:$O$516)+ROW('Virtual Servers'!A295)),"")</f>
        <v/>
      </c>
      <c r="B303" s="41" t="str">
        <f>IFERROR(IF(INDEX('Physical Server'!B:O,'Virtual Servers'!A303,1)&gt;'Physical Server'!$F$12,"",INDEX('Physical Server'!B:O,'Virtual Servers'!A303,1)),"")</f>
        <v/>
      </c>
      <c r="C303" s="41" t="str">
        <f>IFERROR(INDEX('Physical Server'!B:O,'Virtual Servers'!A303,14),"")</f>
        <v/>
      </c>
      <c r="D303" s="41"/>
      <c r="E303" s="168" t="str">
        <f>IF(IF(COUNTIF($E$7:E302,E302)&lt;VLOOKUP(E302,$B:$C,2,0),E302,INDEX($B:$B,MATCH(E302,$B:$B,0)+ROW($B:$B),1))&gt;'Physical Server'!$F$12,"",IF(COUNTIF($E$7:E302,E302)&lt;VLOOKUP(E302,$B:$C,2,0),E302,INDEX($B:$B,MATCH(E302,$B:$B,0)+ROW($B:$B),1)))</f>
        <v/>
      </c>
      <c r="F303" s="169" t="str">
        <f>IFERROR(VLOOKUP($E:$E,'Physical Server'!$B:$O,2,0),"")</f>
        <v/>
      </c>
      <c r="G303" s="169" t="str">
        <f>IFERROR(IF(VLOOKUP(E303,'Physical Server'!B:O,14,0)="","",IF(E303="","",COUNTIF($E$7:E303,E303))),"")</f>
        <v/>
      </c>
      <c r="H303" s="170"/>
      <c r="I303" s="170" t="s">
        <v>35</v>
      </c>
      <c r="J303" s="170" t="s">
        <v>35</v>
      </c>
      <c r="K303" s="170" t="s">
        <v>35</v>
      </c>
      <c r="L303" s="170"/>
      <c r="M303" s="170" t="s">
        <v>35</v>
      </c>
      <c r="N303" s="170" t="s">
        <v>35</v>
      </c>
      <c r="O303" s="170" t="s">
        <v>35</v>
      </c>
      <c r="P303" s="170"/>
      <c r="Q303" s="170" t="s">
        <v>35</v>
      </c>
      <c r="R303" s="178"/>
      <c r="S303" s="178"/>
      <c r="T303" s="170" t="s">
        <v>35</v>
      </c>
      <c r="U303" s="170" t="s">
        <v>35</v>
      </c>
      <c r="V303" s="170" t="s">
        <v>35</v>
      </c>
      <c r="W303" s="178"/>
      <c r="X303" s="178"/>
      <c r="Y303" s="170" t="s">
        <v>35</v>
      </c>
      <c r="Z303" s="170" t="s">
        <v>35</v>
      </c>
      <c r="AA303" s="170" t="s">
        <v>35</v>
      </c>
      <c r="AB303" s="178"/>
      <c r="AC303" s="178"/>
      <c r="AD303" s="170" t="s">
        <v>35</v>
      </c>
      <c r="AE303" s="170" t="s">
        <v>35</v>
      </c>
      <c r="AF303" s="170" t="s">
        <v>35</v>
      </c>
      <c r="AG303" s="178"/>
      <c r="AH303" s="178"/>
      <c r="AI303" s="178"/>
    </row>
    <row r="304" spans="1:35" x14ac:dyDescent="0.25">
      <c r="A304" s="41" t="str">
        <f t="array" ref="A304">IFERROR(SMALL(('Physical Server'!$O$17:$O$516&lt;&gt;"")*ROW('Physical Server'!$O$17:$O$516),COUNTBLANK('Physical Server'!$O$17:$O$516)+ROW('Virtual Servers'!A296)),"")</f>
        <v/>
      </c>
      <c r="B304" s="41" t="str">
        <f>IFERROR(IF(INDEX('Physical Server'!B:O,'Virtual Servers'!A304,1)&gt;'Physical Server'!$F$12,"",INDEX('Physical Server'!B:O,'Virtual Servers'!A304,1)),"")</f>
        <v/>
      </c>
      <c r="C304" s="41" t="str">
        <f>IFERROR(INDEX('Physical Server'!B:O,'Virtual Servers'!A304,14),"")</f>
        <v/>
      </c>
      <c r="D304" s="41"/>
      <c r="E304" s="168" t="str">
        <f>IF(IF(COUNTIF($E$7:E303,E303)&lt;VLOOKUP(E303,$B:$C,2,0),E303,INDEX($B:$B,MATCH(E303,$B:$B,0)+ROW($B:$B),1))&gt;'Physical Server'!$F$12,"",IF(COUNTIF($E$7:E303,E303)&lt;VLOOKUP(E303,$B:$C,2,0),E303,INDEX($B:$B,MATCH(E303,$B:$B,0)+ROW($B:$B),1)))</f>
        <v/>
      </c>
      <c r="F304" s="169" t="str">
        <f>IFERROR(VLOOKUP($E:$E,'Physical Server'!$B:$O,2,0),"")</f>
        <v/>
      </c>
      <c r="G304" s="169" t="str">
        <f>IFERROR(IF(VLOOKUP(E304,'Physical Server'!B:O,14,0)="","",IF(E304="","",COUNTIF($E$7:E304,E304))),"")</f>
        <v/>
      </c>
      <c r="H304" s="170"/>
      <c r="I304" s="170" t="s">
        <v>35</v>
      </c>
      <c r="J304" s="170" t="s">
        <v>35</v>
      </c>
      <c r="K304" s="170" t="s">
        <v>35</v>
      </c>
      <c r="L304" s="170"/>
      <c r="M304" s="170" t="s">
        <v>35</v>
      </c>
      <c r="N304" s="170" t="s">
        <v>35</v>
      </c>
      <c r="O304" s="170" t="s">
        <v>35</v>
      </c>
      <c r="P304" s="170"/>
      <c r="Q304" s="170" t="s">
        <v>35</v>
      </c>
      <c r="R304" s="178"/>
      <c r="S304" s="178"/>
      <c r="T304" s="170" t="s">
        <v>35</v>
      </c>
      <c r="U304" s="170" t="s">
        <v>35</v>
      </c>
      <c r="V304" s="170" t="s">
        <v>35</v>
      </c>
      <c r="W304" s="178"/>
      <c r="X304" s="178"/>
      <c r="Y304" s="170" t="s">
        <v>35</v>
      </c>
      <c r="Z304" s="170" t="s">
        <v>35</v>
      </c>
      <c r="AA304" s="170" t="s">
        <v>35</v>
      </c>
      <c r="AB304" s="178"/>
      <c r="AC304" s="178"/>
      <c r="AD304" s="170" t="s">
        <v>35</v>
      </c>
      <c r="AE304" s="170" t="s">
        <v>35</v>
      </c>
      <c r="AF304" s="170" t="s">
        <v>35</v>
      </c>
      <c r="AG304" s="178"/>
      <c r="AH304" s="178"/>
      <c r="AI304" s="178"/>
    </row>
    <row r="305" spans="1:35" x14ac:dyDescent="0.25">
      <c r="A305" s="41" t="str">
        <f t="array" ref="A305">IFERROR(SMALL(('Physical Server'!$O$17:$O$516&lt;&gt;"")*ROW('Physical Server'!$O$17:$O$516),COUNTBLANK('Physical Server'!$O$17:$O$516)+ROW('Virtual Servers'!A297)),"")</f>
        <v/>
      </c>
      <c r="B305" s="41" t="str">
        <f>IFERROR(IF(INDEX('Physical Server'!B:O,'Virtual Servers'!A305,1)&gt;'Physical Server'!$F$12,"",INDEX('Physical Server'!B:O,'Virtual Servers'!A305,1)),"")</f>
        <v/>
      </c>
      <c r="C305" s="41" t="str">
        <f>IFERROR(INDEX('Physical Server'!B:O,'Virtual Servers'!A305,14),"")</f>
        <v/>
      </c>
      <c r="D305" s="41"/>
      <c r="E305" s="168" t="str">
        <f>IF(IF(COUNTIF($E$7:E304,E304)&lt;VLOOKUP(E304,$B:$C,2,0),E304,INDEX($B:$B,MATCH(E304,$B:$B,0)+ROW($B:$B),1))&gt;'Physical Server'!$F$12,"",IF(COUNTIF($E$7:E304,E304)&lt;VLOOKUP(E304,$B:$C,2,0),E304,INDEX($B:$B,MATCH(E304,$B:$B,0)+ROW($B:$B),1)))</f>
        <v/>
      </c>
      <c r="F305" s="169" t="str">
        <f>IFERROR(VLOOKUP($E:$E,'Physical Server'!$B:$O,2,0),"")</f>
        <v/>
      </c>
      <c r="G305" s="169" t="str">
        <f>IFERROR(IF(VLOOKUP(E305,'Physical Server'!B:O,14,0)="","",IF(E305="","",COUNTIF($E$7:E305,E305))),"")</f>
        <v/>
      </c>
      <c r="H305" s="170"/>
      <c r="I305" s="170" t="s">
        <v>35</v>
      </c>
      <c r="J305" s="170" t="s">
        <v>35</v>
      </c>
      <c r="K305" s="170" t="s">
        <v>35</v>
      </c>
      <c r="L305" s="170"/>
      <c r="M305" s="170" t="s">
        <v>35</v>
      </c>
      <c r="N305" s="170" t="s">
        <v>35</v>
      </c>
      <c r="O305" s="170" t="s">
        <v>35</v>
      </c>
      <c r="P305" s="170"/>
      <c r="Q305" s="170" t="s">
        <v>35</v>
      </c>
      <c r="R305" s="178"/>
      <c r="S305" s="178"/>
      <c r="T305" s="170" t="s">
        <v>35</v>
      </c>
      <c r="U305" s="170" t="s">
        <v>35</v>
      </c>
      <c r="V305" s="170" t="s">
        <v>35</v>
      </c>
      <c r="W305" s="178"/>
      <c r="X305" s="178"/>
      <c r="Y305" s="170" t="s">
        <v>35</v>
      </c>
      <c r="Z305" s="170" t="s">
        <v>35</v>
      </c>
      <c r="AA305" s="170" t="s">
        <v>35</v>
      </c>
      <c r="AB305" s="178"/>
      <c r="AC305" s="178"/>
      <c r="AD305" s="170" t="s">
        <v>35</v>
      </c>
      <c r="AE305" s="170" t="s">
        <v>35</v>
      </c>
      <c r="AF305" s="170" t="s">
        <v>35</v>
      </c>
      <c r="AG305" s="178"/>
      <c r="AH305" s="178"/>
      <c r="AI305" s="178"/>
    </row>
    <row r="306" spans="1:35" x14ac:dyDescent="0.25">
      <c r="A306" s="41" t="str">
        <f t="array" ref="A306">IFERROR(SMALL(('Physical Server'!$O$17:$O$516&lt;&gt;"")*ROW('Physical Server'!$O$17:$O$516),COUNTBLANK('Physical Server'!$O$17:$O$516)+ROW('Virtual Servers'!A298)),"")</f>
        <v/>
      </c>
      <c r="B306" s="41" t="str">
        <f>IFERROR(IF(INDEX('Physical Server'!B:O,'Virtual Servers'!A306,1)&gt;'Physical Server'!$F$12,"",INDEX('Physical Server'!B:O,'Virtual Servers'!A306,1)),"")</f>
        <v/>
      </c>
      <c r="C306" s="41" t="str">
        <f>IFERROR(INDEX('Physical Server'!B:O,'Virtual Servers'!A306,14),"")</f>
        <v/>
      </c>
      <c r="D306" s="41"/>
      <c r="E306" s="168" t="str">
        <f>IF(IF(COUNTIF($E$7:E305,E305)&lt;VLOOKUP(E305,$B:$C,2,0),E305,INDEX($B:$B,MATCH(E305,$B:$B,0)+ROW($B:$B),1))&gt;'Physical Server'!$F$12,"",IF(COUNTIF($E$7:E305,E305)&lt;VLOOKUP(E305,$B:$C,2,0),E305,INDEX($B:$B,MATCH(E305,$B:$B,0)+ROW($B:$B),1)))</f>
        <v/>
      </c>
      <c r="F306" s="169" t="str">
        <f>IFERROR(VLOOKUP($E:$E,'Physical Server'!$B:$O,2,0),"")</f>
        <v/>
      </c>
      <c r="G306" s="169" t="str">
        <f>IFERROR(IF(VLOOKUP(E306,'Physical Server'!B:O,14,0)="","",IF(E306="","",COUNTIF($E$7:E306,E306))),"")</f>
        <v/>
      </c>
      <c r="H306" s="170"/>
      <c r="I306" s="170" t="s">
        <v>35</v>
      </c>
      <c r="J306" s="170" t="s">
        <v>35</v>
      </c>
      <c r="K306" s="170" t="s">
        <v>35</v>
      </c>
      <c r="L306" s="170"/>
      <c r="M306" s="170" t="s">
        <v>35</v>
      </c>
      <c r="N306" s="170" t="s">
        <v>35</v>
      </c>
      <c r="O306" s="170" t="s">
        <v>35</v>
      </c>
      <c r="P306" s="170"/>
      <c r="Q306" s="170" t="s">
        <v>35</v>
      </c>
      <c r="R306" s="178"/>
      <c r="S306" s="178"/>
      <c r="T306" s="170" t="s">
        <v>35</v>
      </c>
      <c r="U306" s="170" t="s">
        <v>35</v>
      </c>
      <c r="V306" s="170" t="s">
        <v>35</v>
      </c>
      <c r="W306" s="178"/>
      <c r="X306" s="178"/>
      <c r="Y306" s="170" t="s">
        <v>35</v>
      </c>
      <c r="Z306" s="170" t="s">
        <v>35</v>
      </c>
      <c r="AA306" s="170" t="s">
        <v>35</v>
      </c>
      <c r="AB306" s="178"/>
      <c r="AC306" s="178"/>
      <c r="AD306" s="170" t="s">
        <v>35</v>
      </c>
      <c r="AE306" s="170" t="s">
        <v>35</v>
      </c>
      <c r="AF306" s="170" t="s">
        <v>35</v>
      </c>
      <c r="AG306" s="178"/>
      <c r="AH306" s="178"/>
      <c r="AI306" s="178"/>
    </row>
    <row r="307" spans="1:35" x14ac:dyDescent="0.25">
      <c r="A307" s="41" t="str">
        <f t="array" ref="A307">IFERROR(SMALL(('Physical Server'!$O$17:$O$516&lt;&gt;"")*ROW('Physical Server'!$O$17:$O$516),COUNTBLANK('Physical Server'!$O$17:$O$516)+ROW('Virtual Servers'!A299)),"")</f>
        <v/>
      </c>
      <c r="B307" s="41" t="str">
        <f>IFERROR(IF(INDEX('Physical Server'!B:O,'Virtual Servers'!A307,1)&gt;'Physical Server'!$F$12,"",INDEX('Physical Server'!B:O,'Virtual Servers'!A307,1)),"")</f>
        <v/>
      </c>
      <c r="C307" s="41" t="str">
        <f>IFERROR(INDEX('Physical Server'!B:O,'Virtual Servers'!A307,14),"")</f>
        <v/>
      </c>
      <c r="D307" s="41"/>
      <c r="E307" s="168" t="str">
        <f>IF(IF(COUNTIF($E$7:E306,E306)&lt;VLOOKUP(E306,$B:$C,2,0),E306,INDEX($B:$B,MATCH(E306,$B:$B,0)+ROW($B:$B),1))&gt;'Physical Server'!$F$12,"",IF(COUNTIF($E$7:E306,E306)&lt;VLOOKUP(E306,$B:$C,2,0),E306,INDEX($B:$B,MATCH(E306,$B:$B,0)+ROW($B:$B),1)))</f>
        <v/>
      </c>
      <c r="F307" s="169" t="str">
        <f>IFERROR(VLOOKUP($E:$E,'Physical Server'!$B:$O,2,0),"")</f>
        <v/>
      </c>
      <c r="G307" s="169" t="str">
        <f>IFERROR(IF(VLOOKUP(E307,'Physical Server'!B:O,14,0)="","",IF(E307="","",COUNTIF($E$7:E307,E307))),"")</f>
        <v/>
      </c>
      <c r="H307" s="170"/>
      <c r="I307" s="170" t="s">
        <v>35</v>
      </c>
      <c r="J307" s="170" t="s">
        <v>35</v>
      </c>
      <c r="K307" s="170" t="s">
        <v>35</v>
      </c>
      <c r="L307" s="170"/>
      <c r="M307" s="170" t="s">
        <v>35</v>
      </c>
      <c r="N307" s="170" t="s">
        <v>35</v>
      </c>
      <c r="O307" s="170" t="s">
        <v>35</v>
      </c>
      <c r="P307" s="170"/>
      <c r="Q307" s="170" t="s">
        <v>35</v>
      </c>
      <c r="R307" s="178"/>
      <c r="S307" s="178"/>
      <c r="T307" s="170" t="s">
        <v>35</v>
      </c>
      <c r="U307" s="170" t="s">
        <v>35</v>
      </c>
      <c r="V307" s="170" t="s">
        <v>35</v>
      </c>
      <c r="W307" s="178"/>
      <c r="X307" s="178"/>
      <c r="Y307" s="170" t="s">
        <v>35</v>
      </c>
      <c r="Z307" s="170" t="s">
        <v>35</v>
      </c>
      <c r="AA307" s="170" t="s">
        <v>35</v>
      </c>
      <c r="AB307" s="178"/>
      <c r="AC307" s="178"/>
      <c r="AD307" s="170" t="s">
        <v>35</v>
      </c>
      <c r="AE307" s="170" t="s">
        <v>35</v>
      </c>
      <c r="AF307" s="170" t="s">
        <v>35</v>
      </c>
      <c r="AG307" s="178"/>
      <c r="AH307" s="178"/>
      <c r="AI307" s="178"/>
    </row>
    <row r="308" spans="1:35" x14ac:dyDescent="0.25">
      <c r="A308" s="41" t="str">
        <f t="array" ref="A308">IFERROR(SMALL(('Physical Server'!$O$17:$O$516&lt;&gt;"")*ROW('Physical Server'!$O$17:$O$516),COUNTBLANK('Physical Server'!$O$17:$O$516)+ROW('Virtual Servers'!A300)),"")</f>
        <v/>
      </c>
      <c r="B308" s="41" t="str">
        <f>IFERROR(IF(INDEX('Physical Server'!B:O,'Virtual Servers'!A308,1)&gt;'Physical Server'!$F$12,"",INDEX('Physical Server'!B:O,'Virtual Servers'!A308,1)),"")</f>
        <v/>
      </c>
      <c r="C308" s="41" t="str">
        <f>IFERROR(INDEX('Physical Server'!B:O,'Virtual Servers'!A308,14),"")</f>
        <v/>
      </c>
      <c r="D308" s="41"/>
      <c r="E308" s="168" t="str">
        <f>IF(IF(COUNTIF($E$7:E307,E307)&lt;VLOOKUP(E307,$B:$C,2,0),E307,INDEX($B:$B,MATCH(E307,$B:$B,0)+ROW($B:$B),1))&gt;'Physical Server'!$F$12,"",IF(COUNTIF($E$7:E307,E307)&lt;VLOOKUP(E307,$B:$C,2,0),E307,INDEX($B:$B,MATCH(E307,$B:$B,0)+ROW($B:$B),1)))</f>
        <v/>
      </c>
      <c r="F308" s="169" t="str">
        <f>IFERROR(VLOOKUP($E:$E,'Physical Server'!$B:$O,2,0),"")</f>
        <v/>
      </c>
      <c r="G308" s="169" t="str">
        <f>IFERROR(IF(VLOOKUP(E308,'Physical Server'!B:O,14,0)="","",IF(E308="","",COUNTIF($E$7:E308,E308))),"")</f>
        <v/>
      </c>
      <c r="H308" s="170"/>
      <c r="I308" s="170" t="s">
        <v>35</v>
      </c>
      <c r="J308" s="170" t="s">
        <v>35</v>
      </c>
      <c r="K308" s="170" t="s">
        <v>35</v>
      </c>
      <c r="L308" s="170"/>
      <c r="M308" s="170" t="s">
        <v>35</v>
      </c>
      <c r="N308" s="170" t="s">
        <v>35</v>
      </c>
      <c r="O308" s="170" t="s">
        <v>35</v>
      </c>
      <c r="P308" s="170"/>
      <c r="Q308" s="170" t="s">
        <v>35</v>
      </c>
      <c r="R308" s="178"/>
      <c r="S308" s="178"/>
      <c r="T308" s="170" t="s">
        <v>35</v>
      </c>
      <c r="U308" s="170" t="s">
        <v>35</v>
      </c>
      <c r="V308" s="170" t="s">
        <v>35</v>
      </c>
      <c r="W308" s="178"/>
      <c r="X308" s="178"/>
      <c r="Y308" s="170" t="s">
        <v>35</v>
      </c>
      <c r="Z308" s="170" t="s">
        <v>35</v>
      </c>
      <c r="AA308" s="170" t="s">
        <v>35</v>
      </c>
      <c r="AB308" s="178"/>
      <c r="AC308" s="178"/>
      <c r="AD308" s="170" t="s">
        <v>35</v>
      </c>
      <c r="AE308" s="170" t="s">
        <v>35</v>
      </c>
      <c r="AF308" s="170" t="s">
        <v>35</v>
      </c>
      <c r="AG308" s="178"/>
      <c r="AH308" s="178"/>
      <c r="AI308" s="178"/>
    </row>
    <row r="309" spans="1:35" x14ac:dyDescent="0.25">
      <c r="A309" s="41" t="str">
        <f t="array" ref="A309">IFERROR(SMALL(('Physical Server'!$O$17:$O$516&lt;&gt;"")*ROW('Physical Server'!$O$17:$O$516),COUNTBLANK('Physical Server'!$O$17:$O$516)+ROW('Virtual Servers'!A301)),"")</f>
        <v/>
      </c>
      <c r="B309" s="41" t="str">
        <f>IFERROR(IF(INDEX('Physical Server'!B:O,'Virtual Servers'!A309,1)&gt;'Physical Server'!$F$12,"",INDEX('Physical Server'!B:O,'Virtual Servers'!A309,1)),"")</f>
        <v/>
      </c>
      <c r="C309" s="41" t="str">
        <f>IFERROR(INDEX('Physical Server'!B:O,'Virtual Servers'!A309,14),"")</f>
        <v/>
      </c>
      <c r="D309" s="41"/>
      <c r="E309" s="168" t="str">
        <f>IF(IF(COUNTIF($E$7:E308,E308)&lt;VLOOKUP(E308,$B:$C,2,0),E308,INDEX($B:$B,MATCH(E308,$B:$B,0)+ROW($B:$B),1))&gt;'Physical Server'!$F$12,"",IF(COUNTIF($E$7:E308,E308)&lt;VLOOKUP(E308,$B:$C,2,0),E308,INDEX($B:$B,MATCH(E308,$B:$B,0)+ROW($B:$B),1)))</f>
        <v/>
      </c>
      <c r="F309" s="169" t="str">
        <f>IFERROR(VLOOKUP($E:$E,'Physical Server'!$B:$O,2,0),"")</f>
        <v/>
      </c>
      <c r="G309" s="169" t="str">
        <f>IFERROR(IF(VLOOKUP(E309,'Physical Server'!B:O,14,0)="","",IF(E309="","",COUNTIF($E$7:E309,E309))),"")</f>
        <v/>
      </c>
      <c r="H309" s="170"/>
      <c r="I309" s="170" t="s">
        <v>35</v>
      </c>
      <c r="J309" s="170" t="s">
        <v>35</v>
      </c>
      <c r="K309" s="170" t="s">
        <v>35</v>
      </c>
      <c r="L309" s="170"/>
      <c r="M309" s="170" t="s">
        <v>35</v>
      </c>
      <c r="N309" s="170" t="s">
        <v>35</v>
      </c>
      <c r="O309" s="170" t="s">
        <v>35</v>
      </c>
      <c r="P309" s="170"/>
      <c r="Q309" s="170" t="s">
        <v>35</v>
      </c>
      <c r="R309" s="178"/>
      <c r="S309" s="178"/>
      <c r="T309" s="170" t="s">
        <v>35</v>
      </c>
      <c r="U309" s="170" t="s">
        <v>35</v>
      </c>
      <c r="V309" s="170" t="s">
        <v>35</v>
      </c>
      <c r="W309" s="178"/>
      <c r="X309" s="178"/>
      <c r="Y309" s="170" t="s">
        <v>35</v>
      </c>
      <c r="Z309" s="170" t="s">
        <v>35</v>
      </c>
      <c r="AA309" s="170" t="s">
        <v>35</v>
      </c>
      <c r="AB309" s="178"/>
      <c r="AC309" s="178"/>
      <c r="AD309" s="170" t="s">
        <v>35</v>
      </c>
      <c r="AE309" s="170" t="s">
        <v>35</v>
      </c>
      <c r="AF309" s="170" t="s">
        <v>35</v>
      </c>
      <c r="AG309" s="178"/>
      <c r="AH309" s="178"/>
      <c r="AI309" s="178"/>
    </row>
    <row r="310" spans="1:35" x14ac:dyDescent="0.25">
      <c r="A310" s="41" t="str">
        <f t="array" ref="A310">IFERROR(SMALL(('Physical Server'!$O$17:$O$516&lt;&gt;"")*ROW('Physical Server'!$O$17:$O$516),COUNTBLANK('Physical Server'!$O$17:$O$516)+ROW('Virtual Servers'!A302)),"")</f>
        <v/>
      </c>
      <c r="B310" s="41" t="str">
        <f>IFERROR(IF(INDEX('Physical Server'!B:O,'Virtual Servers'!A310,1)&gt;'Physical Server'!$F$12,"",INDEX('Physical Server'!B:O,'Virtual Servers'!A310,1)),"")</f>
        <v/>
      </c>
      <c r="C310" s="41" t="str">
        <f>IFERROR(INDEX('Physical Server'!B:O,'Virtual Servers'!A310,14),"")</f>
        <v/>
      </c>
      <c r="D310" s="41"/>
      <c r="E310" s="168" t="str">
        <f>IF(IF(COUNTIF($E$7:E309,E309)&lt;VLOOKUP(E309,$B:$C,2,0),E309,INDEX($B:$B,MATCH(E309,$B:$B,0)+ROW($B:$B),1))&gt;'Physical Server'!$F$12,"",IF(COUNTIF($E$7:E309,E309)&lt;VLOOKUP(E309,$B:$C,2,0),E309,INDEX($B:$B,MATCH(E309,$B:$B,0)+ROW($B:$B),1)))</f>
        <v/>
      </c>
      <c r="F310" s="169" t="str">
        <f>IFERROR(VLOOKUP($E:$E,'Physical Server'!$B:$O,2,0),"")</f>
        <v/>
      </c>
      <c r="G310" s="169" t="str">
        <f>IFERROR(IF(VLOOKUP(E310,'Physical Server'!B:O,14,0)="","",IF(E310="","",COUNTIF($E$7:E310,E310))),"")</f>
        <v/>
      </c>
      <c r="H310" s="170"/>
      <c r="I310" s="170" t="s">
        <v>35</v>
      </c>
      <c r="J310" s="170" t="s">
        <v>35</v>
      </c>
      <c r="K310" s="170" t="s">
        <v>35</v>
      </c>
      <c r="L310" s="170"/>
      <c r="M310" s="170" t="s">
        <v>35</v>
      </c>
      <c r="N310" s="170" t="s">
        <v>35</v>
      </c>
      <c r="O310" s="170" t="s">
        <v>35</v>
      </c>
      <c r="P310" s="170"/>
      <c r="Q310" s="170" t="s">
        <v>35</v>
      </c>
      <c r="R310" s="178"/>
      <c r="S310" s="178"/>
      <c r="T310" s="170" t="s">
        <v>35</v>
      </c>
      <c r="U310" s="170" t="s">
        <v>35</v>
      </c>
      <c r="V310" s="170" t="s">
        <v>35</v>
      </c>
      <c r="W310" s="178"/>
      <c r="X310" s="178"/>
      <c r="Y310" s="170" t="s">
        <v>35</v>
      </c>
      <c r="Z310" s="170" t="s">
        <v>35</v>
      </c>
      <c r="AA310" s="170" t="s">
        <v>35</v>
      </c>
      <c r="AB310" s="178"/>
      <c r="AC310" s="178"/>
      <c r="AD310" s="170" t="s">
        <v>35</v>
      </c>
      <c r="AE310" s="170" t="s">
        <v>35</v>
      </c>
      <c r="AF310" s="170" t="s">
        <v>35</v>
      </c>
      <c r="AG310" s="178"/>
      <c r="AH310" s="178"/>
      <c r="AI310" s="178"/>
    </row>
    <row r="311" spans="1:35" x14ac:dyDescent="0.25">
      <c r="A311" s="41" t="str">
        <f t="array" ref="A311">IFERROR(SMALL(('Physical Server'!$O$17:$O$516&lt;&gt;"")*ROW('Physical Server'!$O$17:$O$516),COUNTBLANK('Physical Server'!$O$17:$O$516)+ROW('Virtual Servers'!A303)),"")</f>
        <v/>
      </c>
      <c r="B311" s="41" t="str">
        <f>IFERROR(IF(INDEX('Physical Server'!B:O,'Virtual Servers'!A311,1)&gt;'Physical Server'!$F$12,"",INDEX('Physical Server'!B:O,'Virtual Servers'!A311,1)),"")</f>
        <v/>
      </c>
      <c r="C311" s="41" t="str">
        <f>IFERROR(INDEX('Physical Server'!B:O,'Virtual Servers'!A311,14),"")</f>
        <v/>
      </c>
      <c r="D311" s="41"/>
      <c r="E311" s="168" t="str">
        <f>IF(IF(COUNTIF($E$7:E310,E310)&lt;VLOOKUP(E310,$B:$C,2,0),E310,INDEX($B:$B,MATCH(E310,$B:$B,0)+ROW($B:$B),1))&gt;'Physical Server'!$F$12,"",IF(COUNTIF($E$7:E310,E310)&lt;VLOOKUP(E310,$B:$C,2,0),E310,INDEX($B:$B,MATCH(E310,$B:$B,0)+ROW($B:$B),1)))</f>
        <v/>
      </c>
      <c r="F311" s="169" t="str">
        <f>IFERROR(VLOOKUP($E:$E,'Physical Server'!$B:$O,2,0),"")</f>
        <v/>
      </c>
      <c r="G311" s="169" t="str">
        <f>IFERROR(IF(VLOOKUP(E311,'Physical Server'!B:O,14,0)="","",IF(E311="","",COUNTIF($E$7:E311,E311))),"")</f>
        <v/>
      </c>
      <c r="H311" s="170"/>
      <c r="I311" s="170" t="s">
        <v>35</v>
      </c>
      <c r="J311" s="170" t="s">
        <v>35</v>
      </c>
      <c r="K311" s="170" t="s">
        <v>35</v>
      </c>
      <c r="L311" s="170"/>
      <c r="M311" s="170" t="s">
        <v>35</v>
      </c>
      <c r="N311" s="170" t="s">
        <v>35</v>
      </c>
      <c r="O311" s="170" t="s">
        <v>35</v>
      </c>
      <c r="P311" s="170"/>
      <c r="Q311" s="170" t="s">
        <v>35</v>
      </c>
      <c r="R311" s="178"/>
      <c r="S311" s="178"/>
      <c r="T311" s="170" t="s">
        <v>35</v>
      </c>
      <c r="U311" s="170" t="s">
        <v>35</v>
      </c>
      <c r="V311" s="170" t="s">
        <v>35</v>
      </c>
      <c r="W311" s="178"/>
      <c r="X311" s="178"/>
      <c r="Y311" s="170" t="s">
        <v>35</v>
      </c>
      <c r="Z311" s="170" t="s">
        <v>35</v>
      </c>
      <c r="AA311" s="170" t="s">
        <v>35</v>
      </c>
      <c r="AB311" s="178"/>
      <c r="AC311" s="178"/>
      <c r="AD311" s="170" t="s">
        <v>35</v>
      </c>
      <c r="AE311" s="170" t="s">
        <v>35</v>
      </c>
      <c r="AF311" s="170" t="s">
        <v>35</v>
      </c>
      <c r="AG311" s="178"/>
      <c r="AH311" s="178"/>
      <c r="AI311" s="178"/>
    </row>
    <row r="312" spans="1:35" x14ac:dyDescent="0.25">
      <c r="A312" s="41" t="str">
        <f t="array" ref="A312">IFERROR(SMALL(('Physical Server'!$O$17:$O$516&lt;&gt;"")*ROW('Physical Server'!$O$17:$O$516),COUNTBLANK('Physical Server'!$O$17:$O$516)+ROW('Virtual Servers'!A304)),"")</f>
        <v/>
      </c>
      <c r="B312" s="41" t="str">
        <f>IFERROR(IF(INDEX('Physical Server'!B:O,'Virtual Servers'!A312,1)&gt;'Physical Server'!$F$12,"",INDEX('Physical Server'!B:O,'Virtual Servers'!A312,1)),"")</f>
        <v/>
      </c>
      <c r="C312" s="41" t="str">
        <f>IFERROR(INDEX('Physical Server'!B:O,'Virtual Servers'!A312,14),"")</f>
        <v/>
      </c>
      <c r="D312" s="41"/>
      <c r="E312" s="168" t="str">
        <f>IF(IF(COUNTIF($E$7:E311,E311)&lt;VLOOKUP(E311,$B:$C,2,0),E311,INDEX($B:$B,MATCH(E311,$B:$B,0)+ROW($B:$B),1))&gt;'Physical Server'!$F$12,"",IF(COUNTIF($E$7:E311,E311)&lt;VLOOKUP(E311,$B:$C,2,0),E311,INDEX($B:$B,MATCH(E311,$B:$B,0)+ROW($B:$B),1)))</f>
        <v/>
      </c>
      <c r="F312" s="169" t="str">
        <f>IFERROR(VLOOKUP($E:$E,'Physical Server'!$B:$O,2,0),"")</f>
        <v/>
      </c>
      <c r="G312" s="169" t="str">
        <f>IFERROR(IF(VLOOKUP(E312,'Physical Server'!B:O,14,0)="","",IF(E312="","",COUNTIF($E$7:E312,E312))),"")</f>
        <v/>
      </c>
      <c r="H312" s="170"/>
      <c r="I312" s="170" t="s">
        <v>35</v>
      </c>
      <c r="J312" s="170" t="s">
        <v>35</v>
      </c>
      <c r="K312" s="170" t="s">
        <v>35</v>
      </c>
      <c r="L312" s="170"/>
      <c r="M312" s="170" t="s">
        <v>35</v>
      </c>
      <c r="N312" s="170" t="s">
        <v>35</v>
      </c>
      <c r="O312" s="170" t="s">
        <v>35</v>
      </c>
      <c r="P312" s="170"/>
      <c r="Q312" s="170" t="s">
        <v>35</v>
      </c>
      <c r="R312" s="178"/>
      <c r="S312" s="178"/>
      <c r="T312" s="170" t="s">
        <v>35</v>
      </c>
      <c r="U312" s="170" t="s">
        <v>35</v>
      </c>
      <c r="V312" s="170" t="s">
        <v>35</v>
      </c>
      <c r="W312" s="178"/>
      <c r="X312" s="178"/>
      <c r="Y312" s="170" t="s">
        <v>35</v>
      </c>
      <c r="Z312" s="170" t="s">
        <v>35</v>
      </c>
      <c r="AA312" s="170" t="s">
        <v>35</v>
      </c>
      <c r="AB312" s="178"/>
      <c r="AC312" s="178"/>
      <c r="AD312" s="170" t="s">
        <v>35</v>
      </c>
      <c r="AE312" s="170" t="s">
        <v>35</v>
      </c>
      <c r="AF312" s="170" t="s">
        <v>35</v>
      </c>
      <c r="AG312" s="178"/>
      <c r="AH312" s="178"/>
      <c r="AI312" s="178"/>
    </row>
    <row r="313" spans="1:35" x14ac:dyDescent="0.25">
      <c r="A313" s="41" t="str">
        <f t="array" ref="A313">IFERROR(SMALL(('Physical Server'!$O$17:$O$516&lt;&gt;"")*ROW('Physical Server'!$O$17:$O$516),COUNTBLANK('Physical Server'!$O$17:$O$516)+ROW('Virtual Servers'!A305)),"")</f>
        <v/>
      </c>
      <c r="B313" s="41" t="str">
        <f>IFERROR(IF(INDEX('Physical Server'!B:O,'Virtual Servers'!A313,1)&gt;'Physical Server'!$F$12,"",INDEX('Physical Server'!B:O,'Virtual Servers'!A313,1)),"")</f>
        <v/>
      </c>
      <c r="C313" s="41" t="str">
        <f>IFERROR(INDEX('Physical Server'!B:O,'Virtual Servers'!A313,14),"")</f>
        <v/>
      </c>
      <c r="D313" s="41"/>
      <c r="E313" s="168" t="str">
        <f>IF(IF(COUNTIF($E$7:E312,E312)&lt;VLOOKUP(E312,$B:$C,2,0),E312,INDEX($B:$B,MATCH(E312,$B:$B,0)+ROW($B:$B),1))&gt;'Physical Server'!$F$12,"",IF(COUNTIF($E$7:E312,E312)&lt;VLOOKUP(E312,$B:$C,2,0),E312,INDEX($B:$B,MATCH(E312,$B:$B,0)+ROW($B:$B),1)))</f>
        <v/>
      </c>
      <c r="F313" s="169" t="str">
        <f>IFERROR(VLOOKUP($E:$E,'Physical Server'!$B:$O,2,0),"")</f>
        <v/>
      </c>
      <c r="G313" s="169" t="str">
        <f>IFERROR(IF(VLOOKUP(E313,'Physical Server'!B:O,14,0)="","",IF(E313="","",COUNTIF($E$7:E313,E313))),"")</f>
        <v/>
      </c>
      <c r="H313" s="170"/>
      <c r="I313" s="170" t="s">
        <v>35</v>
      </c>
      <c r="J313" s="170" t="s">
        <v>35</v>
      </c>
      <c r="K313" s="170" t="s">
        <v>35</v>
      </c>
      <c r="L313" s="170"/>
      <c r="M313" s="170" t="s">
        <v>35</v>
      </c>
      <c r="N313" s="170" t="s">
        <v>35</v>
      </c>
      <c r="O313" s="170" t="s">
        <v>35</v>
      </c>
      <c r="P313" s="170"/>
      <c r="Q313" s="170" t="s">
        <v>35</v>
      </c>
      <c r="R313" s="178"/>
      <c r="S313" s="178"/>
      <c r="T313" s="170" t="s">
        <v>35</v>
      </c>
      <c r="U313" s="170" t="s">
        <v>35</v>
      </c>
      <c r="V313" s="170" t="s">
        <v>35</v>
      </c>
      <c r="W313" s="178"/>
      <c r="X313" s="178"/>
      <c r="Y313" s="170" t="s">
        <v>35</v>
      </c>
      <c r="Z313" s="170" t="s">
        <v>35</v>
      </c>
      <c r="AA313" s="170" t="s">
        <v>35</v>
      </c>
      <c r="AB313" s="178"/>
      <c r="AC313" s="178"/>
      <c r="AD313" s="170" t="s">
        <v>35</v>
      </c>
      <c r="AE313" s="170" t="s">
        <v>35</v>
      </c>
      <c r="AF313" s="170" t="s">
        <v>35</v>
      </c>
      <c r="AG313" s="178"/>
      <c r="AH313" s="178"/>
      <c r="AI313" s="178"/>
    </row>
    <row r="314" spans="1:35" x14ac:dyDescent="0.25">
      <c r="A314" s="41" t="str">
        <f t="array" ref="A314">IFERROR(SMALL(('Physical Server'!$O$17:$O$516&lt;&gt;"")*ROW('Physical Server'!$O$17:$O$516),COUNTBLANK('Physical Server'!$O$17:$O$516)+ROW('Virtual Servers'!A306)),"")</f>
        <v/>
      </c>
      <c r="B314" s="41" t="str">
        <f>IFERROR(IF(INDEX('Physical Server'!B:O,'Virtual Servers'!A314,1)&gt;'Physical Server'!$F$12,"",INDEX('Physical Server'!B:O,'Virtual Servers'!A314,1)),"")</f>
        <v/>
      </c>
      <c r="C314" s="41" t="str">
        <f>IFERROR(INDEX('Physical Server'!B:O,'Virtual Servers'!A314,14),"")</f>
        <v/>
      </c>
      <c r="D314" s="41"/>
      <c r="E314" s="168" t="str">
        <f>IF(IF(COUNTIF($E$7:E313,E313)&lt;VLOOKUP(E313,$B:$C,2,0),E313,INDEX($B:$B,MATCH(E313,$B:$B,0)+ROW($B:$B),1))&gt;'Physical Server'!$F$12,"",IF(COUNTIF($E$7:E313,E313)&lt;VLOOKUP(E313,$B:$C,2,0),E313,INDEX($B:$B,MATCH(E313,$B:$B,0)+ROW($B:$B),1)))</f>
        <v/>
      </c>
      <c r="F314" s="169" t="str">
        <f>IFERROR(VLOOKUP($E:$E,'Physical Server'!$B:$O,2,0),"")</f>
        <v/>
      </c>
      <c r="G314" s="169" t="str">
        <f>IFERROR(IF(VLOOKUP(E314,'Physical Server'!B:O,14,0)="","",IF(E314="","",COUNTIF($E$7:E314,E314))),"")</f>
        <v/>
      </c>
      <c r="H314" s="170"/>
      <c r="I314" s="170" t="s">
        <v>35</v>
      </c>
      <c r="J314" s="170" t="s">
        <v>35</v>
      </c>
      <c r="K314" s="170" t="s">
        <v>35</v>
      </c>
      <c r="L314" s="170"/>
      <c r="M314" s="170" t="s">
        <v>35</v>
      </c>
      <c r="N314" s="170" t="s">
        <v>35</v>
      </c>
      <c r="O314" s="170" t="s">
        <v>35</v>
      </c>
      <c r="P314" s="170"/>
      <c r="Q314" s="170" t="s">
        <v>35</v>
      </c>
      <c r="R314" s="178"/>
      <c r="S314" s="178"/>
      <c r="T314" s="170" t="s">
        <v>35</v>
      </c>
      <c r="U314" s="170" t="s">
        <v>35</v>
      </c>
      <c r="V314" s="170" t="s">
        <v>35</v>
      </c>
      <c r="W314" s="178"/>
      <c r="X314" s="178"/>
      <c r="Y314" s="170" t="s">
        <v>35</v>
      </c>
      <c r="Z314" s="170" t="s">
        <v>35</v>
      </c>
      <c r="AA314" s="170" t="s">
        <v>35</v>
      </c>
      <c r="AB314" s="178"/>
      <c r="AC314" s="178"/>
      <c r="AD314" s="170" t="s">
        <v>35</v>
      </c>
      <c r="AE314" s="170" t="s">
        <v>35</v>
      </c>
      <c r="AF314" s="170" t="s">
        <v>35</v>
      </c>
      <c r="AG314" s="178"/>
      <c r="AH314" s="178"/>
      <c r="AI314" s="178"/>
    </row>
    <row r="315" spans="1:35" x14ac:dyDescent="0.25">
      <c r="A315" s="41" t="str">
        <f t="array" ref="A315">IFERROR(SMALL(('Physical Server'!$O$17:$O$516&lt;&gt;"")*ROW('Physical Server'!$O$17:$O$516),COUNTBLANK('Physical Server'!$O$17:$O$516)+ROW('Virtual Servers'!A307)),"")</f>
        <v/>
      </c>
      <c r="B315" s="41" t="str">
        <f>IFERROR(IF(INDEX('Physical Server'!B:O,'Virtual Servers'!A315,1)&gt;'Physical Server'!$F$12,"",INDEX('Physical Server'!B:O,'Virtual Servers'!A315,1)),"")</f>
        <v/>
      </c>
      <c r="C315" s="41" t="str">
        <f>IFERROR(INDEX('Physical Server'!B:O,'Virtual Servers'!A315,14),"")</f>
        <v/>
      </c>
      <c r="D315" s="41"/>
      <c r="E315" s="168" t="str">
        <f>IF(IF(COUNTIF($E$7:E314,E314)&lt;VLOOKUP(E314,$B:$C,2,0),E314,INDEX($B:$B,MATCH(E314,$B:$B,0)+ROW($B:$B),1))&gt;'Physical Server'!$F$12,"",IF(COUNTIF($E$7:E314,E314)&lt;VLOOKUP(E314,$B:$C,2,0),E314,INDEX($B:$B,MATCH(E314,$B:$B,0)+ROW($B:$B),1)))</f>
        <v/>
      </c>
      <c r="F315" s="169" t="str">
        <f>IFERROR(VLOOKUP($E:$E,'Physical Server'!$B:$O,2,0),"")</f>
        <v/>
      </c>
      <c r="G315" s="169" t="str">
        <f>IFERROR(IF(VLOOKUP(E315,'Physical Server'!B:O,14,0)="","",IF(E315="","",COUNTIF($E$7:E315,E315))),"")</f>
        <v/>
      </c>
      <c r="H315" s="170"/>
      <c r="I315" s="170" t="s">
        <v>35</v>
      </c>
      <c r="J315" s="170" t="s">
        <v>35</v>
      </c>
      <c r="K315" s="170" t="s">
        <v>35</v>
      </c>
      <c r="L315" s="170"/>
      <c r="M315" s="170" t="s">
        <v>35</v>
      </c>
      <c r="N315" s="170" t="s">
        <v>35</v>
      </c>
      <c r="O315" s="170" t="s">
        <v>35</v>
      </c>
      <c r="P315" s="170"/>
      <c r="Q315" s="170" t="s">
        <v>35</v>
      </c>
      <c r="R315" s="178"/>
      <c r="S315" s="178"/>
      <c r="T315" s="170" t="s">
        <v>35</v>
      </c>
      <c r="U315" s="170" t="s">
        <v>35</v>
      </c>
      <c r="V315" s="170" t="s">
        <v>35</v>
      </c>
      <c r="W315" s="178"/>
      <c r="X315" s="178"/>
      <c r="Y315" s="170" t="s">
        <v>35</v>
      </c>
      <c r="Z315" s="170" t="s">
        <v>35</v>
      </c>
      <c r="AA315" s="170" t="s">
        <v>35</v>
      </c>
      <c r="AB315" s="178"/>
      <c r="AC315" s="178"/>
      <c r="AD315" s="170" t="s">
        <v>35</v>
      </c>
      <c r="AE315" s="170" t="s">
        <v>35</v>
      </c>
      <c r="AF315" s="170" t="s">
        <v>35</v>
      </c>
      <c r="AG315" s="178"/>
      <c r="AH315" s="178"/>
      <c r="AI315" s="178"/>
    </row>
    <row r="316" spans="1:35" x14ac:dyDescent="0.25">
      <c r="A316" s="41" t="str">
        <f t="array" ref="A316">IFERROR(SMALL(('Physical Server'!$O$17:$O$516&lt;&gt;"")*ROW('Physical Server'!$O$17:$O$516),COUNTBLANK('Physical Server'!$O$17:$O$516)+ROW('Virtual Servers'!A308)),"")</f>
        <v/>
      </c>
      <c r="B316" s="41" t="str">
        <f>IFERROR(IF(INDEX('Physical Server'!B:O,'Virtual Servers'!A316,1)&gt;'Physical Server'!$F$12,"",INDEX('Physical Server'!B:O,'Virtual Servers'!A316,1)),"")</f>
        <v/>
      </c>
      <c r="C316" s="41" t="str">
        <f>IFERROR(INDEX('Physical Server'!B:O,'Virtual Servers'!A316,14),"")</f>
        <v/>
      </c>
      <c r="D316" s="41"/>
      <c r="E316" s="168" t="str">
        <f>IF(IF(COUNTIF($E$7:E315,E315)&lt;VLOOKUP(E315,$B:$C,2,0),E315,INDEX($B:$B,MATCH(E315,$B:$B,0)+ROW($B:$B),1))&gt;'Physical Server'!$F$12,"",IF(COUNTIF($E$7:E315,E315)&lt;VLOOKUP(E315,$B:$C,2,0),E315,INDEX($B:$B,MATCH(E315,$B:$B,0)+ROW($B:$B),1)))</f>
        <v/>
      </c>
      <c r="F316" s="169" t="str">
        <f>IFERROR(VLOOKUP($E:$E,'Physical Server'!$B:$O,2,0),"")</f>
        <v/>
      </c>
      <c r="G316" s="169" t="str">
        <f>IFERROR(IF(VLOOKUP(E316,'Physical Server'!B:O,14,0)="","",IF(E316="","",COUNTIF($E$7:E316,E316))),"")</f>
        <v/>
      </c>
      <c r="H316" s="170"/>
      <c r="I316" s="170" t="s">
        <v>35</v>
      </c>
      <c r="J316" s="170" t="s">
        <v>35</v>
      </c>
      <c r="K316" s="170" t="s">
        <v>35</v>
      </c>
      <c r="L316" s="170"/>
      <c r="M316" s="170" t="s">
        <v>35</v>
      </c>
      <c r="N316" s="170" t="s">
        <v>35</v>
      </c>
      <c r="O316" s="170" t="s">
        <v>35</v>
      </c>
      <c r="P316" s="170"/>
      <c r="Q316" s="170" t="s">
        <v>35</v>
      </c>
      <c r="R316" s="178"/>
      <c r="S316" s="178"/>
      <c r="T316" s="170" t="s">
        <v>35</v>
      </c>
      <c r="U316" s="170" t="s">
        <v>35</v>
      </c>
      <c r="V316" s="170" t="s">
        <v>35</v>
      </c>
      <c r="W316" s="178"/>
      <c r="X316" s="178"/>
      <c r="Y316" s="170" t="s">
        <v>35</v>
      </c>
      <c r="Z316" s="170" t="s">
        <v>35</v>
      </c>
      <c r="AA316" s="170" t="s">
        <v>35</v>
      </c>
      <c r="AB316" s="178"/>
      <c r="AC316" s="178"/>
      <c r="AD316" s="170" t="s">
        <v>35</v>
      </c>
      <c r="AE316" s="170" t="s">
        <v>35</v>
      </c>
      <c r="AF316" s="170" t="s">
        <v>35</v>
      </c>
      <c r="AG316" s="178"/>
      <c r="AH316" s="178"/>
      <c r="AI316" s="178"/>
    </row>
    <row r="317" spans="1:35" x14ac:dyDescent="0.25">
      <c r="A317" s="41" t="str">
        <f t="array" ref="A317">IFERROR(SMALL(('Physical Server'!$O$17:$O$516&lt;&gt;"")*ROW('Physical Server'!$O$17:$O$516),COUNTBLANK('Physical Server'!$O$17:$O$516)+ROW('Virtual Servers'!A309)),"")</f>
        <v/>
      </c>
      <c r="B317" s="41" t="str">
        <f>IFERROR(IF(INDEX('Physical Server'!B:O,'Virtual Servers'!A317,1)&gt;'Physical Server'!$F$12,"",INDEX('Physical Server'!B:O,'Virtual Servers'!A317,1)),"")</f>
        <v/>
      </c>
      <c r="C317" s="41" t="str">
        <f>IFERROR(INDEX('Physical Server'!B:O,'Virtual Servers'!A317,14),"")</f>
        <v/>
      </c>
      <c r="D317" s="41"/>
      <c r="E317" s="168" t="str">
        <f>IF(IF(COUNTIF($E$7:E316,E316)&lt;VLOOKUP(E316,$B:$C,2,0),E316,INDEX($B:$B,MATCH(E316,$B:$B,0)+ROW($B:$B),1))&gt;'Physical Server'!$F$12,"",IF(COUNTIF($E$7:E316,E316)&lt;VLOOKUP(E316,$B:$C,2,0),E316,INDEX($B:$B,MATCH(E316,$B:$B,0)+ROW($B:$B),1)))</f>
        <v/>
      </c>
      <c r="F317" s="169" t="str">
        <f>IFERROR(VLOOKUP($E:$E,'Physical Server'!$B:$O,2,0),"")</f>
        <v/>
      </c>
      <c r="G317" s="169" t="str">
        <f>IFERROR(IF(VLOOKUP(E317,'Physical Server'!B:O,14,0)="","",IF(E317="","",COUNTIF($E$7:E317,E317))),"")</f>
        <v/>
      </c>
      <c r="H317" s="170"/>
      <c r="I317" s="170" t="s">
        <v>35</v>
      </c>
      <c r="J317" s="170" t="s">
        <v>35</v>
      </c>
      <c r="K317" s="170" t="s">
        <v>35</v>
      </c>
      <c r="L317" s="170"/>
      <c r="M317" s="170" t="s">
        <v>35</v>
      </c>
      <c r="N317" s="170" t="s">
        <v>35</v>
      </c>
      <c r="O317" s="170" t="s">
        <v>35</v>
      </c>
      <c r="P317" s="170"/>
      <c r="Q317" s="170" t="s">
        <v>35</v>
      </c>
      <c r="R317" s="178"/>
      <c r="S317" s="178"/>
      <c r="T317" s="170" t="s">
        <v>35</v>
      </c>
      <c r="U317" s="170" t="s">
        <v>35</v>
      </c>
      <c r="V317" s="170" t="s">
        <v>35</v>
      </c>
      <c r="W317" s="178"/>
      <c r="X317" s="178"/>
      <c r="Y317" s="170" t="s">
        <v>35</v>
      </c>
      <c r="Z317" s="170" t="s">
        <v>35</v>
      </c>
      <c r="AA317" s="170" t="s">
        <v>35</v>
      </c>
      <c r="AB317" s="178"/>
      <c r="AC317" s="178"/>
      <c r="AD317" s="170" t="s">
        <v>35</v>
      </c>
      <c r="AE317" s="170" t="s">
        <v>35</v>
      </c>
      <c r="AF317" s="170" t="s">
        <v>35</v>
      </c>
      <c r="AG317" s="178"/>
      <c r="AH317" s="178"/>
      <c r="AI317" s="178"/>
    </row>
    <row r="318" spans="1:35" x14ac:dyDescent="0.25">
      <c r="A318" s="41" t="str">
        <f t="array" ref="A318">IFERROR(SMALL(('Physical Server'!$O$17:$O$516&lt;&gt;"")*ROW('Physical Server'!$O$17:$O$516),COUNTBLANK('Physical Server'!$O$17:$O$516)+ROW('Virtual Servers'!A310)),"")</f>
        <v/>
      </c>
      <c r="B318" s="41" t="str">
        <f>IFERROR(IF(INDEX('Physical Server'!B:O,'Virtual Servers'!A318,1)&gt;'Physical Server'!$F$12,"",INDEX('Physical Server'!B:O,'Virtual Servers'!A318,1)),"")</f>
        <v/>
      </c>
      <c r="C318" s="41" t="str">
        <f>IFERROR(INDEX('Physical Server'!B:O,'Virtual Servers'!A318,14),"")</f>
        <v/>
      </c>
      <c r="D318" s="41"/>
      <c r="E318" s="168" t="str">
        <f>IF(IF(COUNTIF($E$7:E317,E317)&lt;VLOOKUP(E317,$B:$C,2,0),E317,INDEX($B:$B,MATCH(E317,$B:$B,0)+ROW($B:$B),1))&gt;'Physical Server'!$F$12,"",IF(COUNTIF($E$7:E317,E317)&lt;VLOOKUP(E317,$B:$C,2,0),E317,INDEX($B:$B,MATCH(E317,$B:$B,0)+ROW($B:$B),1)))</f>
        <v/>
      </c>
      <c r="F318" s="169" t="str">
        <f>IFERROR(VLOOKUP($E:$E,'Physical Server'!$B:$O,2,0),"")</f>
        <v/>
      </c>
      <c r="G318" s="169" t="str">
        <f>IFERROR(IF(VLOOKUP(E318,'Physical Server'!B:O,14,0)="","",IF(E318="","",COUNTIF($E$7:E318,E318))),"")</f>
        <v/>
      </c>
      <c r="H318" s="170"/>
      <c r="I318" s="170" t="s">
        <v>35</v>
      </c>
      <c r="J318" s="170" t="s">
        <v>35</v>
      </c>
      <c r="K318" s="170" t="s">
        <v>35</v>
      </c>
      <c r="L318" s="170"/>
      <c r="M318" s="170" t="s">
        <v>35</v>
      </c>
      <c r="N318" s="170" t="s">
        <v>35</v>
      </c>
      <c r="O318" s="170" t="s">
        <v>35</v>
      </c>
      <c r="P318" s="170"/>
      <c r="Q318" s="170" t="s">
        <v>35</v>
      </c>
      <c r="R318" s="178"/>
      <c r="S318" s="178"/>
      <c r="T318" s="170" t="s">
        <v>35</v>
      </c>
      <c r="U318" s="170" t="s">
        <v>35</v>
      </c>
      <c r="V318" s="170" t="s">
        <v>35</v>
      </c>
      <c r="W318" s="178"/>
      <c r="X318" s="178"/>
      <c r="Y318" s="170" t="s">
        <v>35</v>
      </c>
      <c r="Z318" s="170" t="s">
        <v>35</v>
      </c>
      <c r="AA318" s="170" t="s">
        <v>35</v>
      </c>
      <c r="AB318" s="178"/>
      <c r="AC318" s="178"/>
      <c r="AD318" s="170" t="s">
        <v>35</v>
      </c>
      <c r="AE318" s="170" t="s">
        <v>35</v>
      </c>
      <c r="AF318" s="170" t="s">
        <v>35</v>
      </c>
      <c r="AG318" s="178"/>
      <c r="AH318" s="178"/>
      <c r="AI318" s="178"/>
    </row>
    <row r="319" spans="1:35" x14ac:dyDescent="0.25">
      <c r="A319" s="41" t="str">
        <f t="array" ref="A319">IFERROR(SMALL(('Physical Server'!$O$17:$O$516&lt;&gt;"")*ROW('Physical Server'!$O$17:$O$516),COUNTBLANK('Physical Server'!$O$17:$O$516)+ROW('Virtual Servers'!A311)),"")</f>
        <v/>
      </c>
      <c r="B319" s="41" t="str">
        <f>IFERROR(IF(INDEX('Physical Server'!B:O,'Virtual Servers'!A319,1)&gt;'Physical Server'!$F$12,"",INDEX('Physical Server'!B:O,'Virtual Servers'!A319,1)),"")</f>
        <v/>
      </c>
      <c r="C319" s="41" t="str">
        <f>IFERROR(INDEX('Physical Server'!B:O,'Virtual Servers'!A319,14),"")</f>
        <v/>
      </c>
      <c r="D319" s="41"/>
      <c r="E319" s="168" t="str">
        <f>IF(IF(COUNTIF($E$7:E318,E318)&lt;VLOOKUP(E318,$B:$C,2,0),E318,INDEX($B:$B,MATCH(E318,$B:$B,0)+ROW($B:$B),1))&gt;'Physical Server'!$F$12,"",IF(COUNTIF($E$7:E318,E318)&lt;VLOOKUP(E318,$B:$C,2,0),E318,INDEX($B:$B,MATCH(E318,$B:$B,0)+ROW($B:$B),1)))</f>
        <v/>
      </c>
      <c r="F319" s="169" t="str">
        <f>IFERROR(VLOOKUP($E:$E,'Physical Server'!$B:$O,2,0),"")</f>
        <v/>
      </c>
      <c r="G319" s="169" t="str">
        <f>IFERROR(IF(VLOOKUP(E319,'Physical Server'!B:O,14,0)="","",IF(E319="","",COUNTIF($E$7:E319,E319))),"")</f>
        <v/>
      </c>
      <c r="H319" s="170"/>
      <c r="I319" s="170" t="s">
        <v>35</v>
      </c>
      <c r="J319" s="170" t="s">
        <v>35</v>
      </c>
      <c r="K319" s="170" t="s">
        <v>35</v>
      </c>
      <c r="L319" s="170"/>
      <c r="M319" s="170" t="s">
        <v>35</v>
      </c>
      <c r="N319" s="170" t="s">
        <v>35</v>
      </c>
      <c r="O319" s="170" t="s">
        <v>35</v>
      </c>
      <c r="P319" s="170"/>
      <c r="Q319" s="170" t="s">
        <v>35</v>
      </c>
      <c r="R319" s="178"/>
      <c r="S319" s="178"/>
      <c r="T319" s="170" t="s">
        <v>35</v>
      </c>
      <c r="U319" s="170" t="s">
        <v>35</v>
      </c>
      <c r="V319" s="170" t="s">
        <v>35</v>
      </c>
      <c r="W319" s="178"/>
      <c r="X319" s="178"/>
      <c r="Y319" s="170" t="s">
        <v>35</v>
      </c>
      <c r="Z319" s="170" t="s">
        <v>35</v>
      </c>
      <c r="AA319" s="170" t="s">
        <v>35</v>
      </c>
      <c r="AB319" s="178"/>
      <c r="AC319" s="178"/>
      <c r="AD319" s="170" t="s">
        <v>35</v>
      </c>
      <c r="AE319" s="170" t="s">
        <v>35</v>
      </c>
      <c r="AF319" s="170" t="s">
        <v>35</v>
      </c>
      <c r="AG319" s="178"/>
      <c r="AH319" s="178"/>
      <c r="AI319" s="178"/>
    </row>
    <row r="320" spans="1:35" x14ac:dyDescent="0.25">
      <c r="A320" s="41" t="str">
        <f t="array" ref="A320">IFERROR(SMALL(('Physical Server'!$O$17:$O$516&lt;&gt;"")*ROW('Physical Server'!$O$17:$O$516),COUNTBLANK('Physical Server'!$O$17:$O$516)+ROW('Virtual Servers'!A312)),"")</f>
        <v/>
      </c>
      <c r="B320" s="41" t="str">
        <f>IFERROR(IF(INDEX('Physical Server'!B:O,'Virtual Servers'!A320,1)&gt;'Physical Server'!$F$12,"",INDEX('Physical Server'!B:O,'Virtual Servers'!A320,1)),"")</f>
        <v/>
      </c>
      <c r="C320" s="41" t="str">
        <f>IFERROR(INDEX('Physical Server'!B:O,'Virtual Servers'!A320,14),"")</f>
        <v/>
      </c>
      <c r="D320" s="41"/>
      <c r="E320" s="168" t="str">
        <f>IF(IF(COUNTIF($E$7:E319,E319)&lt;VLOOKUP(E319,$B:$C,2,0),E319,INDEX($B:$B,MATCH(E319,$B:$B,0)+ROW($B:$B),1))&gt;'Physical Server'!$F$12,"",IF(COUNTIF($E$7:E319,E319)&lt;VLOOKUP(E319,$B:$C,2,0),E319,INDEX($B:$B,MATCH(E319,$B:$B,0)+ROW($B:$B),1)))</f>
        <v/>
      </c>
      <c r="F320" s="169" t="str">
        <f>IFERROR(VLOOKUP($E:$E,'Physical Server'!$B:$O,2,0),"")</f>
        <v/>
      </c>
      <c r="G320" s="169" t="str">
        <f>IFERROR(IF(VLOOKUP(E320,'Physical Server'!B:O,14,0)="","",IF(E320="","",COUNTIF($E$7:E320,E320))),"")</f>
        <v/>
      </c>
      <c r="H320" s="170"/>
      <c r="I320" s="170" t="s">
        <v>35</v>
      </c>
      <c r="J320" s="170" t="s">
        <v>35</v>
      </c>
      <c r="K320" s="170" t="s">
        <v>35</v>
      </c>
      <c r="L320" s="170"/>
      <c r="M320" s="170" t="s">
        <v>35</v>
      </c>
      <c r="N320" s="170" t="s">
        <v>35</v>
      </c>
      <c r="O320" s="170" t="s">
        <v>35</v>
      </c>
      <c r="P320" s="170"/>
      <c r="Q320" s="170" t="s">
        <v>35</v>
      </c>
      <c r="R320" s="178"/>
      <c r="S320" s="178"/>
      <c r="T320" s="170" t="s">
        <v>35</v>
      </c>
      <c r="U320" s="170" t="s">
        <v>35</v>
      </c>
      <c r="V320" s="170" t="s">
        <v>35</v>
      </c>
      <c r="W320" s="178"/>
      <c r="X320" s="178"/>
      <c r="Y320" s="170" t="s">
        <v>35</v>
      </c>
      <c r="Z320" s="170" t="s">
        <v>35</v>
      </c>
      <c r="AA320" s="170" t="s">
        <v>35</v>
      </c>
      <c r="AB320" s="178"/>
      <c r="AC320" s="178"/>
      <c r="AD320" s="170" t="s">
        <v>35</v>
      </c>
      <c r="AE320" s="170" t="s">
        <v>35</v>
      </c>
      <c r="AF320" s="170" t="s">
        <v>35</v>
      </c>
      <c r="AG320" s="178"/>
      <c r="AH320" s="178"/>
      <c r="AI320" s="178"/>
    </row>
    <row r="321" spans="1:35" x14ac:dyDescent="0.25">
      <c r="A321" s="41" t="str">
        <f t="array" ref="A321">IFERROR(SMALL(('Physical Server'!$O$17:$O$516&lt;&gt;"")*ROW('Physical Server'!$O$17:$O$516),COUNTBLANK('Physical Server'!$O$17:$O$516)+ROW('Virtual Servers'!A313)),"")</f>
        <v/>
      </c>
      <c r="B321" s="41" t="str">
        <f>IFERROR(IF(INDEX('Physical Server'!B:O,'Virtual Servers'!A321,1)&gt;'Physical Server'!$F$12,"",INDEX('Physical Server'!B:O,'Virtual Servers'!A321,1)),"")</f>
        <v/>
      </c>
      <c r="C321" s="41" t="str">
        <f>IFERROR(INDEX('Physical Server'!B:O,'Virtual Servers'!A321,14),"")</f>
        <v/>
      </c>
      <c r="D321" s="41"/>
      <c r="E321" s="168" t="str">
        <f>IF(IF(COUNTIF($E$7:E320,E320)&lt;VLOOKUP(E320,$B:$C,2,0),E320,INDEX($B:$B,MATCH(E320,$B:$B,0)+ROW($B:$B),1))&gt;'Physical Server'!$F$12,"",IF(COUNTIF($E$7:E320,E320)&lt;VLOOKUP(E320,$B:$C,2,0),E320,INDEX($B:$B,MATCH(E320,$B:$B,0)+ROW($B:$B),1)))</f>
        <v/>
      </c>
      <c r="F321" s="169" t="str">
        <f>IFERROR(VLOOKUP($E:$E,'Physical Server'!$B:$O,2,0),"")</f>
        <v/>
      </c>
      <c r="G321" s="169" t="str">
        <f>IFERROR(IF(VLOOKUP(E321,'Physical Server'!B:O,14,0)="","",IF(E321="","",COUNTIF($E$7:E321,E321))),"")</f>
        <v/>
      </c>
      <c r="H321" s="170"/>
      <c r="I321" s="170" t="s">
        <v>35</v>
      </c>
      <c r="J321" s="170" t="s">
        <v>35</v>
      </c>
      <c r="K321" s="170" t="s">
        <v>35</v>
      </c>
      <c r="L321" s="170"/>
      <c r="M321" s="170" t="s">
        <v>35</v>
      </c>
      <c r="N321" s="170" t="s">
        <v>35</v>
      </c>
      <c r="O321" s="170" t="s">
        <v>35</v>
      </c>
      <c r="P321" s="170"/>
      <c r="Q321" s="170" t="s">
        <v>35</v>
      </c>
      <c r="R321" s="178"/>
      <c r="S321" s="178"/>
      <c r="T321" s="170" t="s">
        <v>35</v>
      </c>
      <c r="U321" s="170" t="s">
        <v>35</v>
      </c>
      <c r="V321" s="170" t="s">
        <v>35</v>
      </c>
      <c r="W321" s="178"/>
      <c r="X321" s="178"/>
      <c r="Y321" s="170" t="s">
        <v>35</v>
      </c>
      <c r="Z321" s="170" t="s">
        <v>35</v>
      </c>
      <c r="AA321" s="170" t="s">
        <v>35</v>
      </c>
      <c r="AB321" s="178"/>
      <c r="AC321" s="178"/>
      <c r="AD321" s="170" t="s">
        <v>35</v>
      </c>
      <c r="AE321" s="170" t="s">
        <v>35</v>
      </c>
      <c r="AF321" s="170" t="s">
        <v>35</v>
      </c>
      <c r="AG321" s="178"/>
      <c r="AH321" s="178"/>
      <c r="AI321" s="178"/>
    </row>
    <row r="322" spans="1:35" x14ac:dyDescent="0.25">
      <c r="A322" s="41" t="str">
        <f t="array" ref="A322">IFERROR(SMALL(('Physical Server'!$O$17:$O$516&lt;&gt;"")*ROW('Physical Server'!$O$17:$O$516),COUNTBLANK('Physical Server'!$O$17:$O$516)+ROW('Virtual Servers'!A314)),"")</f>
        <v/>
      </c>
      <c r="B322" s="41" t="str">
        <f>IFERROR(IF(INDEX('Physical Server'!B:O,'Virtual Servers'!A322,1)&gt;'Physical Server'!$F$12,"",INDEX('Physical Server'!B:O,'Virtual Servers'!A322,1)),"")</f>
        <v/>
      </c>
      <c r="C322" s="41" t="str">
        <f>IFERROR(INDEX('Physical Server'!B:O,'Virtual Servers'!A322,14),"")</f>
        <v/>
      </c>
      <c r="D322" s="41"/>
      <c r="E322" s="168" t="str">
        <f>IF(IF(COUNTIF($E$7:E321,E321)&lt;VLOOKUP(E321,$B:$C,2,0),E321,INDEX($B:$B,MATCH(E321,$B:$B,0)+ROW($B:$B),1))&gt;'Physical Server'!$F$12,"",IF(COUNTIF($E$7:E321,E321)&lt;VLOOKUP(E321,$B:$C,2,0),E321,INDEX($B:$B,MATCH(E321,$B:$B,0)+ROW($B:$B),1)))</f>
        <v/>
      </c>
      <c r="F322" s="169" t="str">
        <f>IFERROR(VLOOKUP($E:$E,'Physical Server'!$B:$O,2,0),"")</f>
        <v/>
      </c>
      <c r="G322" s="169" t="str">
        <f>IFERROR(IF(VLOOKUP(E322,'Physical Server'!B:O,14,0)="","",IF(E322="","",COUNTIF($E$7:E322,E322))),"")</f>
        <v/>
      </c>
      <c r="H322" s="170"/>
      <c r="I322" s="170" t="s">
        <v>35</v>
      </c>
      <c r="J322" s="170" t="s">
        <v>35</v>
      </c>
      <c r="K322" s="170" t="s">
        <v>35</v>
      </c>
      <c r="L322" s="170"/>
      <c r="M322" s="170" t="s">
        <v>35</v>
      </c>
      <c r="N322" s="170" t="s">
        <v>35</v>
      </c>
      <c r="O322" s="170" t="s">
        <v>35</v>
      </c>
      <c r="P322" s="170"/>
      <c r="Q322" s="170" t="s">
        <v>35</v>
      </c>
      <c r="R322" s="178"/>
      <c r="S322" s="178"/>
      <c r="T322" s="170" t="s">
        <v>35</v>
      </c>
      <c r="U322" s="170" t="s">
        <v>35</v>
      </c>
      <c r="V322" s="170" t="s">
        <v>35</v>
      </c>
      <c r="W322" s="178"/>
      <c r="X322" s="178"/>
      <c r="Y322" s="170" t="s">
        <v>35</v>
      </c>
      <c r="Z322" s="170" t="s">
        <v>35</v>
      </c>
      <c r="AA322" s="170" t="s">
        <v>35</v>
      </c>
      <c r="AB322" s="178"/>
      <c r="AC322" s="178"/>
      <c r="AD322" s="170" t="s">
        <v>35</v>
      </c>
      <c r="AE322" s="170" t="s">
        <v>35</v>
      </c>
      <c r="AF322" s="170" t="s">
        <v>35</v>
      </c>
      <c r="AG322" s="178"/>
      <c r="AH322" s="178"/>
      <c r="AI322" s="178"/>
    </row>
    <row r="323" spans="1:35" x14ac:dyDescent="0.25">
      <c r="A323" s="41" t="str">
        <f t="array" ref="A323">IFERROR(SMALL(('Physical Server'!$O$17:$O$516&lt;&gt;"")*ROW('Physical Server'!$O$17:$O$516),COUNTBLANK('Physical Server'!$O$17:$O$516)+ROW('Virtual Servers'!A315)),"")</f>
        <v/>
      </c>
      <c r="B323" s="41" t="str">
        <f>IFERROR(IF(INDEX('Physical Server'!B:O,'Virtual Servers'!A323,1)&gt;'Physical Server'!$F$12,"",INDEX('Physical Server'!B:O,'Virtual Servers'!A323,1)),"")</f>
        <v/>
      </c>
      <c r="C323" s="41" t="str">
        <f>IFERROR(INDEX('Physical Server'!B:O,'Virtual Servers'!A323,14),"")</f>
        <v/>
      </c>
      <c r="D323" s="41"/>
      <c r="E323" s="168" t="str">
        <f>IF(IF(COUNTIF($E$7:E322,E322)&lt;VLOOKUP(E322,$B:$C,2,0),E322,INDEX($B:$B,MATCH(E322,$B:$B,0)+ROW($B:$B),1))&gt;'Physical Server'!$F$12,"",IF(COUNTIF($E$7:E322,E322)&lt;VLOOKUP(E322,$B:$C,2,0),E322,INDEX($B:$B,MATCH(E322,$B:$B,0)+ROW($B:$B),1)))</f>
        <v/>
      </c>
      <c r="F323" s="169" t="str">
        <f>IFERROR(VLOOKUP($E:$E,'Physical Server'!$B:$O,2,0),"")</f>
        <v/>
      </c>
      <c r="G323" s="169" t="str">
        <f>IFERROR(IF(VLOOKUP(E323,'Physical Server'!B:O,14,0)="","",IF(E323="","",COUNTIF($E$7:E323,E323))),"")</f>
        <v/>
      </c>
      <c r="H323" s="170"/>
      <c r="I323" s="170" t="s">
        <v>35</v>
      </c>
      <c r="J323" s="170" t="s">
        <v>35</v>
      </c>
      <c r="K323" s="170" t="s">
        <v>35</v>
      </c>
      <c r="L323" s="170"/>
      <c r="M323" s="170" t="s">
        <v>35</v>
      </c>
      <c r="N323" s="170" t="s">
        <v>35</v>
      </c>
      <c r="O323" s="170" t="s">
        <v>35</v>
      </c>
      <c r="P323" s="170"/>
      <c r="Q323" s="170" t="s">
        <v>35</v>
      </c>
      <c r="R323" s="178"/>
      <c r="S323" s="178"/>
      <c r="T323" s="170" t="s">
        <v>35</v>
      </c>
      <c r="U323" s="170" t="s">
        <v>35</v>
      </c>
      <c r="V323" s="170" t="s">
        <v>35</v>
      </c>
      <c r="W323" s="178"/>
      <c r="X323" s="178"/>
      <c r="Y323" s="170" t="s">
        <v>35</v>
      </c>
      <c r="Z323" s="170" t="s">
        <v>35</v>
      </c>
      <c r="AA323" s="170" t="s">
        <v>35</v>
      </c>
      <c r="AB323" s="178"/>
      <c r="AC323" s="178"/>
      <c r="AD323" s="170" t="s">
        <v>35</v>
      </c>
      <c r="AE323" s="170" t="s">
        <v>35</v>
      </c>
      <c r="AF323" s="170" t="s">
        <v>35</v>
      </c>
      <c r="AG323" s="178"/>
      <c r="AH323" s="178"/>
      <c r="AI323" s="178"/>
    </row>
    <row r="324" spans="1:35" x14ac:dyDescent="0.25">
      <c r="A324" s="41" t="str">
        <f t="array" ref="A324">IFERROR(SMALL(('Physical Server'!$O$17:$O$516&lt;&gt;"")*ROW('Physical Server'!$O$17:$O$516),COUNTBLANK('Physical Server'!$O$17:$O$516)+ROW('Virtual Servers'!A316)),"")</f>
        <v/>
      </c>
      <c r="B324" s="41" t="str">
        <f>IFERROR(IF(INDEX('Physical Server'!B:O,'Virtual Servers'!A324,1)&gt;'Physical Server'!$F$12,"",INDEX('Physical Server'!B:O,'Virtual Servers'!A324,1)),"")</f>
        <v/>
      </c>
      <c r="C324" s="41" t="str">
        <f>IFERROR(INDEX('Physical Server'!B:O,'Virtual Servers'!A324,14),"")</f>
        <v/>
      </c>
      <c r="D324" s="41"/>
      <c r="E324" s="168" t="str">
        <f>IF(IF(COUNTIF($E$7:E323,E323)&lt;VLOOKUP(E323,$B:$C,2,0),E323,INDEX($B:$B,MATCH(E323,$B:$B,0)+ROW($B:$B),1))&gt;'Physical Server'!$F$12,"",IF(COUNTIF($E$7:E323,E323)&lt;VLOOKUP(E323,$B:$C,2,0),E323,INDEX($B:$B,MATCH(E323,$B:$B,0)+ROW($B:$B),1)))</f>
        <v/>
      </c>
      <c r="F324" s="169" t="str">
        <f>IFERROR(VLOOKUP($E:$E,'Physical Server'!$B:$O,2,0),"")</f>
        <v/>
      </c>
      <c r="G324" s="169" t="str">
        <f>IFERROR(IF(VLOOKUP(E324,'Physical Server'!B:O,14,0)="","",IF(E324="","",COUNTIF($E$7:E324,E324))),"")</f>
        <v/>
      </c>
      <c r="H324" s="170"/>
      <c r="I324" s="170" t="s">
        <v>35</v>
      </c>
      <c r="J324" s="170" t="s">
        <v>35</v>
      </c>
      <c r="K324" s="170" t="s">
        <v>35</v>
      </c>
      <c r="L324" s="170"/>
      <c r="M324" s="170" t="s">
        <v>35</v>
      </c>
      <c r="N324" s="170" t="s">
        <v>35</v>
      </c>
      <c r="O324" s="170" t="s">
        <v>35</v>
      </c>
      <c r="P324" s="170"/>
      <c r="Q324" s="170" t="s">
        <v>35</v>
      </c>
      <c r="R324" s="178"/>
      <c r="S324" s="178"/>
      <c r="T324" s="170" t="s">
        <v>35</v>
      </c>
      <c r="U324" s="170" t="s">
        <v>35</v>
      </c>
      <c r="V324" s="170" t="s">
        <v>35</v>
      </c>
      <c r="W324" s="178"/>
      <c r="X324" s="178"/>
      <c r="Y324" s="170" t="s">
        <v>35</v>
      </c>
      <c r="Z324" s="170" t="s">
        <v>35</v>
      </c>
      <c r="AA324" s="170" t="s">
        <v>35</v>
      </c>
      <c r="AB324" s="178"/>
      <c r="AC324" s="178"/>
      <c r="AD324" s="170" t="s">
        <v>35</v>
      </c>
      <c r="AE324" s="170" t="s">
        <v>35</v>
      </c>
      <c r="AF324" s="170" t="s">
        <v>35</v>
      </c>
      <c r="AG324" s="178"/>
      <c r="AH324" s="178"/>
      <c r="AI324" s="178"/>
    </row>
    <row r="325" spans="1:35" x14ac:dyDescent="0.25">
      <c r="A325" s="41" t="str">
        <f t="array" ref="A325">IFERROR(SMALL(('Physical Server'!$O$17:$O$516&lt;&gt;"")*ROW('Physical Server'!$O$17:$O$516),COUNTBLANK('Physical Server'!$O$17:$O$516)+ROW('Virtual Servers'!A317)),"")</f>
        <v/>
      </c>
      <c r="B325" s="41" t="str">
        <f>IFERROR(IF(INDEX('Physical Server'!B:O,'Virtual Servers'!A325,1)&gt;'Physical Server'!$F$12,"",INDEX('Physical Server'!B:O,'Virtual Servers'!A325,1)),"")</f>
        <v/>
      </c>
      <c r="C325" s="41" t="str">
        <f>IFERROR(INDEX('Physical Server'!B:O,'Virtual Servers'!A325,14),"")</f>
        <v/>
      </c>
      <c r="D325" s="41"/>
      <c r="E325" s="168" t="str">
        <f>IF(IF(COUNTIF($E$7:E324,E324)&lt;VLOOKUP(E324,$B:$C,2,0),E324,INDEX($B:$B,MATCH(E324,$B:$B,0)+ROW($B:$B),1))&gt;'Physical Server'!$F$12,"",IF(COUNTIF($E$7:E324,E324)&lt;VLOOKUP(E324,$B:$C,2,0),E324,INDEX($B:$B,MATCH(E324,$B:$B,0)+ROW($B:$B),1)))</f>
        <v/>
      </c>
      <c r="F325" s="169" t="str">
        <f>IFERROR(VLOOKUP($E:$E,'Physical Server'!$B:$O,2,0),"")</f>
        <v/>
      </c>
      <c r="G325" s="169" t="str">
        <f>IFERROR(IF(VLOOKUP(E325,'Physical Server'!B:O,14,0)="","",IF(E325="","",COUNTIF($E$7:E325,E325))),"")</f>
        <v/>
      </c>
      <c r="H325" s="170"/>
      <c r="I325" s="170" t="s">
        <v>35</v>
      </c>
      <c r="J325" s="170" t="s">
        <v>35</v>
      </c>
      <c r="K325" s="170" t="s">
        <v>35</v>
      </c>
      <c r="L325" s="170"/>
      <c r="M325" s="170" t="s">
        <v>35</v>
      </c>
      <c r="N325" s="170" t="s">
        <v>35</v>
      </c>
      <c r="O325" s="170" t="s">
        <v>35</v>
      </c>
      <c r="P325" s="170"/>
      <c r="Q325" s="170" t="s">
        <v>35</v>
      </c>
      <c r="R325" s="178"/>
      <c r="S325" s="178"/>
      <c r="T325" s="170" t="s">
        <v>35</v>
      </c>
      <c r="U325" s="170" t="s">
        <v>35</v>
      </c>
      <c r="V325" s="170" t="s">
        <v>35</v>
      </c>
      <c r="W325" s="178"/>
      <c r="X325" s="178"/>
      <c r="Y325" s="170" t="s">
        <v>35</v>
      </c>
      <c r="Z325" s="170" t="s">
        <v>35</v>
      </c>
      <c r="AA325" s="170" t="s">
        <v>35</v>
      </c>
      <c r="AB325" s="178"/>
      <c r="AC325" s="178"/>
      <c r="AD325" s="170" t="s">
        <v>35</v>
      </c>
      <c r="AE325" s="170" t="s">
        <v>35</v>
      </c>
      <c r="AF325" s="170" t="s">
        <v>35</v>
      </c>
      <c r="AG325" s="178"/>
      <c r="AH325" s="178"/>
      <c r="AI325" s="178"/>
    </row>
    <row r="326" spans="1:35" x14ac:dyDescent="0.25">
      <c r="A326" s="41" t="str">
        <f t="array" ref="A326">IFERROR(SMALL(('Physical Server'!$O$17:$O$516&lt;&gt;"")*ROW('Physical Server'!$O$17:$O$516),COUNTBLANK('Physical Server'!$O$17:$O$516)+ROW('Virtual Servers'!A318)),"")</f>
        <v/>
      </c>
      <c r="B326" s="41" t="str">
        <f>IFERROR(IF(INDEX('Physical Server'!B:O,'Virtual Servers'!A326,1)&gt;'Physical Server'!$F$12,"",INDEX('Physical Server'!B:O,'Virtual Servers'!A326,1)),"")</f>
        <v/>
      </c>
      <c r="C326" s="41" t="str">
        <f>IFERROR(INDEX('Physical Server'!B:O,'Virtual Servers'!A326,14),"")</f>
        <v/>
      </c>
      <c r="D326" s="41"/>
      <c r="E326" s="168" t="str">
        <f>IF(IF(COUNTIF($E$7:E325,E325)&lt;VLOOKUP(E325,$B:$C,2,0),E325,INDEX($B:$B,MATCH(E325,$B:$B,0)+ROW($B:$B),1))&gt;'Physical Server'!$F$12,"",IF(COUNTIF($E$7:E325,E325)&lt;VLOOKUP(E325,$B:$C,2,0),E325,INDEX($B:$B,MATCH(E325,$B:$B,0)+ROW($B:$B),1)))</f>
        <v/>
      </c>
      <c r="F326" s="169" t="str">
        <f>IFERROR(VLOOKUP($E:$E,'Physical Server'!$B:$O,2,0),"")</f>
        <v/>
      </c>
      <c r="G326" s="169" t="str">
        <f>IFERROR(IF(VLOOKUP(E326,'Physical Server'!B:O,14,0)="","",IF(E326="","",COUNTIF($E$7:E326,E326))),"")</f>
        <v/>
      </c>
      <c r="H326" s="170"/>
      <c r="I326" s="170" t="s">
        <v>35</v>
      </c>
      <c r="J326" s="170" t="s">
        <v>35</v>
      </c>
      <c r="K326" s="170" t="s">
        <v>35</v>
      </c>
      <c r="L326" s="170"/>
      <c r="M326" s="170" t="s">
        <v>35</v>
      </c>
      <c r="N326" s="170" t="s">
        <v>35</v>
      </c>
      <c r="O326" s="170" t="s">
        <v>35</v>
      </c>
      <c r="P326" s="170"/>
      <c r="Q326" s="170" t="s">
        <v>35</v>
      </c>
      <c r="R326" s="178"/>
      <c r="S326" s="178"/>
      <c r="T326" s="170" t="s">
        <v>35</v>
      </c>
      <c r="U326" s="170" t="s">
        <v>35</v>
      </c>
      <c r="V326" s="170" t="s">
        <v>35</v>
      </c>
      <c r="W326" s="178"/>
      <c r="X326" s="178"/>
      <c r="Y326" s="170" t="s">
        <v>35</v>
      </c>
      <c r="Z326" s="170" t="s">
        <v>35</v>
      </c>
      <c r="AA326" s="170" t="s">
        <v>35</v>
      </c>
      <c r="AB326" s="178"/>
      <c r="AC326" s="178"/>
      <c r="AD326" s="170" t="s">
        <v>35</v>
      </c>
      <c r="AE326" s="170" t="s">
        <v>35</v>
      </c>
      <c r="AF326" s="170" t="s">
        <v>35</v>
      </c>
      <c r="AG326" s="178"/>
      <c r="AH326" s="178"/>
      <c r="AI326" s="178"/>
    </row>
    <row r="327" spans="1:35" x14ac:dyDescent="0.25">
      <c r="A327" s="41" t="str">
        <f t="array" ref="A327">IFERROR(SMALL(('Physical Server'!$O$17:$O$516&lt;&gt;"")*ROW('Physical Server'!$O$17:$O$516),COUNTBLANK('Physical Server'!$O$17:$O$516)+ROW('Virtual Servers'!A319)),"")</f>
        <v/>
      </c>
      <c r="B327" s="41" t="str">
        <f>IFERROR(IF(INDEX('Physical Server'!B:O,'Virtual Servers'!A327,1)&gt;'Physical Server'!$F$12,"",INDEX('Physical Server'!B:O,'Virtual Servers'!A327,1)),"")</f>
        <v/>
      </c>
      <c r="C327" s="41" t="str">
        <f>IFERROR(INDEX('Physical Server'!B:O,'Virtual Servers'!A327,14),"")</f>
        <v/>
      </c>
      <c r="D327" s="41"/>
      <c r="E327" s="168" t="str">
        <f>IF(IF(COUNTIF($E$7:E326,E326)&lt;VLOOKUP(E326,$B:$C,2,0),E326,INDEX($B:$B,MATCH(E326,$B:$B,0)+ROW($B:$B),1))&gt;'Physical Server'!$F$12,"",IF(COUNTIF($E$7:E326,E326)&lt;VLOOKUP(E326,$B:$C,2,0),E326,INDEX($B:$B,MATCH(E326,$B:$B,0)+ROW($B:$B),1)))</f>
        <v/>
      </c>
      <c r="F327" s="169" t="str">
        <f>IFERROR(VLOOKUP($E:$E,'Physical Server'!$B:$O,2,0),"")</f>
        <v/>
      </c>
      <c r="G327" s="169" t="str">
        <f>IFERROR(IF(VLOOKUP(E327,'Physical Server'!B:O,14,0)="","",IF(E327="","",COUNTIF($E$7:E327,E327))),"")</f>
        <v/>
      </c>
      <c r="H327" s="170"/>
      <c r="I327" s="170" t="s">
        <v>35</v>
      </c>
      <c r="J327" s="170" t="s">
        <v>35</v>
      </c>
      <c r="K327" s="170" t="s">
        <v>35</v>
      </c>
      <c r="L327" s="170"/>
      <c r="M327" s="170" t="s">
        <v>35</v>
      </c>
      <c r="N327" s="170" t="s">
        <v>35</v>
      </c>
      <c r="O327" s="170" t="s">
        <v>35</v>
      </c>
      <c r="P327" s="170"/>
      <c r="Q327" s="170" t="s">
        <v>35</v>
      </c>
      <c r="R327" s="178"/>
      <c r="S327" s="178"/>
      <c r="T327" s="170" t="s">
        <v>35</v>
      </c>
      <c r="U327" s="170" t="s">
        <v>35</v>
      </c>
      <c r="V327" s="170" t="s">
        <v>35</v>
      </c>
      <c r="W327" s="178"/>
      <c r="X327" s="178"/>
      <c r="Y327" s="170" t="s">
        <v>35</v>
      </c>
      <c r="Z327" s="170" t="s">
        <v>35</v>
      </c>
      <c r="AA327" s="170" t="s">
        <v>35</v>
      </c>
      <c r="AB327" s="178"/>
      <c r="AC327" s="178"/>
      <c r="AD327" s="170" t="s">
        <v>35</v>
      </c>
      <c r="AE327" s="170" t="s">
        <v>35</v>
      </c>
      <c r="AF327" s="170" t="s">
        <v>35</v>
      </c>
      <c r="AG327" s="178"/>
      <c r="AH327" s="178"/>
      <c r="AI327" s="178"/>
    </row>
    <row r="328" spans="1:35" x14ac:dyDescent="0.25">
      <c r="A328" s="41" t="str">
        <f t="array" ref="A328">IFERROR(SMALL(('Physical Server'!$O$17:$O$516&lt;&gt;"")*ROW('Physical Server'!$O$17:$O$516),COUNTBLANK('Physical Server'!$O$17:$O$516)+ROW('Virtual Servers'!A320)),"")</f>
        <v/>
      </c>
      <c r="B328" s="41" t="str">
        <f>IFERROR(IF(INDEX('Physical Server'!B:O,'Virtual Servers'!A328,1)&gt;'Physical Server'!$F$12,"",INDEX('Physical Server'!B:O,'Virtual Servers'!A328,1)),"")</f>
        <v/>
      </c>
      <c r="C328" s="41" t="str">
        <f>IFERROR(INDEX('Physical Server'!B:O,'Virtual Servers'!A328,14),"")</f>
        <v/>
      </c>
      <c r="D328" s="41"/>
      <c r="E328" s="168" t="str">
        <f>IF(IF(COUNTIF($E$7:E327,E327)&lt;VLOOKUP(E327,$B:$C,2,0),E327,INDEX($B:$B,MATCH(E327,$B:$B,0)+ROW($B:$B),1))&gt;'Physical Server'!$F$12,"",IF(COUNTIF($E$7:E327,E327)&lt;VLOOKUP(E327,$B:$C,2,0),E327,INDEX($B:$B,MATCH(E327,$B:$B,0)+ROW($B:$B),1)))</f>
        <v/>
      </c>
      <c r="F328" s="169" t="str">
        <f>IFERROR(VLOOKUP($E:$E,'Physical Server'!$B:$O,2,0),"")</f>
        <v/>
      </c>
      <c r="G328" s="169" t="str">
        <f>IFERROR(IF(VLOOKUP(E328,'Physical Server'!B:O,14,0)="","",IF(E328="","",COUNTIF($E$7:E328,E328))),"")</f>
        <v/>
      </c>
      <c r="H328" s="170"/>
      <c r="I328" s="170" t="s">
        <v>35</v>
      </c>
      <c r="J328" s="170" t="s">
        <v>35</v>
      </c>
      <c r="K328" s="170" t="s">
        <v>35</v>
      </c>
      <c r="L328" s="170"/>
      <c r="M328" s="170" t="s">
        <v>35</v>
      </c>
      <c r="N328" s="170" t="s">
        <v>35</v>
      </c>
      <c r="O328" s="170" t="s">
        <v>35</v>
      </c>
      <c r="P328" s="170"/>
      <c r="Q328" s="170" t="s">
        <v>35</v>
      </c>
      <c r="R328" s="178"/>
      <c r="S328" s="178"/>
      <c r="T328" s="170" t="s">
        <v>35</v>
      </c>
      <c r="U328" s="170" t="s">
        <v>35</v>
      </c>
      <c r="V328" s="170" t="s">
        <v>35</v>
      </c>
      <c r="W328" s="178"/>
      <c r="X328" s="178"/>
      <c r="Y328" s="170" t="s">
        <v>35</v>
      </c>
      <c r="Z328" s="170" t="s">
        <v>35</v>
      </c>
      <c r="AA328" s="170" t="s">
        <v>35</v>
      </c>
      <c r="AB328" s="178"/>
      <c r="AC328" s="178"/>
      <c r="AD328" s="170" t="s">
        <v>35</v>
      </c>
      <c r="AE328" s="170" t="s">
        <v>35</v>
      </c>
      <c r="AF328" s="170" t="s">
        <v>35</v>
      </c>
      <c r="AG328" s="178"/>
      <c r="AH328" s="178"/>
      <c r="AI328" s="178"/>
    </row>
    <row r="329" spans="1:35" x14ac:dyDescent="0.25">
      <c r="A329" s="41" t="str">
        <f t="array" ref="A329">IFERROR(SMALL(('Physical Server'!$O$17:$O$516&lt;&gt;"")*ROW('Physical Server'!$O$17:$O$516),COUNTBLANK('Physical Server'!$O$17:$O$516)+ROW('Virtual Servers'!A321)),"")</f>
        <v/>
      </c>
      <c r="B329" s="41" t="str">
        <f>IFERROR(IF(INDEX('Physical Server'!B:O,'Virtual Servers'!A329,1)&gt;'Physical Server'!$F$12,"",INDEX('Physical Server'!B:O,'Virtual Servers'!A329,1)),"")</f>
        <v/>
      </c>
      <c r="C329" s="41" t="str">
        <f>IFERROR(INDEX('Physical Server'!B:O,'Virtual Servers'!A329,14),"")</f>
        <v/>
      </c>
      <c r="D329" s="41"/>
      <c r="E329" s="168" t="str">
        <f>IF(IF(COUNTIF($E$7:E328,E328)&lt;VLOOKUP(E328,$B:$C,2,0),E328,INDEX($B:$B,MATCH(E328,$B:$B,0)+ROW($B:$B),1))&gt;'Physical Server'!$F$12,"",IF(COUNTIF($E$7:E328,E328)&lt;VLOOKUP(E328,$B:$C,2,0),E328,INDEX($B:$B,MATCH(E328,$B:$B,0)+ROW($B:$B),1)))</f>
        <v/>
      </c>
      <c r="F329" s="169" t="str">
        <f>IFERROR(VLOOKUP($E:$E,'Physical Server'!$B:$O,2,0),"")</f>
        <v/>
      </c>
      <c r="G329" s="169" t="str">
        <f>IFERROR(IF(VLOOKUP(E329,'Physical Server'!B:O,14,0)="","",IF(E329="","",COUNTIF($E$7:E329,E329))),"")</f>
        <v/>
      </c>
      <c r="H329" s="170"/>
      <c r="I329" s="170" t="s">
        <v>35</v>
      </c>
      <c r="J329" s="170" t="s">
        <v>35</v>
      </c>
      <c r="K329" s="170" t="s">
        <v>35</v>
      </c>
      <c r="L329" s="170"/>
      <c r="M329" s="170" t="s">
        <v>35</v>
      </c>
      <c r="N329" s="170" t="s">
        <v>35</v>
      </c>
      <c r="O329" s="170" t="s">
        <v>35</v>
      </c>
      <c r="P329" s="170"/>
      <c r="Q329" s="170" t="s">
        <v>35</v>
      </c>
      <c r="R329" s="178"/>
      <c r="S329" s="178"/>
      <c r="T329" s="170" t="s">
        <v>35</v>
      </c>
      <c r="U329" s="170" t="s">
        <v>35</v>
      </c>
      <c r="V329" s="170" t="s">
        <v>35</v>
      </c>
      <c r="W329" s="178"/>
      <c r="X329" s="178"/>
      <c r="Y329" s="170" t="s">
        <v>35</v>
      </c>
      <c r="Z329" s="170" t="s">
        <v>35</v>
      </c>
      <c r="AA329" s="170" t="s">
        <v>35</v>
      </c>
      <c r="AB329" s="178"/>
      <c r="AC329" s="178"/>
      <c r="AD329" s="170" t="s">
        <v>35</v>
      </c>
      <c r="AE329" s="170" t="s">
        <v>35</v>
      </c>
      <c r="AF329" s="170" t="s">
        <v>35</v>
      </c>
      <c r="AG329" s="178"/>
      <c r="AH329" s="178"/>
      <c r="AI329" s="178"/>
    </row>
    <row r="330" spans="1:35" x14ac:dyDescent="0.25">
      <c r="A330" s="41" t="str">
        <f t="array" ref="A330">IFERROR(SMALL(('Physical Server'!$O$17:$O$516&lt;&gt;"")*ROW('Physical Server'!$O$17:$O$516),COUNTBLANK('Physical Server'!$O$17:$O$516)+ROW('Virtual Servers'!A322)),"")</f>
        <v/>
      </c>
      <c r="B330" s="41" t="str">
        <f>IFERROR(IF(INDEX('Physical Server'!B:O,'Virtual Servers'!A330,1)&gt;'Physical Server'!$F$12,"",INDEX('Physical Server'!B:O,'Virtual Servers'!A330,1)),"")</f>
        <v/>
      </c>
      <c r="C330" s="41" t="str">
        <f>IFERROR(INDEX('Physical Server'!B:O,'Virtual Servers'!A330,14),"")</f>
        <v/>
      </c>
      <c r="D330" s="41"/>
      <c r="E330" s="168" t="str">
        <f>IF(IF(COUNTIF($E$7:E329,E329)&lt;VLOOKUP(E329,$B:$C,2,0),E329,INDEX($B:$B,MATCH(E329,$B:$B,0)+ROW($B:$B),1))&gt;'Physical Server'!$F$12,"",IF(COUNTIF($E$7:E329,E329)&lt;VLOOKUP(E329,$B:$C,2,0),E329,INDEX($B:$B,MATCH(E329,$B:$B,0)+ROW($B:$B),1)))</f>
        <v/>
      </c>
      <c r="F330" s="169" t="str">
        <f>IFERROR(VLOOKUP($E:$E,'Physical Server'!$B:$O,2,0),"")</f>
        <v/>
      </c>
      <c r="G330" s="169" t="str">
        <f>IFERROR(IF(VLOOKUP(E330,'Physical Server'!B:O,14,0)="","",IF(E330="","",COUNTIF($E$7:E330,E330))),"")</f>
        <v/>
      </c>
      <c r="H330" s="170"/>
      <c r="I330" s="170" t="s">
        <v>35</v>
      </c>
      <c r="J330" s="170" t="s">
        <v>35</v>
      </c>
      <c r="K330" s="170" t="s">
        <v>35</v>
      </c>
      <c r="L330" s="170"/>
      <c r="M330" s="170" t="s">
        <v>35</v>
      </c>
      <c r="N330" s="170" t="s">
        <v>35</v>
      </c>
      <c r="O330" s="170" t="s">
        <v>35</v>
      </c>
      <c r="P330" s="170"/>
      <c r="Q330" s="170" t="s">
        <v>35</v>
      </c>
      <c r="R330" s="178"/>
      <c r="S330" s="178"/>
      <c r="T330" s="170" t="s">
        <v>35</v>
      </c>
      <c r="U330" s="170" t="s">
        <v>35</v>
      </c>
      <c r="V330" s="170" t="s">
        <v>35</v>
      </c>
      <c r="W330" s="178"/>
      <c r="X330" s="178"/>
      <c r="Y330" s="170" t="s">
        <v>35</v>
      </c>
      <c r="Z330" s="170" t="s">
        <v>35</v>
      </c>
      <c r="AA330" s="170" t="s">
        <v>35</v>
      </c>
      <c r="AB330" s="178"/>
      <c r="AC330" s="178"/>
      <c r="AD330" s="170" t="s">
        <v>35</v>
      </c>
      <c r="AE330" s="170" t="s">
        <v>35</v>
      </c>
      <c r="AF330" s="170" t="s">
        <v>35</v>
      </c>
      <c r="AG330" s="178"/>
      <c r="AH330" s="178"/>
      <c r="AI330" s="178"/>
    </row>
    <row r="331" spans="1:35" x14ac:dyDescent="0.25">
      <c r="A331" s="41" t="str">
        <f t="array" ref="A331">IFERROR(SMALL(('Physical Server'!$O$17:$O$516&lt;&gt;"")*ROW('Physical Server'!$O$17:$O$516),COUNTBLANK('Physical Server'!$O$17:$O$516)+ROW('Virtual Servers'!A323)),"")</f>
        <v/>
      </c>
      <c r="B331" s="41" t="str">
        <f>IFERROR(IF(INDEX('Physical Server'!B:O,'Virtual Servers'!A331,1)&gt;'Physical Server'!$F$12,"",INDEX('Physical Server'!B:O,'Virtual Servers'!A331,1)),"")</f>
        <v/>
      </c>
      <c r="C331" s="41" t="str">
        <f>IFERROR(INDEX('Physical Server'!B:O,'Virtual Servers'!A331,14),"")</f>
        <v/>
      </c>
      <c r="D331" s="41"/>
      <c r="E331" s="168" t="str">
        <f>IF(IF(COUNTIF($E$7:E330,E330)&lt;VLOOKUP(E330,$B:$C,2,0),E330,INDEX($B:$B,MATCH(E330,$B:$B,0)+ROW($B:$B),1))&gt;'Physical Server'!$F$12,"",IF(COUNTIF($E$7:E330,E330)&lt;VLOOKUP(E330,$B:$C,2,0),E330,INDEX($B:$B,MATCH(E330,$B:$B,0)+ROW($B:$B),1)))</f>
        <v/>
      </c>
      <c r="F331" s="169" t="str">
        <f>IFERROR(VLOOKUP($E:$E,'Physical Server'!$B:$O,2,0),"")</f>
        <v/>
      </c>
      <c r="G331" s="169" t="str">
        <f>IFERROR(IF(VLOOKUP(E331,'Physical Server'!B:O,14,0)="","",IF(E331="","",COUNTIF($E$7:E331,E331))),"")</f>
        <v/>
      </c>
      <c r="H331" s="170"/>
      <c r="I331" s="170" t="s">
        <v>35</v>
      </c>
      <c r="J331" s="170" t="s">
        <v>35</v>
      </c>
      <c r="K331" s="170" t="s">
        <v>35</v>
      </c>
      <c r="L331" s="170"/>
      <c r="M331" s="170" t="s">
        <v>35</v>
      </c>
      <c r="N331" s="170" t="s">
        <v>35</v>
      </c>
      <c r="O331" s="170" t="s">
        <v>35</v>
      </c>
      <c r="P331" s="170"/>
      <c r="Q331" s="170" t="s">
        <v>35</v>
      </c>
      <c r="R331" s="178"/>
      <c r="S331" s="178"/>
      <c r="T331" s="170" t="s">
        <v>35</v>
      </c>
      <c r="U331" s="170" t="s">
        <v>35</v>
      </c>
      <c r="V331" s="170" t="s">
        <v>35</v>
      </c>
      <c r="W331" s="178"/>
      <c r="X331" s="178"/>
      <c r="Y331" s="170" t="s">
        <v>35</v>
      </c>
      <c r="Z331" s="170" t="s">
        <v>35</v>
      </c>
      <c r="AA331" s="170" t="s">
        <v>35</v>
      </c>
      <c r="AB331" s="178"/>
      <c r="AC331" s="178"/>
      <c r="AD331" s="170" t="s">
        <v>35</v>
      </c>
      <c r="AE331" s="170" t="s">
        <v>35</v>
      </c>
      <c r="AF331" s="170" t="s">
        <v>35</v>
      </c>
      <c r="AG331" s="178"/>
      <c r="AH331" s="178"/>
      <c r="AI331" s="178"/>
    </row>
    <row r="332" spans="1:35" x14ac:dyDescent="0.25">
      <c r="A332" s="41" t="str">
        <f t="array" ref="A332">IFERROR(SMALL(('Physical Server'!$O$17:$O$516&lt;&gt;"")*ROW('Physical Server'!$O$17:$O$516),COUNTBLANK('Physical Server'!$O$17:$O$516)+ROW('Virtual Servers'!A324)),"")</f>
        <v/>
      </c>
      <c r="B332" s="41" t="str">
        <f>IFERROR(IF(INDEX('Physical Server'!B:O,'Virtual Servers'!A332,1)&gt;'Physical Server'!$F$12,"",INDEX('Physical Server'!B:O,'Virtual Servers'!A332,1)),"")</f>
        <v/>
      </c>
      <c r="C332" s="41" t="str">
        <f>IFERROR(INDEX('Physical Server'!B:O,'Virtual Servers'!A332,14),"")</f>
        <v/>
      </c>
      <c r="D332" s="41"/>
      <c r="E332" s="168" t="str">
        <f>IF(IF(COUNTIF($E$7:E331,E331)&lt;VLOOKUP(E331,$B:$C,2,0),E331,INDEX($B:$B,MATCH(E331,$B:$B,0)+ROW($B:$B),1))&gt;'Physical Server'!$F$12,"",IF(COUNTIF($E$7:E331,E331)&lt;VLOOKUP(E331,$B:$C,2,0),E331,INDEX($B:$B,MATCH(E331,$B:$B,0)+ROW($B:$B),1)))</f>
        <v/>
      </c>
      <c r="F332" s="169" t="str">
        <f>IFERROR(VLOOKUP($E:$E,'Physical Server'!$B:$O,2,0),"")</f>
        <v/>
      </c>
      <c r="G332" s="169" t="str">
        <f>IFERROR(IF(VLOOKUP(E332,'Physical Server'!B:O,14,0)="","",IF(E332="","",COUNTIF($E$7:E332,E332))),"")</f>
        <v/>
      </c>
      <c r="H332" s="170"/>
      <c r="I332" s="170" t="s">
        <v>35</v>
      </c>
      <c r="J332" s="170" t="s">
        <v>35</v>
      </c>
      <c r="K332" s="170" t="s">
        <v>35</v>
      </c>
      <c r="L332" s="170"/>
      <c r="M332" s="170" t="s">
        <v>35</v>
      </c>
      <c r="N332" s="170" t="s">
        <v>35</v>
      </c>
      <c r="O332" s="170" t="s">
        <v>35</v>
      </c>
      <c r="P332" s="170"/>
      <c r="Q332" s="170" t="s">
        <v>35</v>
      </c>
      <c r="R332" s="178"/>
      <c r="S332" s="178"/>
      <c r="T332" s="170" t="s">
        <v>35</v>
      </c>
      <c r="U332" s="170" t="s">
        <v>35</v>
      </c>
      <c r="V332" s="170" t="s">
        <v>35</v>
      </c>
      <c r="W332" s="178"/>
      <c r="X332" s="178"/>
      <c r="Y332" s="170" t="s">
        <v>35</v>
      </c>
      <c r="Z332" s="170" t="s">
        <v>35</v>
      </c>
      <c r="AA332" s="170" t="s">
        <v>35</v>
      </c>
      <c r="AB332" s="178"/>
      <c r="AC332" s="178"/>
      <c r="AD332" s="170" t="s">
        <v>35</v>
      </c>
      <c r="AE332" s="170" t="s">
        <v>35</v>
      </c>
      <c r="AF332" s="170" t="s">
        <v>35</v>
      </c>
      <c r="AG332" s="178"/>
      <c r="AH332" s="178"/>
      <c r="AI332" s="178"/>
    </row>
    <row r="333" spans="1:35" x14ac:dyDescent="0.25">
      <c r="A333" s="41" t="str">
        <f t="array" ref="A333">IFERROR(SMALL(('Physical Server'!$O$17:$O$516&lt;&gt;"")*ROW('Physical Server'!$O$17:$O$516),COUNTBLANK('Physical Server'!$O$17:$O$516)+ROW('Virtual Servers'!A325)),"")</f>
        <v/>
      </c>
      <c r="B333" s="41" t="str">
        <f>IFERROR(IF(INDEX('Physical Server'!B:O,'Virtual Servers'!A333,1)&gt;'Physical Server'!$F$12,"",INDEX('Physical Server'!B:O,'Virtual Servers'!A333,1)),"")</f>
        <v/>
      </c>
      <c r="C333" s="41" t="str">
        <f>IFERROR(INDEX('Physical Server'!B:O,'Virtual Servers'!A333,14),"")</f>
        <v/>
      </c>
      <c r="D333" s="41"/>
      <c r="E333" s="168" t="str">
        <f>IF(IF(COUNTIF($E$7:E332,E332)&lt;VLOOKUP(E332,$B:$C,2,0),E332,INDEX($B:$B,MATCH(E332,$B:$B,0)+ROW($B:$B),1))&gt;'Physical Server'!$F$12,"",IF(COUNTIF($E$7:E332,E332)&lt;VLOOKUP(E332,$B:$C,2,0),E332,INDEX($B:$B,MATCH(E332,$B:$B,0)+ROW($B:$B),1)))</f>
        <v/>
      </c>
      <c r="F333" s="169" t="str">
        <f>IFERROR(VLOOKUP($E:$E,'Physical Server'!$B:$O,2,0),"")</f>
        <v/>
      </c>
      <c r="G333" s="169" t="str">
        <f>IFERROR(IF(VLOOKUP(E333,'Physical Server'!B:O,14,0)="","",IF(E333="","",COUNTIF($E$7:E333,E333))),"")</f>
        <v/>
      </c>
      <c r="H333" s="170"/>
      <c r="I333" s="170" t="s">
        <v>35</v>
      </c>
      <c r="J333" s="170" t="s">
        <v>35</v>
      </c>
      <c r="K333" s="170" t="s">
        <v>35</v>
      </c>
      <c r="L333" s="170"/>
      <c r="M333" s="170" t="s">
        <v>35</v>
      </c>
      <c r="N333" s="170" t="s">
        <v>35</v>
      </c>
      <c r="O333" s="170" t="s">
        <v>35</v>
      </c>
      <c r="P333" s="170"/>
      <c r="Q333" s="170" t="s">
        <v>35</v>
      </c>
      <c r="R333" s="178"/>
      <c r="S333" s="178"/>
      <c r="T333" s="170" t="s">
        <v>35</v>
      </c>
      <c r="U333" s="170" t="s">
        <v>35</v>
      </c>
      <c r="V333" s="170" t="s">
        <v>35</v>
      </c>
      <c r="W333" s="178"/>
      <c r="X333" s="178"/>
      <c r="Y333" s="170" t="s">
        <v>35</v>
      </c>
      <c r="Z333" s="170" t="s">
        <v>35</v>
      </c>
      <c r="AA333" s="170" t="s">
        <v>35</v>
      </c>
      <c r="AB333" s="178"/>
      <c r="AC333" s="178"/>
      <c r="AD333" s="170" t="s">
        <v>35</v>
      </c>
      <c r="AE333" s="170" t="s">
        <v>35</v>
      </c>
      <c r="AF333" s="170" t="s">
        <v>35</v>
      </c>
      <c r="AG333" s="178"/>
      <c r="AH333" s="178"/>
      <c r="AI333" s="178"/>
    </row>
    <row r="334" spans="1:35" x14ac:dyDescent="0.25">
      <c r="A334" s="41" t="str">
        <f t="array" ref="A334">IFERROR(SMALL(('Physical Server'!$O$17:$O$516&lt;&gt;"")*ROW('Physical Server'!$O$17:$O$516),COUNTBLANK('Physical Server'!$O$17:$O$516)+ROW('Virtual Servers'!A326)),"")</f>
        <v/>
      </c>
      <c r="B334" s="41" t="str">
        <f>IFERROR(IF(INDEX('Physical Server'!B:O,'Virtual Servers'!A334,1)&gt;'Physical Server'!$F$12,"",INDEX('Physical Server'!B:O,'Virtual Servers'!A334,1)),"")</f>
        <v/>
      </c>
      <c r="C334" s="41" t="str">
        <f>IFERROR(INDEX('Physical Server'!B:O,'Virtual Servers'!A334,14),"")</f>
        <v/>
      </c>
      <c r="D334" s="41"/>
      <c r="E334" s="168" t="str">
        <f>IF(IF(COUNTIF($E$7:E333,E333)&lt;VLOOKUP(E333,$B:$C,2,0),E333,INDEX($B:$B,MATCH(E333,$B:$B,0)+ROW($B:$B),1))&gt;'Physical Server'!$F$12,"",IF(COUNTIF($E$7:E333,E333)&lt;VLOOKUP(E333,$B:$C,2,0),E333,INDEX($B:$B,MATCH(E333,$B:$B,0)+ROW($B:$B),1)))</f>
        <v/>
      </c>
      <c r="F334" s="169" t="str">
        <f>IFERROR(VLOOKUP($E:$E,'Physical Server'!$B:$O,2,0),"")</f>
        <v/>
      </c>
      <c r="G334" s="169" t="str">
        <f>IFERROR(IF(VLOOKUP(E334,'Physical Server'!B:O,14,0)="","",IF(E334="","",COUNTIF($E$7:E334,E334))),"")</f>
        <v/>
      </c>
      <c r="H334" s="170"/>
      <c r="I334" s="170" t="s">
        <v>35</v>
      </c>
      <c r="J334" s="170" t="s">
        <v>35</v>
      </c>
      <c r="K334" s="170" t="s">
        <v>35</v>
      </c>
      <c r="L334" s="170"/>
      <c r="M334" s="170" t="s">
        <v>35</v>
      </c>
      <c r="N334" s="170" t="s">
        <v>35</v>
      </c>
      <c r="O334" s="170" t="s">
        <v>35</v>
      </c>
      <c r="P334" s="170"/>
      <c r="Q334" s="170" t="s">
        <v>35</v>
      </c>
      <c r="R334" s="178"/>
      <c r="S334" s="178"/>
      <c r="T334" s="170" t="s">
        <v>35</v>
      </c>
      <c r="U334" s="170" t="s">
        <v>35</v>
      </c>
      <c r="V334" s="170" t="s">
        <v>35</v>
      </c>
      <c r="W334" s="178"/>
      <c r="X334" s="178"/>
      <c r="Y334" s="170" t="s">
        <v>35</v>
      </c>
      <c r="Z334" s="170" t="s">
        <v>35</v>
      </c>
      <c r="AA334" s="170" t="s">
        <v>35</v>
      </c>
      <c r="AB334" s="178"/>
      <c r="AC334" s="178"/>
      <c r="AD334" s="170" t="s">
        <v>35</v>
      </c>
      <c r="AE334" s="170" t="s">
        <v>35</v>
      </c>
      <c r="AF334" s="170" t="s">
        <v>35</v>
      </c>
      <c r="AG334" s="178"/>
      <c r="AH334" s="178"/>
      <c r="AI334" s="178"/>
    </row>
    <row r="335" spans="1:35" x14ac:dyDescent="0.25">
      <c r="A335" s="41" t="str">
        <f t="array" ref="A335">IFERROR(SMALL(('Physical Server'!$O$17:$O$516&lt;&gt;"")*ROW('Physical Server'!$O$17:$O$516),COUNTBLANK('Physical Server'!$O$17:$O$516)+ROW('Virtual Servers'!A327)),"")</f>
        <v/>
      </c>
      <c r="B335" s="41" t="str">
        <f>IFERROR(IF(INDEX('Physical Server'!B:O,'Virtual Servers'!A335,1)&gt;'Physical Server'!$F$12,"",INDEX('Physical Server'!B:O,'Virtual Servers'!A335,1)),"")</f>
        <v/>
      </c>
      <c r="C335" s="41" t="str">
        <f>IFERROR(INDEX('Physical Server'!B:O,'Virtual Servers'!A335,14),"")</f>
        <v/>
      </c>
      <c r="D335" s="41"/>
      <c r="E335" s="168" t="str">
        <f>IF(IF(COUNTIF($E$7:E334,E334)&lt;VLOOKUP(E334,$B:$C,2,0),E334,INDEX($B:$B,MATCH(E334,$B:$B,0)+ROW($B:$B),1))&gt;'Physical Server'!$F$12,"",IF(COUNTIF($E$7:E334,E334)&lt;VLOOKUP(E334,$B:$C,2,0),E334,INDEX($B:$B,MATCH(E334,$B:$B,0)+ROW($B:$B),1)))</f>
        <v/>
      </c>
      <c r="F335" s="169" t="str">
        <f>IFERROR(VLOOKUP($E:$E,'Physical Server'!$B:$O,2,0),"")</f>
        <v/>
      </c>
      <c r="G335" s="169" t="str">
        <f>IFERROR(IF(VLOOKUP(E335,'Physical Server'!B:O,14,0)="","",IF(E335="","",COUNTIF($E$7:E335,E335))),"")</f>
        <v/>
      </c>
      <c r="H335" s="170"/>
      <c r="I335" s="170" t="s">
        <v>35</v>
      </c>
      <c r="J335" s="170" t="s">
        <v>35</v>
      </c>
      <c r="K335" s="170" t="s">
        <v>35</v>
      </c>
      <c r="L335" s="170"/>
      <c r="M335" s="170" t="s">
        <v>35</v>
      </c>
      <c r="N335" s="170" t="s">
        <v>35</v>
      </c>
      <c r="O335" s="170" t="s">
        <v>35</v>
      </c>
      <c r="P335" s="170"/>
      <c r="Q335" s="170" t="s">
        <v>35</v>
      </c>
      <c r="R335" s="178"/>
      <c r="S335" s="178"/>
      <c r="T335" s="170" t="s">
        <v>35</v>
      </c>
      <c r="U335" s="170" t="s">
        <v>35</v>
      </c>
      <c r="V335" s="170" t="s">
        <v>35</v>
      </c>
      <c r="W335" s="178"/>
      <c r="X335" s="178"/>
      <c r="Y335" s="170" t="s">
        <v>35</v>
      </c>
      <c r="Z335" s="170" t="s">
        <v>35</v>
      </c>
      <c r="AA335" s="170" t="s">
        <v>35</v>
      </c>
      <c r="AB335" s="178"/>
      <c r="AC335" s="178"/>
      <c r="AD335" s="170" t="s">
        <v>35</v>
      </c>
      <c r="AE335" s="170" t="s">
        <v>35</v>
      </c>
      <c r="AF335" s="170" t="s">
        <v>35</v>
      </c>
      <c r="AG335" s="178"/>
      <c r="AH335" s="178"/>
      <c r="AI335" s="178"/>
    </row>
    <row r="336" spans="1:35" x14ac:dyDescent="0.25">
      <c r="A336" s="41" t="str">
        <f t="array" ref="A336">IFERROR(SMALL(('Physical Server'!$O$17:$O$516&lt;&gt;"")*ROW('Physical Server'!$O$17:$O$516),COUNTBLANK('Physical Server'!$O$17:$O$516)+ROW('Virtual Servers'!A328)),"")</f>
        <v/>
      </c>
      <c r="B336" s="41" t="str">
        <f>IFERROR(IF(INDEX('Physical Server'!B:O,'Virtual Servers'!A336,1)&gt;'Physical Server'!$F$12,"",INDEX('Physical Server'!B:O,'Virtual Servers'!A336,1)),"")</f>
        <v/>
      </c>
      <c r="C336" s="41" t="str">
        <f>IFERROR(INDEX('Physical Server'!B:O,'Virtual Servers'!A336,14),"")</f>
        <v/>
      </c>
      <c r="D336" s="41"/>
      <c r="E336" s="168" t="str">
        <f>IF(IF(COUNTIF($E$7:E335,E335)&lt;VLOOKUP(E335,$B:$C,2,0),E335,INDEX($B:$B,MATCH(E335,$B:$B,0)+ROW($B:$B),1))&gt;'Physical Server'!$F$12,"",IF(COUNTIF($E$7:E335,E335)&lt;VLOOKUP(E335,$B:$C,2,0),E335,INDEX($B:$B,MATCH(E335,$B:$B,0)+ROW($B:$B),1)))</f>
        <v/>
      </c>
      <c r="F336" s="169" t="str">
        <f>IFERROR(VLOOKUP($E:$E,'Physical Server'!$B:$O,2,0),"")</f>
        <v/>
      </c>
      <c r="G336" s="169" t="str">
        <f>IFERROR(IF(VLOOKUP(E336,'Physical Server'!B:O,14,0)="","",IF(E336="","",COUNTIF($E$7:E336,E336))),"")</f>
        <v/>
      </c>
      <c r="H336" s="170"/>
      <c r="I336" s="170" t="s">
        <v>35</v>
      </c>
      <c r="J336" s="170" t="s">
        <v>35</v>
      </c>
      <c r="K336" s="170" t="s">
        <v>35</v>
      </c>
      <c r="L336" s="170"/>
      <c r="M336" s="170" t="s">
        <v>35</v>
      </c>
      <c r="N336" s="170" t="s">
        <v>35</v>
      </c>
      <c r="O336" s="170" t="s">
        <v>35</v>
      </c>
      <c r="P336" s="170"/>
      <c r="Q336" s="170" t="s">
        <v>35</v>
      </c>
      <c r="R336" s="178"/>
      <c r="S336" s="178"/>
      <c r="T336" s="170" t="s">
        <v>35</v>
      </c>
      <c r="U336" s="170" t="s">
        <v>35</v>
      </c>
      <c r="V336" s="170" t="s">
        <v>35</v>
      </c>
      <c r="W336" s="178"/>
      <c r="X336" s="178"/>
      <c r="Y336" s="170" t="s">
        <v>35</v>
      </c>
      <c r="Z336" s="170" t="s">
        <v>35</v>
      </c>
      <c r="AA336" s="170" t="s">
        <v>35</v>
      </c>
      <c r="AB336" s="178"/>
      <c r="AC336" s="178"/>
      <c r="AD336" s="170" t="s">
        <v>35</v>
      </c>
      <c r="AE336" s="170" t="s">
        <v>35</v>
      </c>
      <c r="AF336" s="170" t="s">
        <v>35</v>
      </c>
      <c r="AG336" s="178"/>
      <c r="AH336" s="178"/>
      <c r="AI336" s="178"/>
    </row>
    <row r="337" spans="1:35" x14ac:dyDescent="0.25">
      <c r="A337" s="41" t="str">
        <f t="array" ref="A337">IFERROR(SMALL(('Physical Server'!$O$17:$O$516&lt;&gt;"")*ROW('Physical Server'!$O$17:$O$516),COUNTBLANK('Physical Server'!$O$17:$O$516)+ROW('Virtual Servers'!A329)),"")</f>
        <v/>
      </c>
      <c r="B337" s="41" t="str">
        <f>IFERROR(IF(INDEX('Physical Server'!B:O,'Virtual Servers'!A337,1)&gt;'Physical Server'!$F$12,"",INDEX('Physical Server'!B:O,'Virtual Servers'!A337,1)),"")</f>
        <v/>
      </c>
      <c r="C337" s="41" t="str">
        <f>IFERROR(INDEX('Physical Server'!B:O,'Virtual Servers'!A337,14),"")</f>
        <v/>
      </c>
      <c r="D337" s="41"/>
      <c r="E337" s="168" t="str">
        <f>IF(IF(COUNTIF($E$7:E336,E336)&lt;VLOOKUP(E336,$B:$C,2,0),E336,INDEX($B:$B,MATCH(E336,$B:$B,0)+ROW($B:$B),1))&gt;'Physical Server'!$F$12,"",IF(COUNTIF($E$7:E336,E336)&lt;VLOOKUP(E336,$B:$C,2,0),E336,INDEX($B:$B,MATCH(E336,$B:$B,0)+ROW($B:$B),1)))</f>
        <v/>
      </c>
      <c r="F337" s="169" t="str">
        <f>IFERROR(VLOOKUP($E:$E,'Physical Server'!$B:$O,2,0),"")</f>
        <v/>
      </c>
      <c r="G337" s="169" t="str">
        <f>IFERROR(IF(VLOOKUP(E337,'Physical Server'!B:O,14,0)="","",IF(E337="","",COUNTIF($E$7:E337,E337))),"")</f>
        <v/>
      </c>
      <c r="H337" s="170"/>
      <c r="I337" s="170" t="s">
        <v>35</v>
      </c>
      <c r="J337" s="170" t="s">
        <v>35</v>
      </c>
      <c r="K337" s="170" t="s">
        <v>35</v>
      </c>
      <c r="L337" s="170"/>
      <c r="M337" s="170" t="s">
        <v>35</v>
      </c>
      <c r="N337" s="170" t="s">
        <v>35</v>
      </c>
      <c r="O337" s="170" t="s">
        <v>35</v>
      </c>
      <c r="P337" s="170"/>
      <c r="Q337" s="170" t="s">
        <v>35</v>
      </c>
      <c r="R337" s="178"/>
      <c r="S337" s="178"/>
      <c r="T337" s="170" t="s">
        <v>35</v>
      </c>
      <c r="U337" s="170" t="s">
        <v>35</v>
      </c>
      <c r="V337" s="170" t="s">
        <v>35</v>
      </c>
      <c r="W337" s="178"/>
      <c r="X337" s="178"/>
      <c r="Y337" s="170" t="s">
        <v>35</v>
      </c>
      <c r="Z337" s="170" t="s">
        <v>35</v>
      </c>
      <c r="AA337" s="170" t="s">
        <v>35</v>
      </c>
      <c r="AB337" s="178"/>
      <c r="AC337" s="178"/>
      <c r="AD337" s="170" t="s">
        <v>35</v>
      </c>
      <c r="AE337" s="170" t="s">
        <v>35</v>
      </c>
      <c r="AF337" s="170" t="s">
        <v>35</v>
      </c>
      <c r="AG337" s="178"/>
      <c r="AH337" s="178"/>
      <c r="AI337" s="178"/>
    </row>
    <row r="338" spans="1:35" x14ac:dyDescent="0.25">
      <c r="A338" s="41" t="str">
        <f t="array" ref="A338">IFERROR(SMALL(('Physical Server'!$O$17:$O$516&lt;&gt;"")*ROW('Physical Server'!$O$17:$O$516),COUNTBLANK('Physical Server'!$O$17:$O$516)+ROW('Virtual Servers'!A330)),"")</f>
        <v/>
      </c>
      <c r="B338" s="41" t="str">
        <f>IFERROR(IF(INDEX('Physical Server'!B:O,'Virtual Servers'!A338,1)&gt;'Physical Server'!$F$12,"",INDEX('Physical Server'!B:O,'Virtual Servers'!A338,1)),"")</f>
        <v/>
      </c>
      <c r="C338" s="41" t="str">
        <f>IFERROR(INDEX('Physical Server'!B:O,'Virtual Servers'!A338,14),"")</f>
        <v/>
      </c>
      <c r="D338" s="41"/>
      <c r="E338" s="168" t="str">
        <f>IF(IF(COUNTIF($E$7:E337,E337)&lt;VLOOKUP(E337,$B:$C,2,0),E337,INDEX($B:$B,MATCH(E337,$B:$B,0)+ROW($B:$B),1))&gt;'Physical Server'!$F$12,"",IF(COUNTIF($E$7:E337,E337)&lt;VLOOKUP(E337,$B:$C,2,0),E337,INDEX($B:$B,MATCH(E337,$B:$B,0)+ROW($B:$B),1)))</f>
        <v/>
      </c>
      <c r="F338" s="169" t="str">
        <f>IFERROR(VLOOKUP($E:$E,'Physical Server'!$B:$O,2,0),"")</f>
        <v/>
      </c>
      <c r="G338" s="169" t="str">
        <f>IFERROR(IF(VLOOKUP(E338,'Physical Server'!B:O,14,0)="","",IF(E338="","",COUNTIF($E$7:E338,E338))),"")</f>
        <v/>
      </c>
      <c r="H338" s="170"/>
      <c r="I338" s="170" t="s">
        <v>35</v>
      </c>
      <c r="J338" s="170" t="s">
        <v>35</v>
      </c>
      <c r="K338" s="170" t="s">
        <v>35</v>
      </c>
      <c r="L338" s="170"/>
      <c r="M338" s="170" t="s">
        <v>35</v>
      </c>
      <c r="N338" s="170" t="s">
        <v>35</v>
      </c>
      <c r="O338" s="170" t="s">
        <v>35</v>
      </c>
      <c r="P338" s="170"/>
      <c r="Q338" s="170" t="s">
        <v>35</v>
      </c>
      <c r="R338" s="178"/>
      <c r="S338" s="178"/>
      <c r="T338" s="170" t="s">
        <v>35</v>
      </c>
      <c r="U338" s="170" t="s">
        <v>35</v>
      </c>
      <c r="V338" s="170" t="s">
        <v>35</v>
      </c>
      <c r="W338" s="178"/>
      <c r="X338" s="178"/>
      <c r="Y338" s="170" t="s">
        <v>35</v>
      </c>
      <c r="Z338" s="170" t="s">
        <v>35</v>
      </c>
      <c r="AA338" s="170" t="s">
        <v>35</v>
      </c>
      <c r="AB338" s="178"/>
      <c r="AC338" s="178"/>
      <c r="AD338" s="170" t="s">
        <v>35</v>
      </c>
      <c r="AE338" s="170" t="s">
        <v>35</v>
      </c>
      <c r="AF338" s="170" t="s">
        <v>35</v>
      </c>
      <c r="AG338" s="178"/>
      <c r="AH338" s="178"/>
      <c r="AI338" s="178"/>
    </row>
    <row r="339" spans="1:35" x14ac:dyDescent="0.25">
      <c r="A339" s="41" t="str">
        <f t="array" ref="A339">IFERROR(SMALL(('Physical Server'!$O$17:$O$516&lt;&gt;"")*ROW('Physical Server'!$O$17:$O$516),COUNTBLANK('Physical Server'!$O$17:$O$516)+ROW('Virtual Servers'!A331)),"")</f>
        <v/>
      </c>
      <c r="B339" s="41" t="str">
        <f>IFERROR(IF(INDEX('Physical Server'!B:O,'Virtual Servers'!A339,1)&gt;'Physical Server'!$F$12,"",INDEX('Physical Server'!B:O,'Virtual Servers'!A339,1)),"")</f>
        <v/>
      </c>
      <c r="C339" s="41" t="str">
        <f>IFERROR(INDEX('Physical Server'!B:O,'Virtual Servers'!A339,14),"")</f>
        <v/>
      </c>
      <c r="D339" s="41"/>
      <c r="E339" s="168" t="str">
        <f>IF(IF(COUNTIF($E$7:E338,E338)&lt;VLOOKUP(E338,$B:$C,2,0),E338,INDEX($B:$B,MATCH(E338,$B:$B,0)+ROW($B:$B),1))&gt;'Physical Server'!$F$12,"",IF(COUNTIF($E$7:E338,E338)&lt;VLOOKUP(E338,$B:$C,2,0),E338,INDEX($B:$B,MATCH(E338,$B:$B,0)+ROW($B:$B),1)))</f>
        <v/>
      </c>
      <c r="F339" s="169" t="str">
        <f>IFERROR(VLOOKUP($E:$E,'Physical Server'!$B:$O,2,0),"")</f>
        <v/>
      </c>
      <c r="G339" s="169" t="str">
        <f>IFERROR(IF(VLOOKUP(E339,'Physical Server'!B:O,14,0)="","",IF(E339="","",COUNTIF($E$7:E339,E339))),"")</f>
        <v/>
      </c>
      <c r="H339" s="170"/>
      <c r="I339" s="170" t="s">
        <v>35</v>
      </c>
      <c r="J339" s="170" t="s">
        <v>35</v>
      </c>
      <c r="K339" s="170" t="s">
        <v>35</v>
      </c>
      <c r="L339" s="170"/>
      <c r="M339" s="170" t="s">
        <v>35</v>
      </c>
      <c r="N339" s="170" t="s">
        <v>35</v>
      </c>
      <c r="O339" s="170" t="s">
        <v>35</v>
      </c>
      <c r="P339" s="170"/>
      <c r="Q339" s="170" t="s">
        <v>35</v>
      </c>
      <c r="R339" s="178"/>
      <c r="S339" s="178"/>
      <c r="T339" s="170" t="s">
        <v>35</v>
      </c>
      <c r="U339" s="170" t="s">
        <v>35</v>
      </c>
      <c r="V339" s="170" t="s">
        <v>35</v>
      </c>
      <c r="W339" s="178"/>
      <c r="X339" s="178"/>
      <c r="Y339" s="170" t="s">
        <v>35</v>
      </c>
      <c r="Z339" s="170" t="s">
        <v>35</v>
      </c>
      <c r="AA339" s="170" t="s">
        <v>35</v>
      </c>
      <c r="AB339" s="178"/>
      <c r="AC339" s="178"/>
      <c r="AD339" s="170" t="s">
        <v>35</v>
      </c>
      <c r="AE339" s="170" t="s">
        <v>35</v>
      </c>
      <c r="AF339" s="170" t="s">
        <v>35</v>
      </c>
      <c r="AG339" s="178"/>
      <c r="AH339" s="178"/>
      <c r="AI339" s="178"/>
    </row>
    <row r="340" spans="1:35" x14ac:dyDescent="0.25">
      <c r="A340" s="41" t="str">
        <f t="array" ref="A340">IFERROR(SMALL(('Physical Server'!$O$17:$O$516&lt;&gt;"")*ROW('Physical Server'!$O$17:$O$516),COUNTBLANK('Physical Server'!$O$17:$O$516)+ROW('Virtual Servers'!A332)),"")</f>
        <v/>
      </c>
      <c r="B340" s="41" t="str">
        <f>IFERROR(IF(INDEX('Physical Server'!B:O,'Virtual Servers'!A340,1)&gt;'Physical Server'!$F$12,"",INDEX('Physical Server'!B:O,'Virtual Servers'!A340,1)),"")</f>
        <v/>
      </c>
      <c r="C340" s="41" t="str">
        <f>IFERROR(INDEX('Physical Server'!B:O,'Virtual Servers'!A340,14),"")</f>
        <v/>
      </c>
      <c r="D340" s="41"/>
      <c r="E340" s="168" t="str">
        <f>IF(IF(COUNTIF($E$7:E339,E339)&lt;VLOOKUP(E339,$B:$C,2,0),E339,INDEX($B:$B,MATCH(E339,$B:$B,0)+ROW($B:$B),1))&gt;'Physical Server'!$F$12,"",IF(COUNTIF($E$7:E339,E339)&lt;VLOOKUP(E339,$B:$C,2,0),E339,INDEX($B:$B,MATCH(E339,$B:$B,0)+ROW($B:$B),1)))</f>
        <v/>
      </c>
      <c r="F340" s="169" t="str">
        <f>IFERROR(VLOOKUP($E:$E,'Physical Server'!$B:$O,2,0),"")</f>
        <v/>
      </c>
      <c r="G340" s="169" t="str">
        <f>IFERROR(IF(VLOOKUP(E340,'Physical Server'!B:O,14,0)="","",IF(E340="","",COUNTIF($E$7:E340,E340))),"")</f>
        <v/>
      </c>
      <c r="H340" s="170"/>
      <c r="I340" s="170" t="s">
        <v>35</v>
      </c>
      <c r="J340" s="170" t="s">
        <v>35</v>
      </c>
      <c r="K340" s="170" t="s">
        <v>35</v>
      </c>
      <c r="L340" s="170"/>
      <c r="M340" s="170" t="s">
        <v>35</v>
      </c>
      <c r="N340" s="170" t="s">
        <v>35</v>
      </c>
      <c r="O340" s="170" t="s">
        <v>35</v>
      </c>
      <c r="P340" s="170"/>
      <c r="Q340" s="170" t="s">
        <v>35</v>
      </c>
      <c r="R340" s="178"/>
      <c r="S340" s="178"/>
      <c r="T340" s="170" t="s">
        <v>35</v>
      </c>
      <c r="U340" s="170" t="s">
        <v>35</v>
      </c>
      <c r="V340" s="170" t="s">
        <v>35</v>
      </c>
      <c r="W340" s="178"/>
      <c r="X340" s="178"/>
      <c r="Y340" s="170" t="s">
        <v>35</v>
      </c>
      <c r="Z340" s="170" t="s">
        <v>35</v>
      </c>
      <c r="AA340" s="170" t="s">
        <v>35</v>
      </c>
      <c r="AB340" s="178"/>
      <c r="AC340" s="178"/>
      <c r="AD340" s="170" t="s">
        <v>35</v>
      </c>
      <c r="AE340" s="170" t="s">
        <v>35</v>
      </c>
      <c r="AF340" s="170" t="s">
        <v>35</v>
      </c>
      <c r="AG340" s="178"/>
      <c r="AH340" s="178"/>
      <c r="AI340" s="178"/>
    </row>
    <row r="341" spans="1:35" x14ac:dyDescent="0.25">
      <c r="A341" s="41" t="str">
        <f t="array" ref="A341">IFERROR(SMALL(('Physical Server'!$O$17:$O$516&lt;&gt;"")*ROW('Physical Server'!$O$17:$O$516),COUNTBLANK('Physical Server'!$O$17:$O$516)+ROW('Virtual Servers'!A333)),"")</f>
        <v/>
      </c>
      <c r="B341" s="41" t="str">
        <f>IFERROR(IF(INDEX('Physical Server'!B:O,'Virtual Servers'!A341,1)&gt;'Physical Server'!$F$12,"",INDEX('Physical Server'!B:O,'Virtual Servers'!A341,1)),"")</f>
        <v/>
      </c>
      <c r="C341" s="41" t="str">
        <f>IFERROR(INDEX('Physical Server'!B:O,'Virtual Servers'!A341,14),"")</f>
        <v/>
      </c>
      <c r="D341" s="41"/>
      <c r="E341" s="168" t="str">
        <f>IF(IF(COUNTIF($E$7:E340,E340)&lt;VLOOKUP(E340,$B:$C,2,0),E340,INDEX($B:$B,MATCH(E340,$B:$B,0)+ROW($B:$B),1))&gt;'Physical Server'!$F$12,"",IF(COUNTIF($E$7:E340,E340)&lt;VLOOKUP(E340,$B:$C,2,0),E340,INDEX($B:$B,MATCH(E340,$B:$B,0)+ROW($B:$B),1)))</f>
        <v/>
      </c>
      <c r="F341" s="169" t="str">
        <f>IFERROR(VLOOKUP($E:$E,'Physical Server'!$B:$O,2,0),"")</f>
        <v/>
      </c>
      <c r="G341" s="169" t="str">
        <f>IFERROR(IF(VLOOKUP(E341,'Physical Server'!B:O,14,0)="","",IF(E341="","",COUNTIF($E$7:E341,E341))),"")</f>
        <v/>
      </c>
      <c r="H341" s="170"/>
      <c r="I341" s="170" t="s">
        <v>35</v>
      </c>
      <c r="J341" s="170" t="s">
        <v>35</v>
      </c>
      <c r="K341" s="170" t="s">
        <v>35</v>
      </c>
      <c r="L341" s="170"/>
      <c r="M341" s="170" t="s">
        <v>35</v>
      </c>
      <c r="N341" s="170" t="s">
        <v>35</v>
      </c>
      <c r="O341" s="170" t="s">
        <v>35</v>
      </c>
      <c r="P341" s="170"/>
      <c r="Q341" s="170" t="s">
        <v>35</v>
      </c>
      <c r="R341" s="178"/>
      <c r="S341" s="178"/>
      <c r="T341" s="170" t="s">
        <v>35</v>
      </c>
      <c r="U341" s="170" t="s">
        <v>35</v>
      </c>
      <c r="V341" s="170" t="s">
        <v>35</v>
      </c>
      <c r="W341" s="178"/>
      <c r="X341" s="178"/>
      <c r="Y341" s="170" t="s">
        <v>35</v>
      </c>
      <c r="Z341" s="170" t="s">
        <v>35</v>
      </c>
      <c r="AA341" s="170" t="s">
        <v>35</v>
      </c>
      <c r="AB341" s="178"/>
      <c r="AC341" s="178"/>
      <c r="AD341" s="170" t="s">
        <v>35</v>
      </c>
      <c r="AE341" s="170" t="s">
        <v>35</v>
      </c>
      <c r="AF341" s="170" t="s">
        <v>35</v>
      </c>
      <c r="AG341" s="178"/>
      <c r="AH341" s="178"/>
      <c r="AI341" s="178"/>
    </row>
    <row r="342" spans="1:35" x14ac:dyDescent="0.25">
      <c r="A342" s="41" t="str">
        <f t="array" ref="A342">IFERROR(SMALL(('Physical Server'!$O$17:$O$516&lt;&gt;"")*ROW('Physical Server'!$O$17:$O$516),COUNTBLANK('Physical Server'!$O$17:$O$516)+ROW('Virtual Servers'!A334)),"")</f>
        <v/>
      </c>
      <c r="B342" s="41" t="str">
        <f>IFERROR(IF(INDEX('Physical Server'!B:O,'Virtual Servers'!A342,1)&gt;'Physical Server'!$F$12,"",INDEX('Physical Server'!B:O,'Virtual Servers'!A342,1)),"")</f>
        <v/>
      </c>
      <c r="C342" s="41" t="str">
        <f>IFERROR(INDEX('Physical Server'!B:O,'Virtual Servers'!A342,14),"")</f>
        <v/>
      </c>
      <c r="D342" s="41"/>
      <c r="E342" s="168" t="str">
        <f>IF(IF(COUNTIF($E$7:E341,E341)&lt;VLOOKUP(E341,$B:$C,2,0),E341,INDEX($B:$B,MATCH(E341,$B:$B,0)+ROW($B:$B),1))&gt;'Physical Server'!$F$12,"",IF(COUNTIF($E$7:E341,E341)&lt;VLOOKUP(E341,$B:$C,2,0),E341,INDEX($B:$B,MATCH(E341,$B:$B,0)+ROW($B:$B),1)))</f>
        <v/>
      </c>
      <c r="F342" s="169" t="str">
        <f>IFERROR(VLOOKUP($E:$E,'Physical Server'!$B:$O,2,0),"")</f>
        <v/>
      </c>
      <c r="G342" s="169" t="str">
        <f>IFERROR(IF(VLOOKUP(E342,'Physical Server'!B:O,14,0)="","",IF(E342="","",COUNTIF($E$7:E342,E342))),"")</f>
        <v/>
      </c>
      <c r="H342" s="170"/>
      <c r="I342" s="170" t="s">
        <v>35</v>
      </c>
      <c r="J342" s="170" t="s">
        <v>35</v>
      </c>
      <c r="K342" s="170" t="s">
        <v>35</v>
      </c>
      <c r="L342" s="170"/>
      <c r="M342" s="170" t="s">
        <v>35</v>
      </c>
      <c r="N342" s="170" t="s">
        <v>35</v>
      </c>
      <c r="O342" s="170" t="s">
        <v>35</v>
      </c>
      <c r="P342" s="170"/>
      <c r="Q342" s="170" t="s">
        <v>35</v>
      </c>
      <c r="R342" s="178"/>
      <c r="S342" s="178"/>
      <c r="T342" s="170" t="s">
        <v>35</v>
      </c>
      <c r="U342" s="170" t="s">
        <v>35</v>
      </c>
      <c r="V342" s="170" t="s">
        <v>35</v>
      </c>
      <c r="W342" s="178"/>
      <c r="X342" s="178"/>
      <c r="Y342" s="170" t="s">
        <v>35</v>
      </c>
      <c r="Z342" s="170" t="s">
        <v>35</v>
      </c>
      <c r="AA342" s="170" t="s">
        <v>35</v>
      </c>
      <c r="AB342" s="178"/>
      <c r="AC342" s="178"/>
      <c r="AD342" s="170" t="s">
        <v>35</v>
      </c>
      <c r="AE342" s="170" t="s">
        <v>35</v>
      </c>
      <c r="AF342" s="170" t="s">
        <v>35</v>
      </c>
      <c r="AG342" s="178"/>
      <c r="AH342" s="178"/>
      <c r="AI342" s="178"/>
    </row>
    <row r="343" spans="1:35" x14ac:dyDescent="0.25">
      <c r="A343" s="41" t="str">
        <f t="array" ref="A343">IFERROR(SMALL(('Physical Server'!$O$17:$O$516&lt;&gt;"")*ROW('Physical Server'!$O$17:$O$516),COUNTBLANK('Physical Server'!$O$17:$O$516)+ROW('Virtual Servers'!A335)),"")</f>
        <v/>
      </c>
      <c r="B343" s="41" t="str">
        <f>IFERROR(IF(INDEX('Physical Server'!B:O,'Virtual Servers'!A343,1)&gt;'Physical Server'!$F$12,"",INDEX('Physical Server'!B:O,'Virtual Servers'!A343,1)),"")</f>
        <v/>
      </c>
      <c r="C343" s="41" t="str">
        <f>IFERROR(INDEX('Physical Server'!B:O,'Virtual Servers'!A343,14),"")</f>
        <v/>
      </c>
      <c r="D343" s="41"/>
      <c r="E343" s="168" t="str">
        <f>IF(IF(COUNTIF($E$7:E342,E342)&lt;VLOOKUP(E342,$B:$C,2,0),E342,INDEX($B:$B,MATCH(E342,$B:$B,0)+ROW($B:$B),1))&gt;'Physical Server'!$F$12,"",IF(COUNTIF($E$7:E342,E342)&lt;VLOOKUP(E342,$B:$C,2,0),E342,INDEX($B:$B,MATCH(E342,$B:$B,0)+ROW($B:$B),1)))</f>
        <v/>
      </c>
      <c r="F343" s="169" t="str">
        <f>IFERROR(VLOOKUP($E:$E,'Physical Server'!$B:$O,2,0),"")</f>
        <v/>
      </c>
      <c r="G343" s="169" t="str">
        <f>IFERROR(IF(VLOOKUP(E343,'Physical Server'!B:O,14,0)="","",IF(E343="","",COUNTIF($E$7:E343,E343))),"")</f>
        <v/>
      </c>
      <c r="H343" s="170"/>
      <c r="I343" s="170" t="s">
        <v>35</v>
      </c>
      <c r="J343" s="170" t="s">
        <v>35</v>
      </c>
      <c r="K343" s="170" t="s">
        <v>35</v>
      </c>
      <c r="L343" s="170"/>
      <c r="M343" s="170" t="s">
        <v>35</v>
      </c>
      <c r="N343" s="170" t="s">
        <v>35</v>
      </c>
      <c r="O343" s="170" t="s">
        <v>35</v>
      </c>
      <c r="P343" s="170"/>
      <c r="Q343" s="170" t="s">
        <v>35</v>
      </c>
      <c r="R343" s="178"/>
      <c r="S343" s="178"/>
      <c r="T343" s="170" t="s">
        <v>35</v>
      </c>
      <c r="U343" s="170" t="s">
        <v>35</v>
      </c>
      <c r="V343" s="170" t="s">
        <v>35</v>
      </c>
      <c r="W343" s="178"/>
      <c r="X343" s="178"/>
      <c r="Y343" s="170" t="s">
        <v>35</v>
      </c>
      <c r="Z343" s="170" t="s">
        <v>35</v>
      </c>
      <c r="AA343" s="170" t="s">
        <v>35</v>
      </c>
      <c r="AB343" s="178"/>
      <c r="AC343" s="178"/>
      <c r="AD343" s="170" t="s">
        <v>35</v>
      </c>
      <c r="AE343" s="170" t="s">
        <v>35</v>
      </c>
      <c r="AF343" s="170" t="s">
        <v>35</v>
      </c>
      <c r="AG343" s="178"/>
      <c r="AH343" s="178"/>
      <c r="AI343" s="178"/>
    </row>
    <row r="344" spans="1:35" x14ac:dyDescent="0.25">
      <c r="A344" s="41" t="str">
        <f t="array" ref="A344">IFERROR(SMALL(('Physical Server'!$O$17:$O$516&lt;&gt;"")*ROW('Physical Server'!$O$17:$O$516),COUNTBLANK('Physical Server'!$O$17:$O$516)+ROW('Virtual Servers'!A336)),"")</f>
        <v/>
      </c>
      <c r="B344" s="41" t="str">
        <f>IFERROR(IF(INDEX('Physical Server'!B:O,'Virtual Servers'!A344,1)&gt;'Physical Server'!$F$12,"",INDEX('Physical Server'!B:O,'Virtual Servers'!A344,1)),"")</f>
        <v/>
      </c>
      <c r="C344" s="41" t="str">
        <f>IFERROR(INDEX('Physical Server'!B:O,'Virtual Servers'!A344,14),"")</f>
        <v/>
      </c>
      <c r="D344" s="41"/>
      <c r="E344" s="168" t="str">
        <f>IF(IF(COUNTIF($E$7:E343,E343)&lt;VLOOKUP(E343,$B:$C,2,0),E343,INDEX($B:$B,MATCH(E343,$B:$B,0)+ROW($B:$B),1))&gt;'Physical Server'!$F$12,"",IF(COUNTIF($E$7:E343,E343)&lt;VLOOKUP(E343,$B:$C,2,0),E343,INDEX($B:$B,MATCH(E343,$B:$B,0)+ROW($B:$B),1)))</f>
        <v/>
      </c>
      <c r="F344" s="169" t="str">
        <f>IFERROR(VLOOKUP($E:$E,'Physical Server'!$B:$O,2,0),"")</f>
        <v/>
      </c>
      <c r="G344" s="169" t="str">
        <f>IFERROR(IF(VLOOKUP(E344,'Physical Server'!B:O,14,0)="","",IF(E344="","",COUNTIF($E$7:E344,E344))),"")</f>
        <v/>
      </c>
      <c r="H344" s="170"/>
      <c r="I344" s="170" t="s">
        <v>35</v>
      </c>
      <c r="J344" s="170" t="s">
        <v>35</v>
      </c>
      <c r="K344" s="170" t="s">
        <v>35</v>
      </c>
      <c r="L344" s="170"/>
      <c r="M344" s="170" t="s">
        <v>35</v>
      </c>
      <c r="N344" s="170" t="s">
        <v>35</v>
      </c>
      <c r="O344" s="170" t="s">
        <v>35</v>
      </c>
      <c r="P344" s="170"/>
      <c r="Q344" s="170" t="s">
        <v>35</v>
      </c>
      <c r="R344" s="178"/>
      <c r="S344" s="178"/>
      <c r="T344" s="170" t="s">
        <v>35</v>
      </c>
      <c r="U344" s="170" t="s">
        <v>35</v>
      </c>
      <c r="V344" s="170" t="s">
        <v>35</v>
      </c>
      <c r="W344" s="178"/>
      <c r="X344" s="178"/>
      <c r="Y344" s="170" t="s">
        <v>35</v>
      </c>
      <c r="Z344" s="170" t="s">
        <v>35</v>
      </c>
      <c r="AA344" s="170" t="s">
        <v>35</v>
      </c>
      <c r="AB344" s="178"/>
      <c r="AC344" s="178"/>
      <c r="AD344" s="170" t="s">
        <v>35</v>
      </c>
      <c r="AE344" s="170" t="s">
        <v>35</v>
      </c>
      <c r="AF344" s="170" t="s">
        <v>35</v>
      </c>
      <c r="AG344" s="178"/>
      <c r="AH344" s="178"/>
      <c r="AI344" s="178"/>
    </row>
    <row r="345" spans="1:35" x14ac:dyDescent="0.25">
      <c r="A345" s="41" t="str">
        <f t="array" ref="A345">IFERROR(SMALL(('Physical Server'!$O$17:$O$516&lt;&gt;"")*ROW('Physical Server'!$O$17:$O$516),COUNTBLANK('Physical Server'!$O$17:$O$516)+ROW('Virtual Servers'!A337)),"")</f>
        <v/>
      </c>
      <c r="B345" s="41" t="str">
        <f>IFERROR(IF(INDEX('Physical Server'!B:O,'Virtual Servers'!A345,1)&gt;'Physical Server'!$F$12,"",INDEX('Physical Server'!B:O,'Virtual Servers'!A345,1)),"")</f>
        <v/>
      </c>
      <c r="C345" s="41" t="str">
        <f>IFERROR(INDEX('Physical Server'!B:O,'Virtual Servers'!A345,14),"")</f>
        <v/>
      </c>
      <c r="D345" s="41"/>
      <c r="E345" s="168" t="str">
        <f>IF(IF(COUNTIF($E$7:E344,E344)&lt;VLOOKUP(E344,$B:$C,2,0),E344,INDEX($B:$B,MATCH(E344,$B:$B,0)+ROW($B:$B),1))&gt;'Physical Server'!$F$12,"",IF(COUNTIF($E$7:E344,E344)&lt;VLOOKUP(E344,$B:$C,2,0),E344,INDEX($B:$B,MATCH(E344,$B:$B,0)+ROW($B:$B),1)))</f>
        <v/>
      </c>
      <c r="F345" s="169" t="str">
        <f>IFERROR(VLOOKUP($E:$E,'Physical Server'!$B:$O,2,0),"")</f>
        <v/>
      </c>
      <c r="G345" s="169" t="str">
        <f>IFERROR(IF(VLOOKUP(E345,'Physical Server'!B:O,14,0)="","",IF(E345="","",COUNTIF($E$7:E345,E345))),"")</f>
        <v/>
      </c>
      <c r="H345" s="170"/>
      <c r="I345" s="170" t="s">
        <v>35</v>
      </c>
      <c r="J345" s="170" t="s">
        <v>35</v>
      </c>
      <c r="K345" s="170" t="s">
        <v>35</v>
      </c>
      <c r="L345" s="170"/>
      <c r="M345" s="170" t="s">
        <v>35</v>
      </c>
      <c r="N345" s="170" t="s">
        <v>35</v>
      </c>
      <c r="O345" s="170" t="s">
        <v>35</v>
      </c>
      <c r="P345" s="170"/>
      <c r="Q345" s="170" t="s">
        <v>35</v>
      </c>
      <c r="R345" s="178"/>
      <c r="S345" s="178"/>
      <c r="T345" s="170" t="s">
        <v>35</v>
      </c>
      <c r="U345" s="170" t="s">
        <v>35</v>
      </c>
      <c r="V345" s="170" t="s">
        <v>35</v>
      </c>
      <c r="W345" s="178"/>
      <c r="X345" s="178"/>
      <c r="Y345" s="170" t="s">
        <v>35</v>
      </c>
      <c r="Z345" s="170" t="s">
        <v>35</v>
      </c>
      <c r="AA345" s="170" t="s">
        <v>35</v>
      </c>
      <c r="AB345" s="178"/>
      <c r="AC345" s="178"/>
      <c r="AD345" s="170" t="s">
        <v>35</v>
      </c>
      <c r="AE345" s="170" t="s">
        <v>35</v>
      </c>
      <c r="AF345" s="170" t="s">
        <v>35</v>
      </c>
      <c r="AG345" s="178"/>
      <c r="AH345" s="178"/>
      <c r="AI345" s="178"/>
    </row>
    <row r="346" spans="1:35" x14ac:dyDescent="0.25">
      <c r="A346" s="41" t="str">
        <f t="array" ref="A346">IFERROR(SMALL(('Physical Server'!$O$17:$O$516&lt;&gt;"")*ROW('Physical Server'!$O$17:$O$516),COUNTBLANK('Physical Server'!$O$17:$O$516)+ROW('Virtual Servers'!A338)),"")</f>
        <v/>
      </c>
      <c r="B346" s="41" t="str">
        <f>IFERROR(IF(INDEX('Physical Server'!B:O,'Virtual Servers'!A346,1)&gt;'Physical Server'!$F$12,"",INDEX('Physical Server'!B:O,'Virtual Servers'!A346,1)),"")</f>
        <v/>
      </c>
      <c r="C346" s="41" t="str">
        <f>IFERROR(INDEX('Physical Server'!B:O,'Virtual Servers'!A346,14),"")</f>
        <v/>
      </c>
      <c r="D346" s="41"/>
      <c r="E346" s="168" t="str">
        <f>IF(IF(COUNTIF($E$7:E345,E345)&lt;VLOOKUP(E345,$B:$C,2,0),E345,INDEX($B:$B,MATCH(E345,$B:$B,0)+ROW($B:$B),1))&gt;'Physical Server'!$F$12,"",IF(COUNTIF($E$7:E345,E345)&lt;VLOOKUP(E345,$B:$C,2,0),E345,INDEX($B:$B,MATCH(E345,$B:$B,0)+ROW($B:$B),1)))</f>
        <v/>
      </c>
      <c r="F346" s="169" t="str">
        <f>IFERROR(VLOOKUP($E:$E,'Physical Server'!$B:$O,2,0),"")</f>
        <v/>
      </c>
      <c r="G346" s="169" t="str">
        <f>IFERROR(IF(VLOOKUP(E346,'Physical Server'!B:O,14,0)="","",IF(E346="","",COUNTIF($E$7:E346,E346))),"")</f>
        <v/>
      </c>
      <c r="H346" s="170"/>
      <c r="I346" s="170" t="s">
        <v>35</v>
      </c>
      <c r="J346" s="170" t="s">
        <v>35</v>
      </c>
      <c r="K346" s="170" t="s">
        <v>35</v>
      </c>
      <c r="L346" s="170"/>
      <c r="M346" s="170" t="s">
        <v>35</v>
      </c>
      <c r="N346" s="170" t="s">
        <v>35</v>
      </c>
      <c r="O346" s="170" t="s">
        <v>35</v>
      </c>
      <c r="P346" s="170"/>
      <c r="Q346" s="170" t="s">
        <v>35</v>
      </c>
      <c r="R346" s="178"/>
      <c r="S346" s="178"/>
      <c r="T346" s="170" t="s">
        <v>35</v>
      </c>
      <c r="U346" s="170" t="s">
        <v>35</v>
      </c>
      <c r="V346" s="170" t="s">
        <v>35</v>
      </c>
      <c r="W346" s="178"/>
      <c r="X346" s="178"/>
      <c r="Y346" s="170" t="s">
        <v>35</v>
      </c>
      <c r="Z346" s="170" t="s">
        <v>35</v>
      </c>
      <c r="AA346" s="170" t="s">
        <v>35</v>
      </c>
      <c r="AB346" s="178"/>
      <c r="AC346" s="178"/>
      <c r="AD346" s="170" t="s">
        <v>35</v>
      </c>
      <c r="AE346" s="170" t="s">
        <v>35</v>
      </c>
      <c r="AF346" s="170" t="s">
        <v>35</v>
      </c>
      <c r="AG346" s="178"/>
      <c r="AH346" s="178"/>
      <c r="AI346" s="178"/>
    </row>
    <row r="347" spans="1:35" x14ac:dyDescent="0.25">
      <c r="A347" s="41" t="str">
        <f t="array" ref="A347">IFERROR(SMALL(('Physical Server'!$O$17:$O$516&lt;&gt;"")*ROW('Physical Server'!$O$17:$O$516),COUNTBLANK('Physical Server'!$O$17:$O$516)+ROW('Virtual Servers'!A339)),"")</f>
        <v/>
      </c>
      <c r="B347" s="41" t="str">
        <f>IFERROR(IF(INDEX('Physical Server'!B:O,'Virtual Servers'!A347,1)&gt;'Physical Server'!$F$12,"",INDEX('Physical Server'!B:O,'Virtual Servers'!A347,1)),"")</f>
        <v/>
      </c>
      <c r="C347" s="41" t="str">
        <f>IFERROR(INDEX('Physical Server'!B:O,'Virtual Servers'!A347,14),"")</f>
        <v/>
      </c>
      <c r="D347" s="41"/>
      <c r="E347" s="168" t="str">
        <f>IF(IF(COUNTIF($E$7:E346,E346)&lt;VLOOKUP(E346,$B:$C,2,0),E346,INDEX($B:$B,MATCH(E346,$B:$B,0)+ROW($B:$B),1))&gt;'Physical Server'!$F$12,"",IF(COUNTIF($E$7:E346,E346)&lt;VLOOKUP(E346,$B:$C,2,0),E346,INDEX($B:$B,MATCH(E346,$B:$B,0)+ROW($B:$B),1)))</f>
        <v/>
      </c>
      <c r="F347" s="169" t="str">
        <f>IFERROR(VLOOKUP($E:$E,'Physical Server'!$B:$O,2,0),"")</f>
        <v/>
      </c>
      <c r="G347" s="169" t="str">
        <f>IFERROR(IF(VLOOKUP(E347,'Physical Server'!B:O,14,0)="","",IF(E347="","",COUNTIF($E$7:E347,E347))),"")</f>
        <v/>
      </c>
      <c r="H347" s="170"/>
      <c r="I347" s="170" t="s">
        <v>35</v>
      </c>
      <c r="J347" s="170" t="s">
        <v>35</v>
      </c>
      <c r="K347" s="170" t="s">
        <v>35</v>
      </c>
      <c r="L347" s="170"/>
      <c r="M347" s="170" t="s">
        <v>35</v>
      </c>
      <c r="N347" s="170" t="s">
        <v>35</v>
      </c>
      <c r="O347" s="170" t="s">
        <v>35</v>
      </c>
      <c r="P347" s="170"/>
      <c r="Q347" s="170" t="s">
        <v>35</v>
      </c>
      <c r="R347" s="178"/>
      <c r="S347" s="178"/>
      <c r="T347" s="170" t="s">
        <v>35</v>
      </c>
      <c r="U347" s="170" t="s">
        <v>35</v>
      </c>
      <c r="V347" s="170" t="s">
        <v>35</v>
      </c>
      <c r="W347" s="178"/>
      <c r="X347" s="178"/>
      <c r="Y347" s="170" t="s">
        <v>35</v>
      </c>
      <c r="Z347" s="170" t="s">
        <v>35</v>
      </c>
      <c r="AA347" s="170" t="s">
        <v>35</v>
      </c>
      <c r="AB347" s="178"/>
      <c r="AC347" s="178"/>
      <c r="AD347" s="170" t="s">
        <v>35</v>
      </c>
      <c r="AE347" s="170" t="s">
        <v>35</v>
      </c>
      <c r="AF347" s="170" t="s">
        <v>35</v>
      </c>
      <c r="AG347" s="178"/>
      <c r="AH347" s="178"/>
      <c r="AI347" s="178"/>
    </row>
    <row r="348" spans="1:35" x14ac:dyDescent="0.25">
      <c r="A348" s="41" t="str">
        <f t="array" ref="A348">IFERROR(SMALL(('Physical Server'!$O$17:$O$516&lt;&gt;"")*ROW('Physical Server'!$O$17:$O$516),COUNTBLANK('Physical Server'!$O$17:$O$516)+ROW('Virtual Servers'!A340)),"")</f>
        <v/>
      </c>
      <c r="B348" s="41" t="str">
        <f>IFERROR(IF(INDEX('Physical Server'!B:O,'Virtual Servers'!A348,1)&gt;'Physical Server'!$F$12,"",INDEX('Physical Server'!B:O,'Virtual Servers'!A348,1)),"")</f>
        <v/>
      </c>
      <c r="C348" s="41" t="str">
        <f>IFERROR(INDEX('Physical Server'!B:O,'Virtual Servers'!A348,14),"")</f>
        <v/>
      </c>
      <c r="D348" s="41"/>
      <c r="E348" s="168" t="str">
        <f>IF(IF(COUNTIF($E$7:E347,E347)&lt;VLOOKUP(E347,$B:$C,2,0),E347,INDEX($B:$B,MATCH(E347,$B:$B,0)+ROW($B:$B),1))&gt;'Physical Server'!$F$12,"",IF(COUNTIF($E$7:E347,E347)&lt;VLOOKUP(E347,$B:$C,2,0),E347,INDEX($B:$B,MATCH(E347,$B:$B,0)+ROW($B:$B),1)))</f>
        <v/>
      </c>
      <c r="F348" s="169" t="str">
        <f>IFERROR(VLOOKUP($E:$E,'Physical Server'!$B:$O,2,0),"")</f>
        <v/>
      </c>
      <c r="G348" s="169" t="str">
        <f>IFERROR(IF(VLOOKUP(E348,'Physical Server'!B:O,14,0)="","",IF(E348="","",COUNTIF($E$7:E348,E348))),"")</f>
        <v/>
      </c>
      <c r="H348" s="170"/>
      <c r="I348" s="170" t="s">
        <v>35</v>
      </c>
      <c r="J348" s="170" t="s">
        <v>35</v>
      </c>
      <c r="K348" s="170" t="s">
        <v>35</v>
      </c>
      <c r="L348" s="170"/>
      <c r="M348" s="170" t="s">
        <v>35</v>
      </c>
      <c r="N348" s="170" t="s">
        <v>35</v>
      </c>
      <c r="O348" s="170" t="s">
        <v>35</v>
      </c>
      <c r="P348" s="170"/>
      <c r="Q348" s="170" t="s">
        <v>35</v>
      </c>
      <c r="R348" s="178"/>
      <c r="S348" s="178"/>
      <c r="T348" s="170" t="s">
        <v>35</v>
      </c>
      <c r="U348" s="170" t="s">
        <v>35</v>
      </c>
      <c r="V348" s="170" t="s">
        <v>35</v>
      </c>
      <c r="W348" s="178"/>
      <c r="X348" s="178"/>
      <c r="Y348" s="170" t="s">
        <v>35</v>
      </c>
      <c r="Z348" s="170" t="s">
        <v>35</v>
      </c>
      <c r="AA348" s="170" t="s">
        <v>35</v>
      </c>
      <c r="AB348" s="178"/>
      <c r="AC348" s="178"/>
      <c r="AD348" s="170" t="s">
        <v>35</v>
      </c>
      <c r="AE348" s="170" t="s">
        <v>35</v>
      </c>
      <c r="AF348" s="170" t="s">
        <v>35</v>
      </c>
      <c r="AG348" s="178"/>
      <c r="AH348" s="178"/>
      <c r="AI348" s="178"/>
    </row>
    <row r="349" spans="1:35" x14ac:dyDescent="0.25">
      <c r="A349" s="41" t="str">
        <f t="array" ref="A349">IFERROR(SMALL(('Physical Server'!$O$17:$O$516&lt;&gt;"")*ROW('Physical Server'!$O$17:$O$516),COUNTBLANK('Physical Server'!$O$17:$O$516)+ROW('Virtual Servers'!A341)),"")</f>
        <v/>
      </c>
      <c r="B349" s="41" t="str">
        <f>IFERROR(IF(INDEX('Physical Server'!B:O,'Virtual Servers'!A349,1)&gt;'Physical Server'!$F$12,"",INDEX('Physical Server'!B:O,'Virtual Servers'!A349,1)),"")</f>
        <v/>
      </c>
      <c r="C349" s="41" t="str">
        <f>IFERROR(INDEX('Physical Server'!B:O,'Virtual Servers'!A349,14),"")</f>
        <v/>
      </c>
      <c r="D349" s="41"/>
      <c r="E349" s="168" t="str">
        <f>IF(IF(COUNTIF($E$7:E348,E348)&lt;VLOOKUP(E348,$B:$C,2,0),E348,INDEX($B:$B,MATCH(E348,$B:$B,0)+ROW($B:$B),1))&gt;'Physical Server'!$F$12,"",IF(COUNTIF($E$7:E348,E348)&lt;VLOOKUP(E348,$B:$C,2,0),E348,INDEX($B:$B,MATCH(E348,$B:$B,0)+ROW($B:$B),1)))</f>
        <v/>
      </c>
      <c r="F349" s="169" t="str">
        <f>IFERROR(VLOOKUP($E:$E,'Physical Server'!$B:$O,2,0),"")</f>
        <v/>
      </c>
      <c r="G349" s="169" t="str">
        <f>IFERROR(IF(VLOOKUP(E349,'Physical Server'!B:O,14,0)="","",IF(E349="","",COUNTIF($E$7:E349,E349))),"")</f>
        <v/>
      </c>
      <c r="H349" s="170"/>
      <c r="I349" s="170" t="s">
        <v>35</v>
      </c>
      <c r="J349" s="170" t="s">
        <v>35</v>
      </c>
      <c r="K349" s="170" t="s">
        <v>35</v>
      </c>
      <c r="L349" s="170"/>
      <c r="M349" s="170" t="s">
        <v>35</v>
      </c>
      <c r="N349" s="170" t="s">
        <v>35</v>
      </c>
      <c r="O349" s="170" t="s">
        <v>35</v>
      </c>
      <c r="P349" s="170"/>
      <c r="Q349" s="170" t="s">
        <v>35</v>
      </c>
      <c r="R349" s="178"/>
      <c r="S349" s="178"/>
      <c r="T349" s="170" t="s">
        <v>35</v>
      </c>
      <c r="U349" s="170" t="s">
        <v>35</v>
      </c>
      <c r="V349" s="170" t="s">
        <v>35</v>
      </c>
      <c r="W349" s="178"/>
      <c r="X349" s="178"/>
      <c r="Y349" s="170" t="s">
        <v>35</v>
      </c>
      <c r="Z349" s="170" t="s">
        <v>35</v>
      </c>
      <c r="AA349" s="170" t="s">
        <v>35</v>
      </c>
      <c r="AB349" s="178"/>
      <c r="AC349" s="178"/>
      <c r="AD349" s="170" t="s">
        <v>35</v>
      </c>
      <c r="AE349" s="170" t="s">
        <v>35</v>
      </c>
      <c r="AF349" s="170" t="s">
        <v>35</v>
      </c>
      <c r="AG349" s="178"/>
      <c r="AH349" s="178"/>
      <c r="AI349" s="178"/>
    </row>
    <row r="350" spans="1:35" x14ac:dyDescent="0.25">
      <c r="A350" s="41" t="str">
        <f t="array" ref="A350">IFERROR(SMALL(('Physical Server'!$O$17:$O$516&lt;&gt;"")*ROW('Physical Server'!$O$17:$O$516),COUNTBLANK('Physical Server'!$O$17:$O$516)+ROW('Virtual Servers'!A342)),"")</f>
        <v/>
      </c>
      <c r="B350" s="41" t="str">
        <f>IFERROR(IF(INDEX('Physical Server'!B:O,'Virtual Servers'!A350,1)&gt;'Physical Server'!$F$12,"",INDEX('Physical Server'!B:O,'Virtual Servers'!A350,1)),"")</f>
        <v/>
      </c>
      <c r="C350" s="41" t="str">
        <f>IFERROR(INDEX('Physical Server'!B:O,'Virtual Servers'!A350,14),"")</f>
        <v/>
      </c>
      <c r="D350" s="41"/>
      <c r="E350" s="168" t="str">
        <f>IF(IF(COUNTIF($E$7:E349,E349)&lt;VLOOKUP(E349,$B:$C,2,0),E349,INDEX($B:$B,MATCH(E349,$B:$B,0)+ROW($B:$B),1))&gt;'Physical Server'!$F$12,"",IF(COUNTIF($E$7:E349,E349)&lt;VLOOKUP(E349,$B:$C,2,0),E349,INDEX($B:$B,MATCH(E349,$B:$B,0)+ROW($B:$B),1)))</f>
        <v/>
      </c>
      <c r="F350" s="169" t="str">
        <f>IFERROR(VLOOKUP($E:$E,'Physical Server'!$B:$O,2,0),"")</f>
        <v/>
      </c>
      <c r="G350" s="169" t="str">
        <f>IFERROR(IF(VLOOKUP(E350,'Physical Server'!B:O,14,0)="","",IF(E350="","",COUNTIF($E$7:E350,E350))),"")</f>
        <v/>
      </c>
      <c r="H350" s="170"/>
      <c r="I350" s="170" t="s">
        <v>35</v>
      </c>
      <c r="J350" s="170" t="s">
        <v>35</v>
      </c>
      <c r="K350" s="170" t="s">
        <v>35</v>
      </c>
      <c r="L350" s="170"/>
      <c r="M350" s="170" t="s">
        <v>35</v>
      </c>
      <c r="N350" s="170" t="s">
        <v>35</v>
      </c>
      <c r="O350" s="170" t="s">
        <v>35</v>
      </c>
      <c r="P350" s="170"/>
      <c r="Q350" s="170" t="s">
        <v>35</v>
      </c>
      <c r="R350" s="178"/>
      <c r="S350" s="178"/>
      <c r="T350" s="170" t="s">
        <v>35</v>
      </c>
      <c r="U350" s="170" t="s">
        <v>35</v>
      </c>
      <c r="V350" s="170" t="s">
        <v>35</v>
      </c>
      <c r="W350" s="178"/>
      <c r="X350" s="178"/>
      <c r="Y350" s="170" t="s">
        <v>35</v>
      </c>
      <c r="Z350" s="170" t="s">
        <v>35</v>
      </c>
      <c r="AA350" s="170" t="s">
        <v>35</v>
      </c>
      <c r="AB350" s="178"/>
      <c r="AC350" s="178"/>
      <c r="AD350" s="170" t="s">
        <v>35</v>
      </c>
      <c r="AE350" s="170" t="s">
        <v>35</v>
      </c>
      <c r="AF350" s="170" t="s">
        <v>35</v>
      </c>
      <c r="AG350" s="178"/>
      <c r="AH350" s="178"/>
      <c r="AI350" s="178"/>
    </row>
    <row r="351" spans="1:35" x14ac:dyDescent="0.25">
      <c r="A351" s="41" t="str">
        <f t="array" ref="A351">IFERROR(SMALL(('Physical Server'!$O$17:$O$516&lt;&gt;"")*ROW('Physical Server'!$O$17:$O$516),COUNTBLANK('Physical Server'!$O$17:$O$516)+ROW('Virtual Servers'!A343)),"")</f>
        <v/>
      </c>
      <c r="B351" s="41" t="str">
        <f>IFERROR(IF(INDEX('Physical Server'!B:O,'Virtual Servers'!A351,1)&gt;'Physical Server'!$F$12,"",INDEX('Physical Server'!B:O,'Virtual Servers'!A351,1)),"")</f>
        <v/>
      </c>
      <c r="C351" s="41" t="str">
        <f>IFERROR(INDEX('Physical Server'!B:O,'Virtual Servers'!A351,14),"")</f>
        <v/>
      </c>
      <c r="D351" s="41"/>
      <c r="E351" s="168" t="str">
        <f>IF(IF(COUNTIF($E$7:E350,E350)&lt;VLOOKUP(E350,$B:$C,2,0),E350,INDEX($B:$B,MATCH(E350,$B:$B,0)+ROW($B:$B),1))&gt;'Physical Server'!$F$12,"",IF(COUNTIF($E$7:E350,E350)&lt;VLOOKUP(E350,$B:$C,2,0),E350,INDEX($B:$B,MATCH(E350,$B:$B,0)+ROW($B:$B),1)))</f>
        <v/>
      </c>
      <c r="F351" s="169" t="str">
        <f>IFERROR(VLOOKUP($E:$E,'Physical Server'!$B:$O,2,0),"")</f>
        <v/>
      </c>
      <c r="G351" s="169" t="str">
        <f>IFERROR(IF(VLOOKUP(E351,'Physical Server'!B:O,14,0)="","",IF(E351="","",COUNTIF($E$7:E351,E351))),"")</f>
        <v/>
      </c>
      <c r="H351" s="170"/>
      <c r="I351" s="170" t="s">
        <v>35</v>
      </c>
      <c r="J351" s="170" t="s">
        <v>35</v>
      </c>
      <c r="K351" s="170" t="s">
        <v>35</v>
      </c>
      <c r="L351" s="170"/>
      <c r="M351" s="170" t="s">
        <v>35</v>
      </c>
      <c r="N351" s="170" t="s">
        <v>35</v>
      </c>
      <c r="O351" s="170" t="s">
        <v>35</v>
      </c>
      <c r="P351" s="170"/>
      <c r="Q351" s="170" t="s">
        <v>35</v>
      </c>
      <c r="R351" s="178"/>
      <c r="S351" s="178"/>
      <c r="T351" s="170" t="s">
        <v>35</v>
      </c>
      <c r="U351" s="170" t="s">
        <v>35</v>
      </c>
      <c r="V351" s="170" t="s">
        <v>35</v>
      </c>
      <c r="W351" s="178"/>
      <c r="X351" s="178"/>
      <c r="Y351" s="170" t="s">
        <v>35</v>
      </c>
      <c r="Z351" s="170" t="s">
        <v>35</v>
      </c>
      <c r="AA351" s="170" t="s">
        <v>35</v>
      </c>
      <c r="AB351" s="178"/>
      <c r="AC351" s="178"/>
      <c r="AD351" s="170" t="s">
        <v>35</v>
      </c>
      <c r="AE351" s="170" t="s">
        <v>35</v>
      </c>
      <c r="AF351" s="170" t="s">
        <v>35</v>
      </c>
      <c r="AG351" s="178"/>
      <c r="AH351" s="178"/>
      <c r="AI351" s="178"/>
    </row>
    <row r="352" spans="1:35" x14ac:dyDescent="0.25">
      <c r="A352" s="41" t="str">
        <f t="array" ref="A352">IFERROR(SMALL(('Physical Server'!$O$17:$O$516&lt;&gt;"")*ROW('Physical Server'!$O$17:$O$516),COUNTBLANK('Physical Server'!$O$17:$O$516)+ROW('Virtual Servers'!A344)),"")</f>
        <v/>
      </c>
      <c r="B352" s="41" t="str">
        <f>IFERROR(IF(INDEX('Physical Server'!B:O,'Virtual Servers'!A352,1)&gt;'Physical Server'!$F$12,"",INDEX('Physical Server'!B:O,'Virtual Servers'!A352,1)),"")</f>
        <v/>
      </c>
      <c r="C352" s="41" t="str">
        <f>IFERROR(INDEX('Physical Server'!B:O,'Virtual Servers'!A352,14),"")</f>
        <v/>
      </c>
      <c r="D352" s="41"/>
      <c r="E352" s="168" t="str">
        <f>IF(IF(COUNTIF($E$7:E351,E351)&lt;VLOOKUP(E351,$B:$C,2,0),E351,INDEX($B:$B,MATCH(E351,$B:$B,0)+ROW($B:$B),1))&gt;'Physical Server'!$F$12,"",IF(COUNTIF($E$7:E351,E351)&lt;VLOOKUP(E351,$B:$C,2,0),E351,INDEX($B:$B,MATCH(E351,$B:$B,0)+ROW($B:$B),1)))</f>
        <v/>
      </c>
      <c r="F352" s="169" t="str">
        <f>IFERROR(VLOOKUP($E:$E,'Physical Server'!$B:$O,2,0),"")</f>
        <v/>
      </c>
      <c r="G352" s="169" t="str">
        <f>IFERROR(IF(VLOOKUP(E352,'Physical Server'!B:O,14,0)="","",IF(E352="","",COUNTIF($E$7:E352,E352))),"")</f>
        <v/>
      </c>
      <c r="H352" s="170"/>
      <c r="I352" s="170" t="s">
        <v>35</v>
      </c>
      <c r="J352" s="170" t="s">
        <v>35</v>
      </c>
      <c r="K352" s="170" t="s">
        <v>35</v>
      </c>
      <c r="L352" s="170"/>
      <c r="M352" s="170" t="s">
        <v>35</v>
      </c>
      <c r="N352" s="170" t="s">
        <v>35</v>
      </c>
      <c r="O352" s="170" t="s">
        <v>35</v>
      </c>
      <c r="P352" s="170"/>
      <c r="Q352" s="170" t="s">
        <v>35</v>
      </c>
      <c r="R352" s="178"/>
      <c r="S352" s="178"/>
      <c r="T352" s="170" t="s">
        <v>35</v>
      </c>
      <c r="U352" s="170" t="s">
        <v>35</v>
      </c>
      <c r="V352" s="170" t="s">
        <v>35</v>
      </c>
      <c r="W352" s="178"/>
      <c r="X352" s="178"/>
      <c r="Y352" s="170" t="s">
        <v>35</v>
      </c>
      <c r="Z352" s="170" t="s">
        <v>35</v>
      </c>
      <c r="AA352" s="170" t="s">
        <v>35</v>
      </c>
      <c r="AB352" s="178"/>
      <c r="AC352" s="178"/>
      <c r="AD352" s="170" t="s">
        <v>35</v>
      </c>
      <c r="AE352" s="170" t="s">
        <v>35</v>
      </c>
      <c r="AF352" s="170" t="s">
        <v>35</v>
      </c>
      <c r="AG352" s="178"/>
      <c r="AH352" s="178"/>
      <c r="AI352" s="178"/>
    </row>
    <row r="353" spans="1:35" x14ac:dyDescent="0.25">
      <c r="A353" s="41" t="str">
        <f t="array" ref="A353">IFERROR(SMALL(('Physical Server'!$O$17:$O$516&lt;&gt;"")*ROW('Physical Server'!$O$17:$O$516),COUNTBLANK('Physical Server'!$O$17:$O$516)+ROW('Virtual Servers'!A345)),"")</f>
        <v/>
      </c>
      <c r="B353" s="41" t="str">
        <f>IFERROR(IF(INDEX('Physical Server'!B:O,'Virtual Servers'!A353,1)&gt;'Physical Server'!$F$12,"",INDEX('Physical Server'!B:O,'Virtual Servers'!A353,1)),"")</f>
        <v/>
      </c>
      <c r="C353" s="41" t="str">
        <f>IFERROR(INDEX('Physical Server'!B:O,'Virtual Servers'!A353,14),"")</f>
        <v/>
      </c>
      <c r="D353" s="41"/>
      <c r="E353" s="168" t="str">
        <f>IF(IF(COUNTIF($E$7:E352,E352)&lt;VLOOKUP(E352,$B:$C,2,0),E352,INDEX($B:$B,MATCH(E352,$B:$B,0)+ROW($B:$B),1))&gt;'Physical Server'!$F$12,"",IF(COUNTIF($E$7:E352,E352)&lt;VLOOKUP(E352,$B:$C,2,0),E352,INDEX($B:$B,MATCH(E352,$B:$B,0)+ROW($B:$B),1)))</f>
        <v/>
      </c>
      <c r="F353" s="169" t="str">
        <f>IFERROR(VLOOKUP($E:$E,'Physical Server'!$B:$O,2,0),"")</f>
        <v/>
      </c>
      <c r="G353" s="169" t="str">
        <f>IFERROR(IF(VLOOKUP(E353,'Physical Server'!B:O,14,0)="","",IF(E353="","",COUNTIF($E$7:E353,E353))),"")</f>
        <v/>
      </c>
      <c r="H353" s="170"/>
      <c r="I353" s="170" t="s">
        <v>35</v>
      </c>
      <c r="J353" s="170" t="s">
        <v>35</v>
      </c>
      <c r="K353" s="170" t="s">
        <v>35</v>
      </c>
      <c r="L353" s="170"/>
      <c r="M353" s="170" t="s">
        <v>35</v>
      </c>
      <c r="N353" s="170" t="s">
        <v>35</v>
      </c>
      <c r="O353" s="170" t="s">
        <v>35</v>
      </c>
      <c r="P353" s="170"/>
      <c r="Q353" s="170" t="s">
        <v>35</v>
      </c>
      <c r="R353" s="178"/>
      <c r="S353" s="178"/>
      <c r="T353" s="170" t="s">
        <v>35</v>
      </c>
      <c r="U353" s="170" t="s">
        <v>35</v>
      </c>
      <c r="V353" s="170" t="s">
        <v>35</v>
      </c>
      <c r="W353" s="178"/>
      <c r="X353" s="178"/>
      <c r="Y353" s="170" t="s">
        <v>35</v>
      </c>
      <c r="Z353" s="170" t="s">
        <v>35</v>
      </c>
      <c r="AA353" s="170" t="s">
        <v>35</v>
      </c>
      <c r="AB353" s="178"/>
      <c r="AC353" s="178"/>
      <c r="AD353" s="170" t="s">
        <v>35</v>
      </c>
      <c r="AE353" s="170" t="s">
        <v>35</v>
      </c>
      <c r="AF353" s="170" t="s">
        <v>35</v>
      </c>
      <c r="AG353" s="178"/>
      <c r="AH353" s="178"/>
      <c r="AI353" s="178"/>
    </row>
    <row r="354" spans="1:35" x14ac:dyDescent="0.25">
      <c r="A354" s="41" t="str">
        <f t="array" ref="A354">IFERROR(SMALL(('Physical Server'!$O$17:$O$516&lt;&gt;"")*ROW('Physical Server'!$O$17:$O$516),COUNTBLANK('Physical Server'!$O$17:$O$516)+ROW('Virtual Servers'!A346)),"")</f>
        <v/>
      </c>
      <c r="B354" s="41" t="str">
        <f>IFERROR(IF(INDEX('Physical Server'!B:O,'Virtual Servers'!A354,1)&gt;'Physical Server'!$F$12,"",INDEX('Physical Server'!B:O,'Virtual Servers'!A354,1)),"")</f>
        <v/>
      </c>
      <c r="C354" s="41" t="str">
        <f>IFERROR(INDEX('Physical Server'!B:O,'Virtual Servers'!A354,14),"")</f>
        <v/>
      </c>
      <c r="D354" s="41"/>
      <c r="E354" s="168" t="str">
        <f>IF(IF(COUNTIF($E$7:E353,E353)&lt;VLOOKUP(E353,$B:$C,2,0),E353,INDEX($B:$B,MATCH(E353,$B:$B,0)+ROW($B:$B),1))&gt;'Physical Server'!$F$12,"",IF(COUNTIF($E$7:E353,E353)&lt;VLOOKUP(E353,$B:$C,2,0),E353,INDEX($B:$B,MATCH(E353,$B:$B,0)+ROW($B:$B),1)))</f>
        <v/>
      </c>
      <c r="F354" s="169" t="str">
        <f>IFERROR(VLOOKUP($E:$E,'Physical Server'!$B:$O,2,0),"")</f>
        <v/>
      </c>
      <c r="G354" s="169" t="str">
        <f>IFERROR(IF(VLOOKUP(E354,'Physical Server'!B:O,14,0)="","",IF(E354="","",COUNTIF($E$7:E354,E354))),"")</f>
        <v/>
      </c>
      <c r="H354" s="170"/>
      <c r="I354" s="170" t="s">
        <v>35</v>
      </c>
      <c r="J354" s="170" t="s">
        <v>35</v>
      </c>
      <c r="K354" s="170" t="s">
        <v>35</v>
      </c>
      <c r="L354" s="170"/>
      <c r="M354" s="170" t="s">
        <v>35</v>
      </c>
      <c r="N354" s="170" t="s">
        <v>35</v>
      </c>
      <c r="O354" s="170" t="s">
        <v>35</v>
      </c>
      <c r="P354" s="170"/>
      <c r="Q354" s="170" t="s">
        <v>35</v>
      </c>
      <c r="R354" s="178"/>
      <c r="S354" s="178"/>
      <c r="T354" s="170" t="s">
        <v>35</v>
      </c>
      <c r="U354" s="170" t="s">
        <v>35</v>
      </c>
      <c r="V354" s="170" t="s">
        <v>35</v>
      </c>
      <c r="W354" s="178"/>
      <c r="X354" s="178"/>
      <c r="Y354" s="170" t="s">
        <v>35</v>
      </c>
      <c r="Z354" s="170" t="s">
        <v>35</v>
      </c>
      <c r="AA354" s="170" t="s">
        <v>35</v>
      </c>
      <c r="AB354" s="178"/>
      <c r="AC354" s="178"/>
      <c r="AD354" s="170" t="s">
        <v>35</v>
      </c>
      <c r="AE354" s="170" t="s">
        <v>35</v>
      </c>
      <c r="AF354" s="170" t="s">
        <v>35</v>
      </c>
      <c r="AG354" s="178"/>
      <c r="AH354" s="178"/>
      <c r="AI354" s="178"/>
    </row>
    <row r="355" spans="1:35" x14ac:dyDescent="0.25">
      <c r="A355" s="41" t="str">
        <f t="array" ref="A355">IFERROR(SMALL(('Physical Server'!$O$17:$O$516&lt;&gt;"")*ROW('Physical Server'!$O$17:$O$516),COUNTBLANK('Physical Server'!$O$17:$O$516)+ROW('Virtual Servers'!A347)),"")</f>
        <v/>
      </c>
      <c r="B355" s="41" t="str">
        <f>IFERROR(IF(INDEX('Physical Server'!B:O,'Virtual Servers'!A355,1)&gt;'Physical Server'!$F$12,"",INDEX('Physical Server'!B:O,'Virtual Servers'!A355,1)),"")</f>
        <v/>
      </c>
      <c r="C355" s="41" t="str">
        <f>IFERROR(INDEX('Physical Server'!B:O,'Virtual Servers'!A355,14),"")</f>
        <v/>
      </c>
      <c r="D355" s="41"/>
      <c r="E355" s="168" t="str">
        <f>IF(IF(COUNTIF($E$7:E354,E354)&lt;VLOOKUP(E354,$B:$C,2,0),E354,INDEX($B:$B,MATCH(E354,$B:$B,0)+ROW($B:$B),1))&gt;'Physical Server'!$F$12,"",IF(COUNTIF($E$7:E354,E354)&lt;VLOOKUP(E354,$B:$C,2,0),E354,INDEX($B:$B,MATCH(E354,$B:$B,0)+ROW($B:$B),1)))</f>
        <v/>
      </c>
      <c r="F355" s="169" t="str">
        <f>IFERROR(VLOOKUP($E:$E,'Physical Server'!$B:$O,2,0),"")</f>
        <v/>
      </c>
      <c r="G355" s="169" t="str">
        <f>IFERROR(IF(VLOOKUP(E355,'Physical Server'!B:O,14,0)="","",IF(E355="","",COUNTIF($E$7:E355,E355))),"")</f>
        <v/>
      </c>
      <c r="H355" s="170"/>
      <c r="I355" s="170" t="s">
        <v>35</v>
      </c>
      <c r="J355" s="170" t="s">
        <v>35</v>
      </c>
      <c r="K355" s="170" t="s">
        <v>35</v>
      </c>
      <c r="L355" s="170"/>
      <c r="M355" s="170" t="s">
        <v>35</v>
      </c>
      <c r="N355" s="170" t="s">
        <v>35</v>
      </c>
      <c r="O355" s="170" t="s">
        <v>35</v>
      </c>
      <c r="P355" s="170"/>
      <c r="Q355" s="170" t="s">
        <v>35</v>
      </c>
      <c r="R355" s="178"/>
      <c r="S355" s="178"/>
      <c r="T355" s="170" t="s">
        <v>35</v>
      </c>
      <c r="U355" s="170" t="s">
        <v>35</v>
      </c>
      <c r="V355" s="170" t="s">
        <v>35</v>
      </c>
      <c r="W355" s="178"/>
      <c r="X355" s="178"/>
      <c r="Y355" s="170" t="s">
        <v>35</v>
      </c>
      <c r="Z355" s="170" t="s">
        <v>35</v>
      </c>
      <c r="AA355" s="170" t="s">
        <v>35</v>
      </c>
      <c r="AB355" s="178"/>
      <c r="AC355" s="178"/>
      <c r="AD355" s="170" t="s">
        <v>35</v>
      </c>
      <c r="AE355" s="170" t="s">
        <v>35</v>
      </c>
      <c r="AF355" s="170" t="s">
        <v>35</v>
      </c>
      <c r="AG355" s="178"/>
      <c r="AH355" s="178"/>
      <c r="AI355" s="178"/>
    </row>
    <row r="356" spans="1:35" x14ac:dyDescent="0.25">
      <c r="A356" s="41" t="str">
        <f t="array" ref="A356">IFERROR(SMALL(('Physical Server'!$O$17:$O$516&lt;&gt;"")*ROW('Physical Server'!$O$17:$O$516),COUNTBLANK('Physical Server'!$O$17:$O$516)+ROW('Virtual Servers'!A348)),"")</f>
        <v/>
      </c>
      <c r="B356" s="41" t="str">
        <f>IFERROR(IF(INDEX('Physical Server'!B:O,'Virtual Servers'!A356,1)&gt;'Physical Server'!$F$12,"",INDEX('Physical Server'!B:O,'Virtual Servers'!A356,1)),"")</f>
        <v/>
      </c>
      <c r="C356" s="41" t="str">
        <f>IFERROR(INDEX('Physical Server'!B:O,'Virtual Servers'!A356,14),"")</f>
        <v/>
      </c>
      <c r="D356" s="41"/>
      <c r="E356" s="168" t="str">
        <f>IF(IF(COUNTIF($E$7:E355,E355)&lt;VLOOKUP(E355,$B:$C,2,0),E355,INDEX($B:$B,MATCH(E355,$B:$B,0)+ROW($B:$B),1))&gt;'Physical Server'!$F$12,"",IF(COUNTIF($E$7:E355,E355)&lt;VLOOKUP(E355,$B:$C,2,0),E355,INDEX($B:$B,MATCH(E355,$B:$B,0)+ROW($B:$B),1)))</f>
        <v/>
      </c>
      <c r="F356" s="169" t="str">
        <f>IFERROR(VLOOKUP($E:$E,'Physical Server'!$B:$O,2,0),"")</f>
        <v/>
      </c>
      <c r="G356" s="169" t="str">
        <f>IFERROR(IF(VLOOKUP(E356,'Physical Server'!B:O,14,0)="","",IF(E356="","",COUNTIF($E$7:E356,E356))),"")</f>
        <v/>
      </c>
      <c r="H356" s="170"/>
      <c r="I356" s="170" t="s">
        <v>35</v>
      </c>
      <c r="J356" s="170" t="s">
        <v>35</v>
      </c>
      <c r="K356" s="170" t="s">
        <v>35</v>
      </c>
      <c r="L356" s="170"/>
      <c r="M356" s="170" t="s">
        <v>35</v>
      </c>
      <c r="N356" s="170" t="s">
        <v>35</v>
      </c>
      <c r="O356" s="170" t="s">
        <v>35</v>
      </c>
      <c r="P356" s="170"/>
      <c r="Q356" s="170" t="s">
        <v>35</v>
      </c>
      <c r="R356" s="178"/>
      <c r="S356" s="178"/>
      <c r="T356" s="170" t="s">
        <v>35</v>
      </c>
      <c r="U356" s="170" t="s">
        <v>35</v>
      </c>
      <c r="V356" s="170" t="s">
        <v>35</v>
      </c>
      <c r="W356" s="178"/>
      <c r="X356" s="178"/>
      <c r="Y356" s="170" t="s">
        <v>35</v>
      </c>
      <c r="Z356" s="170" t="s">
        <v>35</v>
      </c>
      <c r="AA356" s="170" t="s">
        <v>35</v>
      </c>
      <c r="AB356" s="178"/>
      <c r="AC356" s="178"/>
      <c r="AD356" s="170" t="s">
        <v>35</v>
      </c>
      <c r="AE356" s="170" t="s">
        <v>35</v>
      </c>
      <c r="AF356" s="170" t="s">
        <v>35</v>
      </c>
      <c r="AG356" s="178"/>
      <c r="AH356" s="178"/>
      <c r="AI356" s="178"/>
    </row>
    <row r="357" spans="1:35" x14ac:dyDescent="0.25">
      <c r="A357" s="41" t="str">
        <f t="array" ref="A357">IFERROR(SMALL(('Physical Server'!$O$17:$O$516&lt;&gt;"")*ROW('Physical Server'!$O$17:$O$516),COUNTBLANK('Physical Server'!$O$17:$O$516)+ROW('Virtual Servers'!A349)),"")</f>
        <v/>
      </c>
      <c r="B357" s="41" t="str">
        <f>IFERROR(IF(INDEX('Physical Server'!B:O,'Virtual Servers'!A357,1)&gt;'Physical Server'!$F$12,"",INDEX('Physical Server'!B:O,'Virtual Servers'!A357,1)),"")</f>
        <v/>
      </c>
      <c r="C357" s="41" t="str">
        <f>IFERROR(INDEX('Physical Server'!B:O,'Virtual Servers'!A357,14),"")</f>
        <v/>
      </c>
      <c r="D357" s="41"/>
      <c r="E357" s="168" t="str">
        <f>IF(IF(COUNTIF($E$7:E356,E356)&lt;VLOOKUP(E356,$B:$C,2,0),E356,INDEX($B:$B,MATCH(E356,$B:$B,0)+ROW($B:$B),1))&gt;'Physical Server'!$F$12,"",IF(COUNTIF($E$7:E356,E356)&lt;VLOOKUP(E356,$B:$C,2,0),E356,INDEX($B:$B,MATCH(E356,$B:$B,0)+ROW($B:$B),1)))</f>
        <v/>
      </c>
      <c r="F357" s="169" t="str">
        <f>IFERROR(VLOOKUP($E:$E,'Physical Server'!$B:$O,2,0),"")</f>
        <v/>
      </c>
      <c r="G357" s="169" t="str">
        <f>IFERROR(IF(VLOOKUP(E357,'Physical Server'!B:O,14,0)="","",IF(E357="","",COUNTIF($E$7:E357,E357))),"")</f>
        <v/>
      </c>
      <c r="H357" s="170"/>
      <c r="I357" s="170" t="s">
        <v>35</v>
      </c>
      <c r="J357" s="170" t="s">
        <v>35</v>
      </c>
      <c r="K357" s="170" t="s">
        <v>35</v>
      </c>
      <c r="L357" s="170"/>
      <c r="M357" s="170" t="s">
        <v>35</v>
      </c>
      <c r="N357" s="170" t="s">
        <v>35</v>
      </c>
      <c r="O357" s="170" t="s">
        <v>35</v>
      </c>
      <c r="P357" s="170"/>
      <c r="Q357" s="170" t="s">
        <v>35</v>
      </c>
      <c r="R357" s="178"/>
      <c r="S357" s="178"/>
      <c r="T357" s="170" t="s">
        <v>35</v>
      </c>
      <c r="U357" s="170" t="s">
        <v>35</v>
      </c>
      <c r="V357" s="170" t="s">
        <v>35</v>
      </c>
      <c r="W357" s="178"/>
      <c r="X357" s="178"/>
      <c r="Y357" s="170" t="s">
        <v>35</v>
      </c>
      <c r="Z357" s="170" t="s">
        <v>35</v>
      </c>
      <c r="AA357" s="170" t="s">
        <v>35</v>
      </c>
      <c r="AB357" s="178"/>
      <c r="AC357" s="178"/>
      <c r="AD357" s="170" t="s">
        <v>35</v>
      </c>
      <c r="AE357" s="170" t="s">
        <v>35</v>
      </c>
      <c r="AF357" s="170" t="s">
        <v>35</v>
      </c>
      <c r="AG357" s="178"/>
      <c r="AH357" s="178"/>
      <c r="AI357" s="178"/>
    </row>
    <row r="358" spans="1:35" x14ac:dyDescent="0.25">
      <c r="A358" s="41" t="str">
        <f t="array" ref="A358">IFERROR(SMALL(('Physical Server'!$O$17:$O$516&lt;&gt;"")*ROW('Physical Server'!$O$17:$O$516),COUNTBLANK('Physical Server'!$O$17:$O$516)+ROW('Virtual Servers'!A350)),"")</f>
        <v/>
      </c>
      <c r="B358" s="41" t="str">
        <f>IFERROR(IF(INDEX('Physical Server'!B:O,'Virtual Servers'!A358,1)&gt;'Physical Server'!$F$12,"",INDEX('Physical Server'!B:O,'Virtual Servers'!A358,1)),"")</f>
        <v/>
      </c>
      <c r="C358" s="41" t="str">
        <f>IFERROR(INDEX('Physical Server'!B:O,'Virtual Servers'!A358,14),"")</f>
        <v/>
      </c>
      <c r="D358" s="41"/>
      <c r="E358" s="168" t="str">
        <f>IF(IF(COUNTIF($E$7:E357,E357)&lt;VLOOKUP(E357,$B:$C,2,0),E357,INDEX($B:$B,MATCH(E357,$B:$B,0)+ROW($B:$B),1))&gt;'Physical Server'!$F$12,"",IF(COUNTIF($E$7:E357,E357)&lt;VLOOKUP(E357,$B:$C,2,0),E357,INDEX($B:$B,MATCH(E357,$B:$B,0)+ROW($B:$B),1)))</f>
        <v/>
      </c>
      <c r="F358" s="169" t="str">
        <f>IFERROR(VLOOKUP($E:$E,'Physical Server'!$B:$O,2,0),"")</f>
        <v/>
      </c>
      <c r="G358" s="169" t="str">
        <f>IFERROR(IF(VLOOKUP(E358,'Physical Server'!B:O,14,0)="","",IF(E358="","",COUNTIF($E$7:E358,E358))),"")</f>
        <v/>
      </c>
      <c r="H358" s="170"/>
      <c r="I358" s="170" t="s">
        <v>35</v>
      </c>
      <c r="J358" s="170" t="s">
        <v>35</v>
      </c>
      <c r="K358" s="170" t="s">
        <v>35</v>
      </c>
      <c r="L358" s="170"/>
      <c r="M358" s="170" t="s">
        <v>35</v>
      </c>
      <c r="N358" s="170" t="s">
        <v>35</v>
      </c>
      <c r="O358" s="170" t="s">
        <v>35</v>
      </c>
      <c r="P358" s="170"/>
      <c r="Q358" s="170" t="s">
        <v>35</v>
      </c>
      <c r="R358" s="178"/>
      <c r="S358" s="178"/>
      <c r="T358" s="170" t="s">
        <v>35</v>
      </c>
      <c r="U358" s="170" t="s">
        <v>35</v>
      </c>
      <c r="V358" s="170" t="s">
        <v>35</v>
      </c>
      <c r="W358" s="178"/>
      <c r="X358" s="178"/>
      <c r="Y358" s="170" t="s">
        <v>35</v>
      </c>
      <c r="Z358" s="170" t="s">
        <v>35</v>
      </c>
      <c r="AA358" s="170" t="s">
        <v>35</v>
      </c>
      <c r="AB358" s="178"/>
      <c r="AC358" s="178"/>
      <c r="AD358" s="170" t="s">
        <v>35</v>
      </c>
      <c r="AE358" s="170" t="s">
        <v>35</v>
      </c>
      <c r="AF358" s="170" t="s">
        <v>35</v>
      </c>
      <c r="AG358" s="178"/>
      <c r="AH358" s="178"/>
      <c r="AI358" s="178"/>
    </row>
    <row r="359" spans="1:35" x14ac:dyDescent="0.25">
      <c r="A359" s="41" t="str">
        <f t="array" ref="A359">IFERROR(SMALL(('Physical Server'!$O$17:$O$516&lt;&gt;"")*ROW('Physical Server'!$O$17:$O$516),COUNTBLANK('Physical Server'!$O$17:$O$516)+ROW('Virtual Servers'!A351)),"")</f>
        <v/>
      </c>
      <c r="B359" s="41" t="str">
        <f>IFERROR(IF(INDEX('Physical Server'!B:O,'Virtual Servers'!A359,1)&gt;'Physical Server'!$F$12,"",INDEX('Physical Server'!B:O,'Virtual Servers'!A359,1)),"")</f>
        <v/>
      </c>
      <c r="C359" s="41" t="str">
        <f>IFERROR(INDEX('Physical Server'!B:O,'Virtual Servers'!A359,14),"")</f>
        <v/>
      </c>
      <c r="D359" s="41"/>
      <c r="E359" s="168" t="str">
        <f>IF(IF(COUNTIF($E$7:E358,E358)&lt;VLOOKUP(E358,$B:$C,2,0),E358,INDEX($B:$B,MATCH(E358,$B:$B,0)+ROW($B:$B),1))&gt;'Physical Server'!$F$12,"",IF(COUNTIF($E$7:E358,E358)&lt;VLOOKUP(E358,$B:$C,2,0),E358,INDEX($B:$B,MATCH(E358,$B:$B,0)+ROW($B:$B),1)))</f>
        <v/>
      </c>
      <c r="F359" s="169" t="str">
        <f>IFERROR(VLOOKUP($E:$E,'Physical Server'!$B:$O,2,0),"")</f>
        <v/>
      </c>
      <c r="G359" s="169" t="str">
        <f>IFERROR(IF(VLOOKUP(E359,'Physical Server'!B:O,14,0)="","",IF(E359="","",COUNTIF($E$7:E359,E359))),"")</f>
        <v/>
      </c>
      <c r="H359" s="170"/>
      <c r="I359" s="170" t="s">
        <v>35</v>
      </c>
      <c r="J359" s="170" t="s">
        <v>35</v>
      </c>
      <c r="K359" s="170" t="s">
        <v>35</v>
      </c>
      <c r="L359" s="170"/>
      <c r="M359" s="170" t="s">
        <v>35</v>
      </c>
      <c r="N359" s="170" t="s">
        <v>35</v>
      </c>
      <c r="O359" s="170" t="s">
        <v>35</v>
      </c>
      <c r="P359" s="170"/>
      <c r="Q359" s="170" t="s">
        <v>35</v>
      </c>
      <c r="R359" s="178"/>
      <c r="S359" s="178"/>
      <c r="T359" s="170" t="s">
        <v>35</v>
      </c>
      <c r="U359" s="170" t="s">
        <v>35</v>
      </c>
      <c r="V359" s="170" t="s">
        <v>35</v>
      </c>
      <c r="W359" s="178"/>
      <c r="X359" s="178"/>
      <c r="Y359" s="170" t="s">
        <v>35</v>
      </c>
      <c r="Z359" s="170" t="s">
        <v>35</v>
      </c>
      <c r="AA359" s="170" t="s">
        <v>35</v>
      </c>
      <c r="AB359" s="178"/>
      <c r="AC359" s="178"/>
      <c r="AD359" s="170" t="s">
        <v>35</v>
      </c>
      <c r="AE359" s="170" t="s">
        <v>35</v>
      </c>
      <c r="AF359" s="170" t="s">
        <v>35</v>
      </c>
      <c r="AG359" s="178"/>
      <c r="AH359" s="178"/>
      <c r="AI359" s="178"/>
    </row>
    <row r="360" spans="1:35" x14ac:dyDescent="0.25">
      <c r="A360" s="41" t="str">
        <f t="array" ref="A360">IFERROR(SMALL(('Physical Server'!$O$17:$O$516&lt;&gt;"")*ROW('Physical Server'!$O$17:$O$516),COUNTBLANK('Physical Server'!$O$17:$O$516)+ROW('Virtual Servers'!A352)),"")</f>
        <v/>
      </c>
      <c r="B360" s="41" t="str">
        <f>IFERROR(IF(INDEX('Physical Server'!B:O,'Virtual Servers'!A360,1)&gt;'Physical Server'!$F$12,"",INDEX('Physical Server'!B:O,'Virtual Servers'!A360,1)),"")</f>
        <v/>
      </c>
      <c r="C360" s="41" t="str">
        <f>IFERROR(INDEX('Physical Server'!B:O,'Virtual Servers'!A360,14),"")</f>
        <v/>
      </c>
      <c r="D360" s="41"/>
      <c r="E360" s="168" t="str">
        <f>IF(IF(COUNTIF($E$7:E359,E359)&lt;VLOOKUP(E359,$B:$C,2,0),E359,INDEX($B:$B,MATCH(E359,$B:$B,0)+ROW($B:$B),1))&gt;'Physical Server'!$F$12,"",IF(COUNTIF($E$7:E359,E359)&lt;VLOOKUP(E359,$B:$C,2,0),E359,INDEX($B:$B,MATCH(E359,$B:$B,0)+ROW($B:$B),1)))</f>
        <v/>
      </c>
      <c r="F360" s="169" t="str">
        <f>IFERROR(VLOOKUP($E:$E,'Physical Server'!$B:$O,2,0),"")</f>
        <v/>
      </c>
      <c r="G360" s="169" t="str">
        <f>IFERROR(IF(VLOOKUP(E360,'Physical Server'!B:O,14,0)="","",IF(E360="","",COUNTIF($E$7:E360,E360))),"")</f>
        <v/>
      </c>
      <c r="H360" s="170"/>
      <c r="I360" s="170" t="s">
        <v>35</v>
      </c>
      <c r="J360" s="170" t="s">
        <v>35</v>
      </c>
      <c r="K360" s="170" t="s">
        <v>35</v>
      </c>
      <c r="L360" s="170"/>
      <c r="M360" s="170" t="s">
        <v>35</v>
      </c>
      <c r="N360" s="170" t="s">
        <v>35</v>
      </c>
      <c r="O360" s="170" t="s">
        <v>35</v>
      </c>
      <c r="P360" s="170"/>
      <c r="Q360" s="170" t="s">
        <v>35</v>
      </c>
      <c r="R360" s="178"/>
      <c r="S360" s="178"/>
      <c r="T360" s="170" t="s">
        <v>35</v>
      </c>
      <c r="U360" s="170" t="s">
        <v>35</v>
      </c>
      <c r="V360" s="170" t="s">
        <v>35</v>
      </c>
      <c r="W360" s="178"/>
      <c r="X360" s="178"/>
      <c r="Y360" s="170" t="s">
        <v>35</v>
      </c>
      <c r="Z360" s="170" t="s">
        <v>35</v>
      </c>
      <c r="AA360" s="170" t="s">
        <v>35</v>
      </c>
      <c r="AB360" s="178"/>
      <c r="AC360" s="178"/>
      <c r="AD360" s="170" t="s">
        <v>35</v>
      </c>
      <c r="AE360" s="170" t="s">
        <v>35</v>
      </c>
      <c r="AF360" s="170" t="s">
        <v>35</v>
      </c>
      <c r="AG360" s="178"/>
      <c r="AH360" s="178"/>
      <c r="AI360" s="178"/>
    </row>
    <row r="361" spans="1:35" x14ac:dyDescent="0.25">
      <c r="A361" s="41" t="str">
        <f t="array" ref="A361">IFERROR(SMALL(('Physical Server'!$O$17:$O$516&lt;&gt;"")*ROW('Physical Server'!$O$17:$O$516),COUNTBLANK('Physical Server'!$O$17:$O$516)+ROW('Virtual Servers'!A353)),"")</f>
        <v/>
      </c>
      <c r="B361" s="41" t="str">
        <f>IFERROR(IF(INDEX('Physical Server'!B:O,'Virtual Servers'!A361,1)&gt;'Physical Server'!$F$12,"",INDEX('Physical Server'!B:O,'Virtual Servers'!A361,1)),"")</f>
        <v/>
      </c>
      <c r="C361" s="41" t="str">
        <f>IFERROR(INDEX('Physical Server'!B:O,'Virtual Servers'!A361,14),"")</f>
        <v/>
      </c>
      <c r="D361" s="41"/>
      <c r="E361" s="168" t="str">
        <f>IF(IF(COUNTIF($E$7:E360,E360)&lt;VLOOKUP(E360,$B:$C,2,0),E360,INDEX($B:$B,MATCH(E360,$B:$B,0)+ROW($B:$B),1))&gt;'Physical Server'!$F$12,"",IF(COUNTIF($E$7:E360,E360)&lt;VLOOKUP(E360,$B:$C,2,0),E360,INDEX($B:$B,MATCH(E360,$B:$B,0)+ROW($B:$B),1)))</f>
        <v/>
      </c>
      <c r="F361" s="169" t="str">
        <f>IFERROR(VLOOKUP($E:$E,'Physical Server'!$B:$O,2,0),"")</f>
        <v/>
      </c>
      <c r="G361" s="169" t="str">
        <f>IFERROR(IF(VLOOKUP(E361,'Physical Server'!B:O,14,0)="","",IF(E361="","",COUNTIF($E$7:E361,E361))),"")</f>
        <v/>
      </c>
      <c r="H361" s="170"/>
      <c r="I361" s="170" t="s">
        <v>35</v>
      </c>
      <c r="J361" s="170" t="s">
        <v>35</v>
      </c>
      <c r="K361" s="170" t="s">
        <v>35</v>
      </c>
      <c r="L361" s="170"/>
      <c r="M361" s="170" t="s">
        <v>35</v>
      </c>
      <c r="N361" s="170" t="s">
        <v>35</v>
      </c>
      <c r="O361" s="170" t="s">
        <v>35</v>
      </c>
      <c r="P361" s="170"/>
      <c r="Q361" s="170" t="s">
        <v>35</v>
      </c>
      <c r="R361" s="178"/>
      <c r="S361" s="178"/>
      <c r="T361" s="170" t="s">
        <v>35</v>
      </c>
      <c r="U361" s="170" t="s">
        <v>35</v>
      </c>
      <c r="V361" s="170" t="s">
        <v>35</v>
      </c>
      <c r="W361" s="178"/>
      <c r="X361" s="178"/>
      <c r="Y361" s="170" t="s">
        <v>35</v>
      </c>
      <c r="Z361" s="170" t="s">
        <v>35</v>
      </c>
      <c r="AA361" s="170" t="s">
        <v>35</v>
      </c>
      <c r="AB361" s="178"/>
      <c r="AC361" s="178"/>
      <c r="AD361" s="170" t="s">
        <v>35</v>
      </c>
      <c r="AE361" s="170" t="s">
        <v>35</v>
      </c>
      <c r="AF361" s="170" t="s">
        <v>35</v>
      </c>
      <c r="AG361" s="178"/>
      <c r="AH361" s="178"/>
      <c r="AI361" s="178"/>
    </row>
    <row r="362" spans="1:35" x14ac:dyDescent="0.25">
      <c r="A362" s="41" t="str">
        <f t="array" ref="A362">IFERROR(SMALL(('Physical Server'!$O$17:$O$516&lt;&gt;"")*ROW('Physical Server'!$O$17:$O$516),COUNTBLANK('Physical Server'!$O$17:$O$516)+ROW('Virtual Servers'!A354)),"")</f>
        <v/>
      </c>
      <c r="B362" s="41" t="str">
        <f>IFERROR(IF(INDEX('Physical Server'!B:O,'Virtual Servers'!A362,1)&gt;'Physical Server'!$F$12,"",INDEX('Physical Server'!B:O,'Virtual Servers'!A362,1)),"")</f>
        <v/>
      </c>
      <c r="C362" s="41" t="str">
        <f>IFERROR(INDEX('Physical Server'!B:O,'Virtual Servers'!A362,14),"")</f>
        <v/>
      </c>
      <c r="D362" s="41"/>
      <c r="E362" s="168" t="str">
        <f>IF(IF(COUNTIF($E$7:E361,E361)&lt;VLOOKUP(E361,$B:$C,2,0),E361,INDEX($B:$B,MATCH(E361,$B:$B,0)+ROW($B:$B),1))&gt;'Physical Server'!$F$12,"",IF(COUNTIF($E$7:E361,E361)&lt;VLOOKUP(E361,$B:$C,2,0),E361,INDEX($B:$B,MATCH(E361,$B:$B,0)+ROW($B:$B),1)))</f>
        <v/>
      </c>
      <c r="F362" s="169" t="str">
        <f>IFERROR(VLOOKUP($E:$E,'Physical Server'!$B:$O,2,0),"")</f>
        <v/>
      </c>
      <c r="G362" s="169" t="str">
        <f>IFERROR(IF(VLOOKUP(E362,'Physical Server'!B:O,14,0)="","",IF(E362="","",COUNTIF($E$7:E362,E362))),"")</f>
        <v/>
      </c>
      <c r="H362" s="170"/>
      <c r="I362" s="170" t="s">
        <v>35</v>
      </c>
      <c r="J362" s="170" t="s">
        <v>35</v>
      </c>
      <c r="K362" s="170" t="s">
        <v>35</v>
      </c>
      <c r="L362" s="170"/>
      <c r="M362" s="170" t="s">
        <v>35</v>
      </c>
      <c r="N362" s="170" t="s">
        <v>35</v>
      </c>
      <c r="O362" s="170" t="s">
        <v>35</v>
      </c>
      <c r="P362" s="170"/>
      <c r="Q362" s="170" t="s">
        <v>35</v>
      </c>
      <c r="R362" s="178"/>
      <c r="S362" s="178"/>
      <c r="T362" s="170" t="s">
        <v>35</v>
      </c>
      <c r="U362" s="170" t="s">
        <v>35</v>
      </c>
      <c r="V362" s="170" t="s">
        <v>35</v>
      </c>
      <c r="W362" s="178"/>
      <c r="X362" s="178"/>
      <c r="Y362" s="170" t="s">
        <v>35</v>
      </c>
      <c r="Z362" s="170" t="s">
        <v>35</v>
      </c>
      <c r="AA362" s="170" t="s">
        <v>35</v>
      </c>
      <c r="AB362" s="178"/>
      <c r="AC362" s="178"/>
      <c r="AD362" s="170" t="s">
        <v>35</v>
      </c>
      <c r="AE362" s="170" t="s">
        <v>35</v>
      </c>
      <c r="AF362" s="170" t="s">
        <v>35</v>
      </c>
      <c r="AG362" s="178"/>
      <c r="AH362" s="178"/>
      <c r="AI362" s="178"/>
    </row>
    <row r="363" spans="1:35" x14ac:dyDescent="0.25">
      <c r="A363" s="41" t="str">
        <f t="array" ref="A363">IFERROR(SMALL(('Physical Server'!$O$17:$O$516&lt;&gt;"")*ROW('Physical Server'!$O$17:$O$516),COUNTBLANK('Physical Server'!$O$17:$O$516)+ROW('Virtual Servers'!A355)),"")</f>
        <v/>
      </c>
      <c r="B363" s="41" t="str">
        <f>IFERROR(IF(INDEX('Physical Server'!B:O,'Virtual Servers'!A363,1)&gt;'Physical Server'!$F$12,"",INDEX('Physical Server'!B:O,'Virtual Servers'!A363,1)),"")</f>
        <v/>
      </c>
      <c r="C363" s="41" t="str">
        <f>IFERROR(INDEX('Physical Server'!B:O,'Virtual Servers'!A363,14),"")</f>
        <v/>
      </c>
      <c r="D363" s="41"/>
      <c r="E363" s="168" t="str">
        <f>IF(IF(COUNTIF($E$7:E362,E362)&lt;VLOOKUP(E362,$B:$C,2,0),E362,INDEX($B:$B,MATCH(E362,$B:$B,0)+ROW($B:$B),1))&gt;'Physical Server'!$F$12,"",IF(COUNTIF($E$7:E362,E362)&lt;VLOOKUP(E362,$B:$C,2,0),E362,INDEX($B:$B,MATCH(E362,$B:$B,0)+ROW($B:$B),1)))</f>
        <v/>
      </c>
      <c r="F363" s="169" t="str">
        <f>IFERROR(VLOOKUP($E:$E,'Physical Server'!$B:$O,2,0),"")</f>
        <v/>
      </c>
      <c r="G363" s="169" t="str">
        <f>IFERROR(IF(VLOOKUP(E363,'Physical Server'!B:O,14,0)="","",IF(E363="","",COUNTIF($E$7:E363,E363))),"")</f>
        <v/>
      </c>
      <c r="H363" s="170"/>
      <c r="I363" s="170" t="s">
        <v>35</v>
      </c>
      <c r="J363" s="170" t="s">
        <v>35</v>
      </c>
      <c r="K363" s="170" t="s">
        <v>35</v>
      </c>
      <c r="L363" s="170"/>
      <c r="M363" s="170" t="s">
        <v>35</v>
      </c>
      <c r="N363" s="170" t="s">
        <v>35</v>
      </c>
      <c r="O363" s="170" t="s">
        <v>35</v>
      </c>
      <c r="P363" s="170"/>
      <c r="Q363" s="170" t="s">
        <v>35</v>
      </c>
      <c r="R363" s="178"/>
      <c r="S363" s="178"/>
      <c r="T363" s="170" t="s">
        <v>35</v>
      </c>
      <c r="U363" s="170" t="s">
        <v>35</v>
      </c>
      <c r="V363" s="170" t="s">
        <v>35</v>
      </c>
      <c r="W363" s="178"/>
      <c r="X363" s="178"/>
      <c r="Y363" s="170" t="s">
        <v>35</v>
      </c>
      <c r="Z363" s="170" t="s">
        <v>35</v>
      </c>
      <c r="AA363" s="170" t="s">
        <v>35</v>
      </c>
      <c r="AB363" s="178"/>
      <c r="AC363" s="178"/>
      <c r="AD363" s="170" t="s">
        <v>35</v>
      </c>
      <c r="AE363" s="170" t="s">
        <v>35</v>
      </c>
      <c r="AF363" s="170" t="s">
        <v>35</v>
      </c>
      <c r="AG363" s="178"/>
      <c r="AH363" s="178"/>
      <c r="AI363" s="178"/>
    </row>
    <row r="364" spans="1:35" x14ac:dyDescent="0.25">
      <c r="A364" s="41" t="str">
        <f t="array" ref="A364">IFERROR(SMALL(('Physical Server'!$O$17:$O$516&lt;&gt;"")*ROW('Physical Server'!$O$17:$O$516),COUNTBLANK('Physical Server'!$O$17:$O$516)+ROW('Virtual Servers'!A356)),"")</f>
        <v/>
      </c>
      <c r="B364" s="41" t="str">
        <f>IFERROR(IF(INDEX('Physical Server'!B:O,'Virtual Servers'!A364,1)&gt;'Physical Server'!$F$12,"",INDEX('Physical Server'!B:O,'Virtual Servers'!A364,1)),"")</f>
        <v/>
      </c>
      <c r="C364" s="41" t="str">
        <f>IFERROR(INDEX('Physical Server'!B:O,'Virtual Servers'!A364,14),"")</f>
        <v/>
      </c>
      <c r="D364" s="41"/>
      <c r="E364" s="168" t="str">
        <f>IF(IF(COUNTIF($E$7:E363,E363)&lt;VLOOKUP(E363,$B:$C,2,0),E363,INDEX($B:$B,MATCH(E363,$B:$B,0)+ROW($B:$B),1))&gt;'Physical Server'!$F$12,"",IF(COUNTIF($E$7:E363,E363)&lt;VLOOKUP(E363,$B:$C,2,0),E363,INDEX($B:$B,MATCH(E363,$B:$B,0)+ROW($B:$B),1)))</f>
        <v/>
      </c>
      <c r="F364" s="169" t="str">
        <f>IFERROR(VLOOKUP($E:$E,'Physical Server'!$B:$O,2,0),"")</f>
        <v/>
      </c>
      <c r="G364" s="169" t="str">
        <f>IFERROR(IF(VLOOKUP(E364,'Physical Server'!B:O,14,0)="","",IF(E364="","",COUNTIF($E$7:E364,E364))),"")</f>
        <v/>
      </c>
      <c r="H364" s="170"/>
      <c r="I364" s="170" t="s">
        <v>35</v>
      </c>
      <c r="J364" s="170" t="s">
        <v>35</v>
      </c>
      <c r="K364" s="170" t="s">
        <v>35</v>
      </c>
      <c r="L364" s="170"/>
      <c r="M364" s="170" t="s">
        <v>35</v>
      </c>
      <c r="N364" s="170" t="s">
        <v>35</v>
      </c>
      <c r="O364" s="170" t="s">
        <v>35</v>
      </c>
      <c r="P364" s="170"/>
      <c r="Q364" s="170" t="s">
        <v>35</v>
      </c>
      <c r="R364" s="178"/>
      <c r="S364" s="178"/>
      <c r="T364" s="170" t="s">
        <v>35</v>
      </c>
      <c r="U364" s="170" t="s">
        <v>35</v>
      </c>
      <c r="V364" s="170" t="s">
        <v>35</v>
      </c>
      <c r="W364" s="178"/>
      <c r="X364" s="178"/>
      <c r="Y364" s="170" t="s">
        <v>35</v>
      </c>
      <c r="Z364" s="170" t="s">
        <v>35</v>
      </c>
      <c r="AA364" s="170" t="s">
        <v>35</v>
      </c>
      <c r="AB364" s="178"/>
      <c r="AC364" s="178"/>
      <c r="AD364" s="170" t="s">
        <v>35</v>
      </c>
      <c r="AE364" s="170" t="s">
        <v>35</v>
      </c>
      <c r="AF364" s="170" t="s">
        <v>35</v>
      </c>
      <c r="AG364" s="178"/>
      <c r="AH364" s="178"/>
      <c r="AI364" s="178"/>
    </row>
    <row r="365" spans="1:35" x14ac:dyDescent="0.25">
      <c r="A365" s="41" t="str">
        <f t="array" ref="A365">IFERROR(SMALL(('Physical Server'!$O$17:$O$516&lt;&gt;"")*ROW('Physical Server'!$O$17:$O$516),COUNTBLANK('Physical Server'!$O$17:$O$516)+ROW('Virtual Servers'!A357)),"")</f>
        <v/>
      </c>
      <c r="B365" s="41" t="str">
        <f>IFERROR(IF(INDEX('Physical Server'!B:O,'Virtual Servers'!A365,1)&gt;'Physical Server'!$F$12,"",INDEX('Physical Server'!B:O,'Virtual Servers'!A365,1)),"")</f>
        <v/>
      </c>
      <c r="C365" s="41" t="str">
        <f>IFERROR(INDEX('Physical Server'!B:O,'Virtual Servers'!A365,14),"")</f>
        <v/>
      </c>
      <c r="D365" s="41"/>
      <c r="E365" s="168" t="str">
        <f>IF(IF(COUNTIF($E$7:E364,E364)&lt;VLOOKUP(E364,$B:$C,2,0),E364,INDEX($B:$B,MATCH(E364,$B:$B,0)+ROW($B:$B),1))&gt;'Physical Server'!$F$12,"",IF(COUNTIF($E$7:E364,E364)&lt;VLOOKUP(E364,$B:$C,2,0),E364,INDEX($B:$B,MATCH(E364,$B:$B,0)+ROW($B:$B),1)))</f>
        <v/>
      </c>
      <c r="F365" s="169" t="str">
        <f>IFERROR(VLOOKUP($E:$E,'Physical Server'!$B:$O,2,0),"")</f>
        <v/>
      </c>
      <c r="G365" s="169" t="str">
        <f>IFERROR(IF(VLOOKUP(E365,'Physical Server'!B:O,14,0)="","",IF(E365="","",COUNTIF($E$7:E365,E365))),"")</f>
        <v/>
      </c>
      <c r="H365" s="170"/>
      <c r="I365" s="170" t="s">
        <v>35</v>
      </c>
      <c r="J365" s="170" t="s">
        <v>35</v>
      </c>
      <c r="K365" s="170" t="s">
        <v>35</v>
      </c>
      <c r="L365" s="170"/>
      <c r="M365" s="170" t="s">
        <v>35</v>
      </c>
      <c r="N365" s="170" t="s">
        <v>35</v>
      </c>
      <c r="O365" s="170" t="s">
        <v>35</v>
      </c>
      <c r="P365" s="170"/>
      <c r="Q365" s="170" t="s">
        <v>35</v>
      </c>
      <c r="R365" s="178"/>
      <c r="S365" s="178"/>
      <c r="T365" s="170" t="s">
        <v>35</v>
      </c>
      <c r="U365" s="170" t="s">
        <v>35</v>
      </c>
      <c r="V365" s="170" t="s">
        <v>35</v>
      </c>
      <c r="W365" s="178"/>
      <c r="X365" s="178"/>
      <c r="Y365" s="170" t="s">
        <v>35</v>
      </c>
      <c r="Z365" s="170" t="s">
        <v>35</v>
      </c>
      <c r="AA365" s="170" t="s">
        <v>35</v>
      </c>
      <c r="AB365" s="178"/>
      <c r="AC365" s="178"/>
      <c r="AD365" s="170" t="s">
        <v>35</v>
      </c>
      <c r="AE365" s="170" t="s">
        <v>35</v>
      </c>
      <c r="AF365" s="170" t="s">
        <v>35</v>
      </c>
      <c r="AG365" s="178"/>
      <c r="AH365" s="178"/>
      <c r="AI365" s="178"/>
    </row>
    <row r="366" spans="1:35" x14ac:dyDescent="0.25">
      <c r="A366" s="41" t="str">
        <f t="array" ref="A366">IFERROR(SMALL(('Physical Server'!$O$17:$O$516&lt;&gt;"")*ROW('Physical Server'!$O$17:$O$516),COUNTBLANK('Physical Server'!$O$17:$O$516)+ROW('Virtual Servers'!A358)),"")</f>
        <v/>
      </c>
      <c r="B366" s="41" t="str">
        <f>IFERROR(IF(INDEX('Physical Server'!B:O,'Virtual Servers'!A366,1)&gt;'Physical Server'!$F$12,"",INDEX('Physical Server'!B:O,'Virtual Servers'!A366,1)),"")</f>
        <v/>
      </c>
      <c r="C366" s="41" t="str">
        <f>IFERROR(INDEX('Physical Server'!B:O,'Virtual Servers'!A366,14),"")</f>
        <v/>
      </c>
      <c r="D366" s="41"/>
      <c r="E366" s="168" t="str">
        <f>IF(IF(COUNTIF($E$7:E365,E365)&lt;VLOOKUP(E365,$B:$C,2,0),E365,INDEX($B:$B,MATCH(E365,$B:$B,0)+ROW($B:$B),1))&gt;'Physical Server'!$F$12,"",IF(COUNTIF($E$7:E365,E365)&lt;VLOOKUP(E365,$B:$C,2,0),E365,INDEX($B:$B,MATCH(E365,$B:$B,0)+ROW($B:$B),1)))</f>
        <v/>
      </c>
      <c r="F366" s="169" t="str">
        <f>IFERROR(VLOOKUP($E:$E,'Physical Server'!$B:$O,2,0),"")</f>
        <v/>
      </c>
      <c r="G366" s="169" t="str">
        <f>IFERROR(IF(VLOOKUP(E366,'Physical Server'!B:O,14,0)="","",IF(E366="","",COUNTIF($E$7:E366,E366))),"")</f>
        <v/>
      </c>
      <c r="H366" s="170"/>
      <c r="I366" s="170" t="s">
        <v>35</v>
      </c>
      <c r="J366" s="170" t="s">
        <v>35</v>
      </c>
      <c r="K366" s="170" t="s">
        <v>35</v>
      </c>
      <c r="L366" s="170"/>
      <c r="M366" s="170" t="s">
        <v>35</v>
      </c>
      <c r="N366" s="170" t="s">
        <v>35</v>
      </c>
      <c r="O366" s="170" t="s">
        <v>35</v>
      </c>
      <c r="P366" s="170"/>
      <c r="Q366" s="170" t="s">
        <v>35</v>
      </c>
      <c r="R366" s="178"/>
      <c r="S366" s="178"/>
      <c r="T366" s="170" t="s">
        <v>35</v>
      </c>
      <c r="U366" s="170" t="s">
        <v>35</v>
      </c>
      <c r="V366" s="170" t="s">
        <v>35</v>
      </c>
      <c r="W366" s="178"/>
      <c r="X366" s="178"/>
      <c r="Y366" s="170" t="s">
        <v>35</v>
      </c>
      <c r="Z366" s="170" t="s">
        <v>35</v>
      </c>
      <c r="AA366" s="170" t="s">
        <v>35</v>
      </c>
      <c r="AB366" s="178"/>
      <c r="AC366" s="178"/>
      <c r="AD366" s="170" t="s">
        <v>35</v>
      </c>
      <c r="AE366" s="170" t="s">
        <v>35</v>
      </c>
      <c r="AF366" s="170" t="s">
        <v>35</v>
      </c>
      <c r="AG366" s="178"/>
      <c r="AH366" s="178"/>
      <c r="AI366" s="178"/>
    </row>
    <row r="367" spans="1:35" x14ac:dyDescent="0.25">
      <c r="A367" s="41" t="str">
        <f t="array" ref="A367">IFERROR(SMALL(('Physical Server'!$O$17:$O$516&lt;&gt;"")*ROW('Physical Server'!$O$17:$O$516),COUNTBLANK('Physical Server'!$O$17:$O$516)+ROW('Virtual Servers'!A359)),"")</f>
        <v/>
      </c>
      <c r="B367" s="41" t="str">
        <f>IFERROR(IF(INDEX('Physical Server'!B:O,'Virtual Servers'!A367,1)&gt;'Physical Server'!$F$12,"",INDEX('Physical Server'!B:O,'Virtual Servers'!A367,1)),"")</f>
        <v/>
      </c>
      <c r="C367" s="41" t="str">
        <f>IFERROR(INDEX('Physical Server'!B:O,'Virtual Servers'!A367,14),"")</f>
        <v/>
      </c>
      <c r="D367" s="41"/>
      <c r="E367" s="168" t="str">
        <f>IF(IF(COUNTIF($E$7:E366,E366)&lt;VLOOKUP(E366,$B:$C,2,0),E366,INDEX($B:$B,MATCH(E366,$B:$B,0)+ROW($B:$B),1))&gt;'Physical Server'!$F$12,"",IF(COUNTIF($E$7:E366,E366)&lt;VLOOKUP(E366,$B:$C,2,0),E366,INDEX($B:$B,MATCH(E366,$B:$B,0)+ROW($B:$B),1)))</f>
        <v/>
      </c>
      <c r="F367" s="169" t="str">
        <f>IFERROR(VLOOKUP($E:$E,'Physical Server'!$B:$O,2,0),"")</f>
        <v/>
      </c>
      <c r="G367" s="169" t="str">
        <f>IFERROR(IF(VLOOKUP(E367,'Physical Server'!B:O,14,0)="","",IF(E367="","",COUNTIF($E$7:E367,E367))),"")</f>
        <v/>
      </c>
      <c r="H367" s="170"/>
      <c r="I367" s="170" t="s">
        <v>35</v>
      </c>
      <c r="J367" s="170" t="s">
        <v>35</v>
      </c>
      <c r="K367" s="170" t="s">
        <v>35</v>
      </c>
      <c r="L367" s="170"/>
      <c r="M367" s="170" t="s">
        <v>35</v>
      </c>
      <c r="N367" s="170" t="s">
        <v>35</v>
      </c>
      <c r="O367" s="170" t="s">
        <v>35</v>
      </c>
      <c r="P367" s="170"/>
      <c r="Q367" s="170" t="s">
        <v>35</v>
      </c>
      <c r="R367" s="178"/>
      <c r="S367" s="178"/>
      <c r="T367" s="170" t="s">
        <v>35</v>
      </c>
      <c r="U367" s="170" t="s">
        <v>35</v>
      </c>
      <c r="V367" s="170" t="s">
        <v>35</v>
      </c>
      <c r="W367" s="178"/>
      <c r="X367" s="178"/>
      <c r="Y367" s="170" t="s">
        <v>35</v>
      </c>
      <c r="Z367" s="170" t="s">
        <v>35</v>
      </c>
      <c r="AA367" s="170" t="s">
        <v>35</v>
      </c>
      <c r="AB367" s="178"/>
      <c r="AC367" s="178"/>
      <c r="AD367" s="170" t="s">
        <v>35</v>
      </c>
      <c r="AE367" s="170" t="s">
        <v>35</v>
      </c>
      <c r="AF367" s="170" t="s">
        <v>35</v>
      </c>
      <c r="AG367" s="178"/>
      <c r="AH367" s="178"/>
      <c r="AI367" s="178"/>
    </row>
    <row r="368" spans="1:35" x14ac:dyDescent="0.25">
      <c r="A368" s="41" t="str">
        <f t="array" ref="A368">IFERROR(SMALL(('Physical Server'!$O$17:$O$516&lt;&gt;"")*ROW('Physical Server'!$O$17:$O$516),COUNTBLANK('Physical Server'!$O$17:$O$516)+ROW('Virtual Servers'!A360)),"")</f>
        <v/>
      </c>
      <c r="B368" s="41" t="str">
        <f>IFERROR(IF(INDEX('Physical Server'!B:O,'Virtual Servers'!A368,1)&gt;'Physical Server'!$F$12,"",INDEX('Physical Server'!B:O,'Virtual Servers'!A368,1)),"")</f>
        <v/>
      </c>
      <c r="C368" s="41" t="str">
        <f>IFERROR(INDEX('Physical Server'!B:O,'Virtual Servers'!A368,14),"")</f>
        <v/>
      </c>
      <c r="D368" s="41"/>
      <c r="E368" s="168" t="str">
        <f>IF(IF(COUNTIF($E$7:E367,E367)&lt;VLOOKUP(E367,$B:$C,2,0),E367,INDEX($B:$B,MATCH(E367,$B:$B,0)+ROW($B:$B),1))&gt;'Physical Server'!$F$12,"",IF(COUNTIF($E$7:E367,E367)&lt;VLOOKUP(E367,$B:$C,2,0),E367,INDEX($B:$B,MATCH(E367,$B:$B,0)+ROW($B:$B),1)))</f>
        <v/>
      </c>
      <c r="F368" s="169" t="str">
        <f>IFERROR(VLOOKUP($E:$E,'Physical Server'!$B:$O,2,0),"")</f>
        <v/>
      </c>
      <c r="G368" s="169" t="str">
        <f>IFERROR(IF(VLOOKUP(E368,'Physical Server'!B:O,14,0)="","",IF(E368="","",COUNTIF($E$7:E368,E368))),"")</f>
        <v/>
      </c>
      <c r="H368" s="170"/>
      <c r="I368" s="170" t="s">
        <v>35</v>
      </c>
      <c r="J368" s="170" t="s">
        <v>35</v>
      </c>
      <c r="K368" s="170" t="s">
        <v>35</v>
      </c>
      <c r="L368" s="170"/>
      <c r="M368" s="170" t="s">
        <v>35</v>
      </c>
      <c r="N368" s="170" t="s">
        <v>35</v>
      </c>
      <c r="O368" s="170" t="s">
        <v>35</v>
      </c>
      <c r="P368" s="170"/>
      <c r="Q368" s="170" t="s">
        <v>35</v>
      </c>
      <c r="R368" s="178"/>
      <c r="S368" s="178"/>
      <c r="T368" s="170" t="s">
        <v>35</v>
      </c>
      <c r="U368" s="170" t="s">
        <v>35</v>
      </c>
      <c r="V368" s="170" t="s">
        <v>35</v>
      </c>
      <c r="W368" s="178"/>
      <c r="X368" s="178"/>
      <c r="Y368" s="170" t="s">
        <v>35</v>
      </c>
      <c r="Z368" s="170" t="s">
        <v>35</v>
      </c>
      <c r="AA368" s="170" t="s">
        <v>35</v>
      </c>
      <c r="AB368" s="178"/>
      <c r="AC368" s="178"/>
      <c r="AD368" s="170" t="s">
        <v>35</v>
      </c>
      <c r="AE368" s="170" t="s">
        <v>35</v>
      </c>
      <c r="AF368" s="170" t="s">
        <v>35</v>
      </c>
      <c r="AG368" s="178"/>
      <c r="AH368" s="178"/>
      <c r="AI368" s="178"/>
    </row>
    <row r="369" spans="1:35" x14ac:dyDescent="0.25">
      <c r="A369" s="41" t="str">
        <f t="array" ref="A369">IFERROR(SMALL(('Physical Server'!$O$17:$O$516&lt;&gt;"")*ROW('Physical Server'!$O$17:$O$516),COUNTBLANK('Physical Server'!$O$17:$O$516)+ROW('Virtual Servers'!A361)),"")</f>
        <v/>
      </c>
      <c r="B369" s="41" t="str">
        <f>IFERROR(IF(INDEX('Physical Server'!B:O,'Virtual Servers'!A369,1)&gt;'Physical Server'!$F$12,"",INDEX('Physical Server'!B:O,'Virtual Servers'!A369,1)),"")</f>
        <v/>
      </c>
      <c r="C369" s="41" t="str">
        <f>IFERROR(INDEX('Physical Server'!B:O,'Virtual Servers'!A369,14),"")</f>
        <v/>
      </c>
      <c r="D369" s="41"/>
      <c r="E369" s="168" t="str">
        <f>IF(IF(COUNTIF($E$7:E368,E368)&lt;VLOOKUP(E368,$B:$C,2,0),E368,INDEX($B:$B,MATCH(E368,$B:$B,0)+ROW($B:$B),1))&gt;'Physical Server'!$F$12,"",IF(COUNTIF($E$7:E368,E368)&lt;VLOOKUP(E368,$B:$C,2,0),E368,INDEX($B:$B,MATCH(E368,$B:$B,0)+ROW($B:$B),1)))</f>
        <v/>
      </c>
      <c r="F369" s="169" t="str">
        <f>IFERROR(VLOOKUP($E:$E,'Physical Server'!$B:$O,2,0),"")</f>
        <v/>
      </c>
      <c r="G369" s="169" t="str">
        <f>IFERROR(IF(VLOOKUP(E369,'Physical Server'!B:O,14,0)="","",IF(E369="","",COUNTIF($E$7:E369,E369))),"")</f>
        <v/>
      </c>
      <c r="H369" s="170"/>
      <c r="I369" s="170" t="s">
        <v>35</v>
      </c>
      <c r="J369" s="170" t="s">
        <v>35</v>
      </c>
      <c r="K369" s="170" t="s">
        <v>35</v>
      </c>
      <c r="L369" s="170"/>
      <c r="M369" s="170" t="s">
        <v>35</v>
      </c>
      <c r="N369" s="170" t="s">
        <v>35</v>
      </c>
      <c r="O369" s="170" t="s">
        <v>35</v>
      </c>
      <c r="P369" s="170"/>
      <c r="Q369" s="170" t="s">
        <v>35</v>
      </c>
      <c r="R369" s="178"/>
      <c r="S369" s="178"/>
      <c r="T369" s="170" t="s">
        <v>35</v>
      </c>
      <c r="U369" s="170" t="s">
        <v>35</v>
      </c>
      <c r="V369" s="170" t="s">
        <v>35</v>
      </c>
      <c r="W369" s="178"/>
      <c r="X369" s="178"/>
      <c r="Y369" s="170" t="s">
        <v>35</v>
      </c>
      <c r="Z369" s="170" t="s">
        <v>35</v>
      </c>
      <c r="AA369" s="170" t="s">
        <v>35</v>
      </c>
      <c r="AB369" s="178"/>
      <c r="AC369" s="178"/>
      <c r="AD369" s="170" t="s">
        <v>35</v>
      </c>
      <c r="AE369" s="170" t="s">
        <v>35</v>
      </c>
      <c r="AF369" s="170" t="s">
        <v>35</v>
      </c>
      <c r="AG369" s="178"/>
      <c r="AH369" s="178"/>
      <c r="AI369" s="178"/>
    </row>
    <row r="370" spans="1:35" x14ac:dyDescent="0.25">
      <c r="A370" s="41" t="str">
        <f t="array" ref="A370">IFERROR(SMALL(('Physical Server'!$O$17:$O$516&lt;&gt;"")*ROW('Physical Server'!$O$17:$O$516),COUNTBLANK('Physical Server'!$O$17:$O$516)+ROW('Virtual Servers'!A362)),"")</f>
        <v/>
      </c>
      <c r="B370" s="41" t="str">
        <f>IFERROR(IF(INDEX('Physical Server'!B:O,'Virtual Servers'!A370,1)&gt;'Physical Server'!$F$12,"",INDEX('Physical Server'!B:O,'Virtual Servers'!A370,1)),"")</f>
        <v/>
      </c>
      <c r="C370" s="41" t="str">
        <f>IFERROR(INDEX('Physical Server'!B:O,'Virtual Servers'!A370,14),"")</f>
        <v/>
      </c>
      <c r="D370" s="41"/>
      <c r="E370" s="168" t="str">
        <f>IF(IF(COUNTIF($E$7:E369,E369)&lt;VLOOKUP(E369,$B:$C,2,0),E369,INDEX($B:$B,MATCH(E369,$B:$B,0)+ROW($B:$B),1))&gt;'Physical Server'!$F$12,"",IF(COUNTIF($E$7:E369,E369)&lt;VLOOKUP(E369,$B:$C,2,0),E369,INDEX($B:$B,MATCH(E369,$B:$B,0)+ROW($B:$B),1)))</f>
        <v/>
      </c>
      <c r="F370" s="169" t="str">
        <f>IFERROR(VLOOKUP($E:$E,'Physical Server'!$B:$O,2,0),"")</f>
        <v/>
      </c>
      <c r="G370" s="169" t="str">
        <f>IFERROR(IF(VLOOKUP(E370,'Physical Server'!B:O,14,0)="","",IF(E370="","",COUNTIF($E$7:E370,E370))),"")</f>
        <v/>
      </c>
      <c r="H370" s="170"/>
      <c r="I370" s="170" t="s">
        <v>35</v>
      </c>
      <c r="J370" s="170" t="s">
        <v>35</v>
      </c>
      <c r="K370" s="170" t="s">
        <v>35</v>
      </c>
      <c r="L370" s="170"/>
      <c r="M370" s="170" t="s">
        <v>35</v>
      </c>
      <c r="N370" s="170" t="s">
        <v>35</v>
      </c>
      <c r="O370" s="170" t="s">
        <v>35</v>
      </c>
      <c r="P370" s="170"/>
      <c r="Q370" s="170" t="s">
        <v>35</v>
      </c>
      <c r="R370" s="178"/>
      <c r="S370" s="178"/>
      <c r="T370" s="170" t="s">
        <v>35</v>
      </c>
      <c r="U370" s="170" t="s">
        <v>35</v>
      </c>
      <c r="V370" s="170" t="s">
        <v>35</v>
      </c>
      <c r="W370" s="178"/>
      <c r="X370" s="178"/>
      <c r="Y370" s="170" t="s">
        <v>35</v>
      </c>
      <c r="Z370" s="170" t="s">
        <v>35</v>
      </c>
      <c r="AA370" s="170" t="s">
        <v>35</v>
      </c>
      <c r="AB370" s="178"/>
      <c r="AC370" s="178"/>
      <c r="AD370" s="170" t="s">
        <v>35</v>
      </c>
      <c r="AE370" s="170" t="s">
        <v>35</v>
      </c>
      <c r="AF370" s="170" t="s">
        <v>35</v>
      </c>
      <c r="AG370" s="178"/>
      <c r="AH370" s="178"/>
      <c r="AI370" s="178"/>
    </row>
    <row r="371" spans="1:35" x14ac:dyDescent="0.25">
      <c r="A371" s="41" t="str">
        <f t="array" ref="A371">IFERROR(SMALL(('Physical Server'!$O$17:$O$516&lt;&gt;"")*ROW('Physical Server'!$O$17:$O$516),COUNTBLANK('Physical Server'!$O$17:$O$516)+ROW('Virtual Servers'!A363)),"")</f>
        <v/>
      </c>
      <c r="B371" s="41" t="str">
        <f>IFERROR(IF(INDEX('Physical Server'!B:O,'Virtual Servers'!A371,1)&gt;'Physical Server'!$F$12,"",INDEX('Physical Server'!B:O,'Virtual Servers'!A371,1)),"")</f>
        <v/>
      </c>
      <c r="C371" s="41" t="str">
        <f>IFERROR(INDEX('Physical Server'!B:O,'Virtual Servers'!A371,14),"")</f>
        <v/>
      </c>
      <c r="D371" s="41"/>
      <c r="E371" s="168" t="str">
        <f>IF(IF(COUNTIF($E$7:E370,E370)&lt;VLOOKUP(E370,$B:$C,2,0),E370,INDEX($B:$B,MATCH(E370,$B:$B,0)+ROW($B:$B),1))&gt;'Physical Server'!$F$12,"",IF(COUNTIF($E$7:E370,E370)&lt;VLOOKUP(E370,$B:$C,2,0),E370,INDEX($B:$B,MATCH(E370,$B:$B,0)+ROW($B:$B),1)))</f>
        <v/>
      </c>
      <c r="F371" s="169" t="str">
        <f>IFERROR(VLOOKUP($E:$E,'Physical Server'!$B:$O,2,0),"")</f>
        <v/>
      </c>
      <c r="G371" s="169" t="str">
        <f>IFERROR(IF(VLOOKUP(E371,'Physical Server'!B:O,14,0)="","",IF(E371="","",COUNTIF($E$7:E371,E371))),"")</f>
        <v/>
      </c>
      <c r="H371" s="170"/>
      <c r="I371" s="170" t="s">
        <v>35</v>
      </c>
      <c r="J371" s="170" t="s">
        <v>35</v>
      </c>
      <c r="K371" s="170" t="s">
        <v>35</v>
      </c>
      <c r="L371" s="170"/>
      <c r="M371" s="170" t="s">
        <v>35</v>
      </c>
      <c r="N371" s="170" t="s">
        <v>35</v>
      </c>
      <c r="O371" s="170" t="s">
        <v>35</v>
      </c>
      <c r="P371" s="170"/>
      <c r="Q371" s="170" t="s">
        <v>35</v>
      </c>
      <c r="R371" s="178"/>
      <c r="S371" s="178"/>
      <c r="T371" s="170" t="s">
        <v>35</v>
      </c>
      <c r="U371" s="170" t="s">
        <v>35</v>
      </c>
      <c r="V371" s="170" t="s">
        <v>35</v>
      </c>
      <c r="W371" s="178"/>
      <c r="X371" s="178"/>
      <c r="Y371" s="170" t="s">
        <v>35</v>
      </c>
      <c r="Z371" s="170" t="s">
        <v>35</v>
      </c>
      <c r="AA371" s="170" t="s">
        <v>35</v>
      </c>
      <c r="AB371" s="178"/>
      <c r="AC371" s="178"/>
      <c r="AD371" s="170" t="s">
        <v>35</v>
      </c>
      <c r="AE371" s="170" t="s">
        <v>35</v>
      </c>
      <c r="AF371" s="170" t="s">
        <v>35</v>
      </c>
      <c r="AG371" s="178"/>
      <c r="AH371" s="178"/>
      <c r="AI371" s="178"/>
    </row>
    <row r="372" spans="1:35" x14ac:dyDescent="0.25">
      <c r="A372" s="41" t="str">
        <f t="array" ref="A372">IFERROR(SMALL(('Physical Server'!$O$17:$O$516&lt;&gt;"")*ROW('Physical Server'!$O$17:$O$516),COUNTBLANK('Physical Server'!$O$17:$O$516)+ROW('Virtual Servers'!A364)),"")</f>
        <v/>
      </c>
      <c r="B372" s="41" t="str">
        <f>IFERROR(IF(INDEX('Physical Server'!B:O,'Virtual Servers'!A372,1)&gt;'Physical Server'!$F$12,"",INDEX('Physical Server'!B:O,'Virtual Servers'!A372,1)),"")</f>
        <v/>
      </c>
      <c r="C372" s="41" t="str">
        <f>IFERROR(INDEX('Physical Server'!B:O,'Virtual Servers'!A372,14),"")</f>
        <v/>
      </c>
      <c r="D372" s="41"/>
      <c r="E372" s="168" t="str">
        <f>IF(IF(COUNTIF($E$7:E371,E371)&lt;VLOOKUP(E371,$B:$C,2,0),E371,INDEX($B:$B,MATCH(E371,$B:$B,0)+ROW($B:$B),1))&gt;'Physical Server'!$F$12,"",IF(COUNTIF($E$7:E371,E371)&lt;VLOOKUP(E371,$B:$C,2,0),E371,INDEX($B:$B,MATCH(E371,$B:$B,0)+ROW($B:$B),1)))</f>
        <v/>
      </c>
      <c r="F372" s="169" t="str">
        <f>IFERROR(VLOOKUP($E:$E,'Physical Server'!$B:$O,2,0),"")</f>
        <v/>
      </c>
      <c r="G372" s="169" t="str">
        <f>IFERROR(IF(VLOOKUP(E372,'Physical Server'!B:O,14,0)="","",IF(E372="","",COUNTIF($E$7:E372,E372))),"")</f>
        <v/>
      </c>
      <c r="H372" s="170"/>
      <c r="I372" s="170" t="s">
        <v>35</v>
      </c>
      <c r="J372" s="170" t="s">
        <v>35</v>
      </c>
      <c r="K372" s="170" t="s">
        <v>35</v>
      </c>
      <c r="L372" s="170"/>
      <c r="M372" s="170" t="s">
        <v>35</v>
      </c>
      <c r="N372" s="170" t="s">
        <v>35</v>
      </c>
      <c r="O372" s="170" t="s">
        <v>35</v>
      </c>
      <c r="P372" s="170"/>
      <c r="Q372" s="170" t="s">
        <v>35</v>
      </c>
      <c r="R372" s="178"/>
      <c r="S372" s="178"/>
      <c r="T372" s="170" t="s">
        <v>35</v>
      </c>
      <c r="U372" s="170" t="s">
        <v>35</v>
      </c>
      <c r="V372" s="170" t="s">
        <v>35</v>
      </c>
      <c r="W372" s="178"/>
      <c r="X372" s="178"/>
      <c r="Y372" s="170" t="s">
        <v>35</v>
      </c>
      <c r="Z372" s="170" t="s">
        <v>35</v>
      </c>
      <c r="AA372" s="170" t="s">
        <v>35</v>
      </c>
      <c r="AB372" s="178"/>
      <c r="AC372" s="178"/>
      <c r="AD372" s="170" t="s">
        <v>35</v>
      </c>
      <c r="AE372" s="170" t="s">
        <v>35</v>
      </c>
      <c r="AF372" s="170" t="s">
        <v>35</v>
      </c>
      <c r="AG372" s="178"/>
      <c r="AH372" s="178"/>
      <c r="AI372" s="178"/>
    </row>
    <row r="373" spans="1:35" x14ac:dyDescent="0.25">
      <c r="A373" s="41" t="str">
        <f t="array" ref="A373">IFERROR(SMALL(('Physical Server'!$O$17:$O$516&lt;&gt;"")*ROW('Physical Server'!$O$17:$O$516),COUNTBLANK('Physical Server'!$O$17:$O$516)+ROW('Virtual Servers'!A365)),"")</f>
        <v/>
      </c>
      <c r="B373" s="41" t="str">
        <f>IFERROR(IF(INDEX('Physical Server'!B:O,'Virtual Servers'!A373,1)&gt;'Physical Server'!$F$12,"",INDEX('Physical Server'!B:O,'Virtual Servers'!A373,1)),"")</f>
        <v/>
      </c>
      <c r="C373" s="41" t="str">
        <f>IFERROR(INDEX('Physical Server'!B:O,'Virtual Servers'!A373,14),"")</f>
        <v/>
      </c>
      <c r="D373" s="41"/>
      <c r="E373" s="168" t="str">
        <f>IF(IF(COUNTIF($E$7:E372,E372)&lt;VLOOKUP(E372,$B:$C,2,0),E372,INDEX($B:$B,MATCH(E372,$B:$B,0)+ROW($B:$B),1))&gt;'Physical Server'!$F$12,"",IF(COUNTIF($E$7:E372,E372)&lt;VLOOKUP(E372,$B:$C,2,0),E372,INDEX($B:$B,MATCH(E372,$B:$B,0)+ROW($B:$B),1)))</f>
        <v/>
      </c>
      <c r="F373" s="169" t="str">
        <f>IFERROR(VLOOKUP($E:$E,'Physical Server'!$B:$O,2,0),"")</f>
        <v/>
      </c>
      <c r="G373" s="169" t="str">
        <f>IFERROR(IF(VLOOKUP(E373,'Physical Server'!B:O,14,0)="","",IF(E373="","",COUNTIF($E$7:E373,E373))),"")</f>
        <v/>
      </c>
      <c r="H373" s="170"/>
      <c r="I373" s="170" t="s">
        <v>35</v>
      </c>
      <c r="J373" s="170" t="s">
        <v>35</v>
      </c>
      <c r="K373" s="170" t="s">
        <v>35</v>
      </c>
      <c r="L373" s="170"/>
      <c r="M373" s="170" t="s">
        <v>35</v>
      </c>
      <c r="N373" s="170" t="s">
        <v>35</v>
      </c>
      <c r="O373" s="170" t="s">
        <v>35</v>
      </c>
      <c r="P373" s="170"/>
      <c r="Q373" s="170" t="s">
        <v>35</v>
      </c>
      <c r="R373" s="178"/>
      <c r="S373" s="178"/>
      <c r="T373" s="170" t="s">
        <v>35</v>
      </c>
      <c r="U373" s="170" t="s">
        <v>35</v>
      </c>
      <c r="V373" s="170" t="s">
        <v>35</v>
      </c>
      <c r="W373" s="178"/>
      <c r="X373" s="178"/>
      <c r="Y373" s="170" t="s">
        <v>35</v>
      </c>
      <c r="Z373" s="170" t="s">
        <v>35</v>
      </c>
      <c r="AA373" s="170" t="s">
        <v>35</v>
      </c>
      <c r="AB373" s="178"/>
      <c r="AC373" s="178"/>
      <c r="AD373" s="170" t="s">
        <v>35</v>
      </c>
      <c r="AE373" s="170" t="s">
        <v>35</v>
      </c>
      <c r="AF373" s="170" t="s">
        <v>35</v>
      </c>
      <c r="AG373" s="178"/>
      <c r="AH373" s="178"/>
      <c r="AI373" s="178"/>
    </row>
    <row r="374" spans="1:35" x14ac:dyDescent="0.25">
      <c r="A374" s="41" t="str">
        <f t="array" ref="A374">IFERROR(SMALL(('Physical Server'!$O$17:$O$516&lt;&gt;"")*ROW('Physical Server'!$O$17:$O$516),COUNTBLANK('Physical Server'!$O$17:$O$516)+ROW('Virtual Servers'!A366)),"")</f>
        <v/>
      </c>
      <c r="B374" s="41" t="str">
        <f>IFERROR(IF(INDEX('Physical Server'!B:O,'Virtual Servers'!A374,1)&gt;'Physical Server'!$F$12,"",INDEX('Physical Server'!B:O,'Virtual Servers'!A374,1)),"")</f>
        <v/>
      </c>
      <c r="C374" s="41" t="str">
        <f>IFERROR(INDEX('Physical Server'!B:O,'Virtual Servers'!A374,14),"")</f>
        <v/>
      </c>
      <c r="D374" s="41"/>
      <c r="E374" s="168" t="str">
        <f>IF(IF(COUNTIF($E$7:E373,E373)&lt;VLOOKUP(E373,$B:$C,2,0),E373,INDEX($B:$B,MATCH(E373,$B:$B,0)+ROW($B:$B),1))&gt;'Physical Server'!$F$12,"",IF(COUNTIF($E$7:E373,E373)&lt;VLOOKUP(E373,$B:$C,2,0),E373,INDEX($B:$B,MATCH(E373,$B:$B,0)+ROW($B:$B),1)))</f>
        <v/>
      </c>
      <c r="F374" s="169" t="str">
        <f>IFERROR(VLOOKUP($E:$E,'Physical Server'!$B:$O,2,0),"")</f>
        <v/>
      </c>
      <c r="G374" s="169" t="str">
        <f>IFERROR(IF(VLOOKUP(E374,'Physical Server'!B:O,14,0)="","",IF(E374="","",COUNTIF($E$7:E374,E374))),"")</f>
        <v/>
      </c>
      <c r="H374" s="170"/>
      <c r="I374" s="170" t="s">
        <v>35</v>
      </c>
      <c r="J374" s="170" t="s">
        <v>35</v>
      </c>
      <c r="K374" s="170" t="s">
        <v>35</v>
      </c>
      <c r="L374" s="170"/>
      <c r="M374" s="170" t="s">
        <v>35</v>
      </c>
      <c r="N374" s="170" t="s">
        <v>35</v>
      </c>
      <c r="O374" s="170" t="s">
        <v>35</v>
      </c>
      <c r="P374" s="170"/>
      <c r="Q374" s="170" t="s">
        <v>35</v>
      </c>
      <c r="R374" s="178"/>
      <c r="S374" s="178"/>
      <c r="T374" s="170" t="s">
        <v>35</v>
      </c>
      <c r="U374" s="170" t="s">
        <v>35</v>
      </c>
      <c r="V374" s="170" t="s">
        <v>35</v>
      </c>
      <c r="W374" s="178"/>
      <c r="X374" s="178"/>
      <c r="Y374" s="170" t="s">
        <v>35</v>
      </c>
      <c r="Z374" s="170" t="s">
        <v>35</v>
      </c>
      <c r="AA374" s="170" t="s">
        <v>35</v>
      </c>
      <c r="AB374" s="178"/>
      <c r="AC374" s="178"/>
      <c r="AD374" s="170" t="s">
        <v>35</v>
      </c>
      <c r="AE374" s="170" t="s">
        <v>35</v>
      </c>
      <c r="AF374" s="170" t="s">
        <v>35</v>
      </c>
      <c r="AG374" s="178"/>
      <c r="AH374" s="178"/>
      <c r="AI374" s="178"/>
    </row>
    <row r="375" spans="1:35" x14ac:dyDescent="0.25">
      <c r="A375" s="41" t="str">
        <f t="array" ref="A375">IFERROR(SMALL(('Physical Server'!$O$17:$O$516&lt;&gt;"")*ROW('Physical Server'!$O$17:$O$516),COUNTBLANK('Physical Server'!$O$17:$O$516)+ROW('Virtual Servers'!A367)),"")</f>
        <v/>
      </c>
      <c r="B375" s="41" t="str">
        <f>IFERROR(IF(INDEX('Physical Server'!B:O,'Virtual Servers'!A375,1)&gt;'Physical Server'!$F$12,"",INDEX('Physical Server'!B:O,'Virtual Servers'!A375,1)),"")</f>
        <v/>
      </c>
      <c r="C375" s="41" t="str">
        <f>IFERROR(INDEX('Physical Server'!B:O,'Virtual Servers'!A375,14),"")</f>
        <v/>
      </c>
      <c r="D375" s="41"/>
      <c r="E375" s="168" t="str">
        <f>IF(IF(COUNTIF($E$7:E374,E374)&lt;VLOOKUP(E374,$B:$C,2,0),E374,INDEX($B:$B,MATCH(E374,$B:$B,0)+ROW($B:$B),1))&gt;'Physical Server'!$F$12,"",IF(COUNTIF($E$7:E374,E374)&lt;VLOOKUP(E374,$B:$C,2,0),E374,INDEX($B:$B,MATCH(E374,$B:$B,0)+ROW($B:$B),1)))</f>
        <v/>
      </c>
      <c r="F375" s="169" t="str">
        <f>IFERROR(VLOOKUP($E:$E,'Physical Server'!$B:$O,2,0),"")</f>
        <v/>
      </c>
      <c r="G375" s="169" t="str">
        <f>IFERROR(IF(VLOOKUP(E375,'Physical Server'!B:O,14,0)="","",IF(E375="","",COUNTIF($E$7:E375,E375))),"")</f>
        <v/>
      </c>
      <c r="H375" s="170"/>
      <c r="I375" s="170" t="s">
        <v>35</v>
      </c>
      <c r="J375" s="170" t="s">
        <v>35</v>
      </c>
      <c r="K375" s="170" t="s">
        <v>35</v>
      </c>
      <c r="L375" s="170"/>
      <c r="M375" s="170" t="s">
        <v>35</v>
      </c>
      <c r="N375" s="170" t="s">
        <v>35</v>
      </c>
      <c r="O375" s="170" t="s">
        <v>35</v>
      </c>
      <c r="P375" s="170"/>
      <c r="Q375" s="170" t="s">
        <v>35</v>
      </c>
      <c r="R375" s="178"/>
      <c r="S375" s="178"/>
      <c r="T375" s="170" t="s">
        <v>35</v>
      </c>
      <c r="U375" s="170" t="s">
        <v>35</v>
      </c>
      <c r="V375" s="170" t="s">
        <v>35</v>
      </c>
      <c r="W375" s="178"/>
      <c r="X375" s="178"/>
      <c r="Y375" s="170" t="s">
        <v>35</v>
      </c>
      <c r="Z375" s="170" t="s">
        <v>35</v>
      </c>
      <c r="AA375" s="170" t="s">
        <v>35</v>
      </c>
      <c r="AB375" s="178"/>
      <c r="AC375" s="178"/>
      <c r="AD375" s="170" t="s">
        <v>35</v>
      </c>
      <c r="AE375" s="170" t="s">
        <v>35</v>
      </c>
      <c r="AF375" s="170" t="s">
        <v>35</v>
      </c>
      <c r="AG375" s="178"/>
      <c r="AH375" s="178"/>
      <c r="AI375" s="178"/>
    </row>
    <row r="376" spans="1:35" x14ac:dyDescent="0.25">
      <c r="A376" s="41" t="str">
        <f t="array" ref="A376">IFERROR(SMALL(('Physical Server'!$O$17:$O$516&lt;&gt;"")*ROW('Physical Server'!$O$17:$O$516),COUNTBLANK('Physical Server'!$O$17:$O$516)+ROW('Virtual Servers'!A368)),"")</f>
        <v/>
      </c>
      <c r="B376" s="41" t="str">
        <f>IFERROR(IF(INDEX('Physical Server'!B:O,'Virtual Servers'!A376,1)&gt;'Physical Server'!$F$12,"",INDEX('Physical Server'!B:O,'Virtual Servers'!A376,1)),"")</f>
        <v/>
      </c>
      <c r="C376" s="41" t="str">
        <f>IFERROR(INDEX('Physical Server'!B:O,'Virtual Servers'!A376,14),"")</f>
        <v/>
      </c>
      <c r="D376" s="41"/>
      <c r="E376" s="168" t="str">
        <f>IF(IF(COUNTIF($E$7:E375,E375)&lt;VLOOKUP(E375,$B:$C,2,0),E375,INDEX($B:$B,MATCH(E375,$B:$B,0)+ROW($B:$B),1))&gt;'Physical Server'!$F$12,"",IF(COUNTIF($E$7:E375,E375)&lt;VLOOKUP(E375,$B:$C,2,0),E375,INDEX($B:$B,MATCH(E375,$B:$B,0)+ROW($B:$B),1)))</f>
        <v/>
      </c>
      <c r="F376" s="169" t="str">
        <f>IFERROR(VLOOKUP($E:$E,'Physical Server'!$B:$O,2,0),"")</f>
        <v/>
      </c>
      <c r="G376" s="169" t="str">
        <f>IFERROR(IF(VLOOKUP(E376,'Physical Server'!B:O,14,0)="","",IF(E376="","",COUNTIF($E$7:E376,E376))),"")</f>
        <v/>
      </c>
      <c r="H376" s="170"/>
      <c r="I376" s="170" t="s">
        <v>35</v>
      </c>
      <c r="J376" s="170" t="s">
        <v>35</v>
      </c>
      <c r="K376" s="170" t="s">
        <v>35</v>
      </c>
      <c r="L376" s="170"/>
      <c r="M376" s="170" t="s">
        <v>35</v>
      </c>
      <c r="N376" s="170" t="s">
        <v>35</v>
      </c>
      <c r="O376" s="170" t="s">
        <v>35</v>
      </c>
      <c r="P376" s="170"/>
      <c r="Q376" s="170" t="s">
        <v>35</v>
      </c>
      <c r="R376" s="178"/>
      <c r="S376" s="178"/>
      <c r="T376" s="170" t="s">
        <v>35</v>
      </c>
      <c r="U376" s="170" t="s">
        <v>35</v>
      </c>
      <c r="V376" s="170" t="s">
        <v>35</v>
      </c>
      <c r="W376" s="178"/>
      <c r="X376" s="178"/>
      <c r="Y376" s="170" t="s">
        <v>35</v>
      </c>
      <c r="Z376" s="170" t="s">
        <v>35</v>
      </c>
      <c r="AA376" s="170" t="s">
        <v>35</v>
      </c>
      <c r="AB376" s="178"/>
      <c r="AC376" s="178"/>
      <c r="AD376" s="170" t="s">
        <v>35</v>
      </c>
      <c r="AE376" s="170" t="s">
        <v>35</v>
      </c>
      <c r="AF376" s="170" t="s">
        <v>35</v>
      </c>
      <c r="AG376" s="178"/>
      <c r="AH376" s="178"/>
      <c r="AI376" s="178"/>
    </row>
    <row r="377" spans="1:35" x14ac:dyDescent="0.25">
      <c r="A377" s="41" t="str">
        <f t="array" ref="A377">IFERROR(SMALL(('Physical Server'!$O$17:$O$516&lt;&gt;"")*ROW('Physical Server'!$O$17:$O$516),COUNTBLANK('Physical Server'!$O$17:$O$516)+ROW('Virtual Servers'!A369)),"")</f>
        <v/>
      </c>
      <c r="B377" s="41" t="str">
        <f>IFERROR(IF(INDEX('Physical Server'!B:O,'Virtual Servers'!A377,1)&gt;'Physical Server'!$F$12,"",INDEX('Physical Server'!B:O,'Virtual Servers'!A377,1)),"")</f>
        <v/>
      </c>
      <c r="C377" s="41" t="str">
        <f>IFERROR(INDEX('Physical Server'!B:O,'Virtual Servers'!A377,14),"")</f>
        <v/>
      </c>
      <c r="D377" s="41"/>
      <c r="E377" s="168" t="str">
        <f>IF(IF(COUNTIF($E$7:E376,E376)&lt;VLOOKUP(E376,$B:$C,2,0),E376,INDEX($B:$B,MATCH(E376,$B:$B,0)+ROW($B:$B),1))&gt;'Physical Server'!$F$12,"",IF(COUNTIF($E$7:E376,E376)&lt;VLOOKUP(E376,$B:$C,2,0),E376,INDEX($B:$B,MATCH(E376,$B:$B,0)+ROW($B:$B),1)))</f>
        <v/>
      </c>
      <c r="F377" s="169" t="str">
        <f>IFERROR(VLOOKUP($E:$E,'Physical Server'!$B:$O,2,0),"")</f>
        <v/>
      </c>
      <c r="G377" s="169" t="str">
        <f>IFERROR(IF(VLOOKUP(E377,'Physical Server'!B:O,14,0)="","",IF(E377="","",COUNTIF($E$7:E377,E377))),"")</f>
        <v/>
      </c>
      <c r="H377" s="170"/>
      <c r="I377" s="170" t="s">
        <v>35</v>
      </c>
      <c r="J377" s="170" t="s">
        <v>35</v>
      </c>
      <c r="K377" s="170" t="s">
        <v>35</v>
      </c>
      <c r="L377" s="170"/>
      <c r="M377" s="170" t="s">
        <v>35</v>
      </c>
      <c r="N377" s="170" t="s">
        <v>35</v>
      </c>
      <c r="O377" s="170" t="s">
        <v>35</v>
      </c>
      <c r="P377" s="170"/>
      <c r="Q377" s="170" t="s">
        <v>35</v>
      </c>
      <c r="R377" s="178"/>
      <c r="S377" s="178"/>
      <c r="T377" s="170" t="s">
        <v>35</v>
      </c>
      <c r="U377" s="170" t="s">
        <v>35</v>
      </c>
      <c r="V377" s="170" t="s">
        <v>35</v>
      </c>
      <c r="W377" s="178"/>
      <c r="X377" s="178"/>
      <c r="Y377" s="170" t="s">
        <v>35</v>
      </c>
      <c r="Z377" s="170" t="s">
        <v>35</v>
      </c>
      <c r="AA377" s="170" t="s">
        <v>35</v>
      </c>
      <c r="AB377" s="178"/>
      <c r="AC377" s="178"/>
      <c r="AD377" s="170" t="s">
        <v>35</v>
      </c>
      <c r="AE377" s="170" t="s">
        <v>35</v>
      </c>
      <c r="AF377" s="170" t="s">
        <v>35</v>
      </c>
      <c r="AG377" s="178"/>
      <c r="AH377" s="178"/>
      <c r="AI377" s="178"/>
    </row>
    <row r="378" spans="1:35" x14ac:dyDescent="0.25">
      <c r="A378" s="41" t="str">
        <f t="array" ref="A378">IFERROR(SMALL(('Physical Server'!$O$17:$O$516&lt;&gt;"")*ROW('Physical Server'!$O$17:$O$516),COUNTBLANK('Physical Server'!$O$17:$O$516)+ROW('Virtual Servers'!A370)),"")</f>
        <v/>
      </c>
      <c r="B378" s="41" t="str">
        <f>IFERROR(IF(INDEX('Physical Server'!B:O,'Virtual Servers'!A378,1)&gt;'Physical Server'!$F$12,"",INDEX('Physical Server'!B:O,'Virtual Servers'!A378,1)),"")</f>
        <v/>
      </c>
      <c r="C378" s="41" t="str">
        <f>IFERROR(INDEX('Physical Server'!B:O,'Virtual Servers'!A378,14),"")</f>
        <v/>
      </c>
      <c r="D378" s="41"/>
      <c r="E378" s="168" t="str">
        <f>IF(IF(COUNTIF($E$7:E377,E377)&lt;VLOOKUP(E377,$B:$C,2,0),E377,INDEX($B:$B,MATCH(E377,$B:$B,0)+ROW($B:$B),1))&gt;'Physical Server'!$F$12,"",IF(COUNTIF($E$7:E377,E377)&lt;VLOOKUP(E377,$B:$C,2,0),E377,INDEX($B:$B,MATCH(E377,$B:$B,0)+ROW($B:$B),1)))</f>
        <v/>
      </c>
      <c r="F378" s="169" t="str">
        <f>IFERROR(VLOOKUP($E:$E,'Physical Server'!$B:$O,2,0),"")</f>
        <v/>
      </c>
      <c r="G378" s="169" t="str">
        <f>IFERROR(IF(VLOOKUP(E378,'Physical Server'!B:O,14,0)="","",IF(E378="","",COUNTIF($E$7:E378,E378))),"")</f>
        <v/>
      </c>
      <c r="H378" s="170"/>
      <c r="I378" s="170" t="s">
        <v>35</v>
      </c>
      <c r="J378" s="170" t="s">
        <v>35</v>
      </c>
      <c r="K378" s="170" t="s">
        <v>35</v>
      </c>
      <c r="L378" s="170"/>
      <c r="M378" s="170" t="s">
        <v>35</v>
      </c>
      <c r="N378" s="170" t="s">
        <v>35</v>
      </c>
      <c r="O378" s="170" t="s">
        <v>35</v>
      </c>
      <c r="P378" s="170"/>
      <c r="Q378" s="170" t="s">
        <v>35</v>
      </c>
      <c r="R378" s="178"/>
      <c r="S378" s="178"/>
      <c r="T378" s="170" t="s">
        <v>35</v>
      </c>
      <c r="U378" s="170" t="s">
        <v>35</v>
      </c>
      <c r="V378" s="170" t="s">
        <v>35</v>
      </c>
      <c r="W378" s="178"/>
      <c r="X378" s="178"/>
      <c r="Y378" s="170" t="s">
        <v>35</v>
      </c>
      <c r="Z378" s="170" t="s">
        <v>35</v>
      </c>
      <c r="AA378" s="170" t="s">
        <v>35</v>
      </c>
      <c r="AB378" s="178"/>
      <c r="AC378" s="178"/>
      <c r="AD378" s="170" t="s">
        <v>35</v>
      </c>
      <c r="AE378" s="170" t="s">
        <v>35</v>
      </c>
      <c r="AF378" s="170" t="s">
        <v>35</v>
      </c>
      <c r="AG378" s="178"/>
      <c r="AH378" s="178"/>
      <c r="AI378" s="178"/>
    </row>
    <row r="379" spans="1:35" x14ac:dyDescent="0.25">
      <c r="A379" s="41" t="str">
        <f t="array" ref="A379">IFERROR(SMALL(('Physical Server'!$O$17:$O$516&lt;&gt;"")*ROW('Physical Server'!$O$17:$O$516),COUNTBLANK('Physical Server'!$O$17:$O$516)+ROW('Virtual Servers'!A371)),"")</f>
        <v/>
      </c>
      <c r="B379" s="41" t="str">
        <f>IFERROR(IF(INDEX('Physical Server'!B:O,'Virtual Servers'!A379,1)&gt;'Physical Server'!$F$12,"",INDEX('Physical Server'!B:O,'Virtual Servers'!A379,1)),"")</f>
        <v/>
      </c>
      <c r="C379" s="41" t="str">
        <f>IFERROR(INDEX('Physical Server'!B:O,'Virtual Servers'!A379,14),"")</f>
        <v/>
      </c>
      <c r="D379" s="41"/>
      <c r="E379" s="168" t="str">
        <f>IF(IF(COUNTIF($E$7:E378,E378)&lt;VLOOKUP(E378,$B:$C,2,0),E378,INDEX($B:$B,MATCH(E378,$B:$B,0)+ROW($B:$B),1))&gt;'Physical Server'!$F$12,"",IF(COUNTIF($E$7:E378,E378)&lt;VLOOKUP(E378,$B:$C,2,0),E378,INDEX($B:$B,MATCH(E378,$B:$B,0)+ROW($B:$B),1)))</f>
        <v/>
      </c>
      <c r="F379" s="169" t="str">
        <f>IFERROR(VLOOKUP($E:$E,'Physical Server'!$B:$O,2,0),"")</f>
        <v/>
      </c>
      <c r="G379" s="169" t="str">
        <f>IFERROR(IF(VLOOKUP(E379,'Physical Server'!B:O,14,0)="","",IF(E379="","",COUNTIF($E$7:E379,E379))),"")</f>
        <v/>
      </c>
      <c r="H379" s="170"/>
      <c r="I379" s="170" t="s">
        <v>35</v>
      </c>
      <c r="J379" s="170" t="s">
        <v>35</v>
      </c>
      <c r="K379" s="170" t="s">
        <v>35</v>
      </c>
      <c r="L379" s="170"/>
      <c r="M379" s="170" t="s">
        <v>35</v>
      </c>
      <c r="N379" s="170" t="s">
        <v>35</v>
      </c>
      <c r="O379" s="170" t="s">
        <v>35</v>
      </c>
      <c r="P379" s="170"/>
      <c r="Q379" s="170" t="s">
        <v>35</v>
      </c>
      <c r="R379" s="178"/>
      <c r="S379" s="178"/>
      <c r="T379" s="170" t="s">
        <v>35</v>
      </c>
      <c r="U379" s="170" t="s">
        <v>35</v>
      </c>
      <c r="V379" s="170" t="s">
        <v>35</v>
      </c>
      <c r="W379" s="178"/>
      <c r="X379" s="178"/>
      <c r="Y379" s="170" t="s">
        <v>35</v>
      </c>
      <c r="Z379" s="170" t="s">
        <v>35</v>
      </c>
      <c r="AA379" s="170" t="s">
        <v>35</v>
      </c>
      <c r="AB379" s="178"/>
      <c r="AC379" s="178"/>
      <c r="AD379" s="170" t="s">
        <v>35</v>
      </c>
      <c r="AE379" s="170" t="s">
        <v>35</v>
      </c>
      <c r="AF379" s="170" t="s">
        <v>35</v>
      </c>
      <c r="AG379" s="178"/>
      <c r="AH379" s="178"/>
      <c r="AI379" s="178"/>
    </row>
    <row r="380" spans="1:35" x14ac:dyDescent="0.25">
      <c r="A380" s="41" t="str">
        <f t="array" ref="A380">IFERROR(SMALL(('Physical Server'!$O$17:$O$516&lt;&gt;"")*ROW('Physical Server'!$O$17:$O$516),COUNTBLANK('Physical Server'!$O$17:$O$516)+ROW('Virtual Servers'!A372)),"")</f>
        <v/>
      </c>
      <c r="B380" s="41" t="str">
        <f>IFERROR(IF(INDEX('Physical Server'!B:O,'Virtual Servers'!A380,1)&gt;'Physical Server'!$F$12,"",INDEX('Physical Server'!B:O,'Virtual Servers'!A380,1)),"")</f>
        <v/>
      </c>
      <c r="C380" s="41" t="str">
        <f>IFERROR(INDEX('Physical Server'!B:O,'Virtual Servers'!A380,14),"")</f>
        <v/>
      </c>
      <c r="D380" s="41"/>
      <c r="E380" s="168" t="str">
        <f>IF(IF(COUNTIF($E$7:E379,E379)&lt;VLOOKUP(E379,$B:$C,2,0),E379,INDEX($B:$B,MATCH(E379,$B:$B,0)+ROW($B:$B),1))&gt;'Physical Server'!$F$12,"",IF(COUNTIF($E$7:E379,E379)&lt;VLOOKUP(E379,$B:$C,2,0),E379,INDEX($B:$B,MATCH(E379,$B:$B,0)+ROW($B:$B),1)))</f>
        <v/>
      </c>
      <c r="F380" s="169" t="str">
        <f>IFERROR(VLOOKUP($E:$E,'Physical Server'!$B:$O,2,0),"")</f>
        <v/>
      </c>
      <c r="G380" s="169" t="str">
        <f>IFERROR(IF(VLOOKUP(E380,'Physical Server'!B:O,14,0)="","",IF(E380="","",COUNTIF($E$7:E380,E380))),"")</f>
        <v/>
      </c>
      <c r="H380" s="170"/>
      <c r="I380" s="170" t="s">
        <v>35</v>
      </c>
      <c r="J380" s="170" t="s">
        <v>35</v>
      </c>
      <c r="K380" s="170" t="s">
        <v>35</v>
      </c>
      <c r="L380" s="170"/>
      <c r="M380" s="170" t="s">
        <v>35</v>
      </c>
      <c r="N380" s="170" t="s">
        <v>35</v>
      </c>
      <c r="O380" s="170" t="s">
        <v>35</v>
      </c>
      <c r="P380" s="170"/>
      <c r="Q380" s="170" t="s">
        <v>35</v>
      </c>
      <c r="R380" s="178"/>
      <c r="S380" s="178"/>
      <c r="T380" s="170" t="s">
        <v>35</v>
      </c>
      <c r="U380" s="170" t="s">
        <v>35</v>
      </c>
      <c r="V380" s="170" t="s">
        <v>35</v>
      </c>
      <c r="W380" s="178"/>
      <c r="X380" s="178"/>
      <c r="Y380" s="170" t="s">
        <v>35</v>
      </c>
      <c r="Z380" s="170" t="s">
        <v>35</v>
      </c>
      <c r="AA380" s="170" t="s">
        <v>35</v>
      </c>
      <c r="AB380" s="178"/>
      <c r="AC380" s="178"/>
      <c r="AD380" s="170" t="s">
        <v>35</v>
      </c>
      <c r="AE380" s="170" t="s">
        <v>35</v>
      </c>
      <c r="AF380" s="170" t="s">
        <v>35</v>
      </c>
      <c r="AG380" s="178"/>
      <c r="AH380" s="178"/>
      <c r="AI380" s="178"/>
    </row>
    <row r="381" spans="1:35" x14ac:dyDescent="0.25">
      <c r="A381" s="41" t="str">
        <f t="array" ref="A381">IFERROR(SMALL(('Physical Server'!$O$17:$O$516&lt;&gt;"")*ROW('Physical Server'!$O$17:$O$516),COUNTBLANK('Physical Server'!$O$17:$O$516)+ROW('Virtual Servers'!A373)),"")</f>
        <v/>
      </c>
      <c r="B381" s="41" t="str">
        <f>IFERROR(IF(INDEX('Physical Server'!B:O,'Virtual Servers'!A381,1)&gt;'Physical Server'!$F$12,"",INDEX('Physical Server'!B:O,'Virtual Servers'!A381,1)),"")</f>
        <v/>
      </c>
      <c r="C381" s="41" t="str">
        <f>IFERROR(INDEX('Physical Server'!B:O,'Virtual Servers'!A381,14),"")</f>
        <v/>
      </c>
      <c r="D381" s="41"/>
      <c r="E381" s="168" t="str">
        <f>IF(IF(COUNTIF($E$7:E380,E380)&lt;VLOOKUP(E380,$B:$C,2,0),E380,INDEX($B:$B,MATCH(E380,$B:$B,0)+ROW($B:$B),1))&gt;'Physical Server'!$F$12,"",IF(COUNTIF($E$7:E380,E380)&lt;VLOOKUP(E380,$B:$C,2,0),E380,INDEX($B:$B,MATCH(E380,$B:$B,0)+ROW($B:$B),1)))</f>
        <v/>
      </c>
      <c r="F381" s="169" t="str">
        <f>IFERROR(VLOOKUP($E:$E,'Physical Server'!$B:$O,2,0),"")</f>
        <v/>
      </c>
      <c r="G381" s="169" t="str">
        <f>IFERROR(IF(VLOOKUP(E381,'Physical Server'!B:O,14,0)="","",IF(E381="","",COUNTIF($E$7:E381,E381))),"")</f>
        <v/>
      </c>
      <c r="H381" s="170"/>
      <c r="I381" s="170" t="s">
        <v>35</v>
      </c>
      <c r="J381" s="170" t="s">
        <v>35</v>
      </c>
      <c r="K381" s="170" t="s">
        <v>35</v>
      </c>
      <c r="L381" s="170"/>
      <c r="M381" s="170" t="s">
        <v>35</v>
      </c>
      <c r="N381" s="170" t="s">
        <v>35</v>
      </c>
      <c r="O381" s="170" t="s">
        <v>35</v>
      </c>
      <c r="P381" s="170"/>
      <c r="Q381" s="170" t="s">
        <v>35</v>
      </c>
      <c r="R381" s="178"/>
      <c r="S381" s="178"/>
      <c r="T381" s="170" t="s">
        <v>35</v>
      </c>
      <c r="U381" s="170" t="s">
        <v>35</v>
      </c>
      <c r="V381" s="170" t="s">
        <v>35</v>
      </c>
      <c r="W381" s="178"/>
      <c r="X381" s="178"/>
      <c r="Y381" s="170" t="s">
        <v>35</v>
      </c>
      <c r="Z381" s="170" t="s">
        <v>35</v>
      </c>
      <c r="AA381" s="170" t="s">
        <v>35</v>
      </c>
      <c r="AB381" s="178"/>
      <c r="AC381" s="178"/>
      <c r="AD381" s="170" t="s">
        <v>35</v>
      </c>
      <c r="AE381" s="170" t="s">
        <v>35</v>
      </c>
      <c r="AF381" s="170" t="s">
        <v>35</v>
      </c>
      <c r="AG381" s="178"/>
      <c r="AH381" s="178"/>
      <c r="AI381" s="178"/>
    </row>
    <row r="382" spans="1:35" x14ac:dyDescent="0.25">
      <c r="A382" s="41" t="str">
        <f t="array" ref="A382">IFERROR(SMALL(('Physical Server'!$O$17:$O$516&lt;&gt;"")*ROW('Physical Server'!$O$17:$O$516),COUNTBLANK('Physical Server'!$O$17:$O$516)+ROW('Virtual Servers'!A374)),"")</f>
        <v/>
      </c>
      <c r="B382" s="41" t="str">
        <f>IFERROR(IF(INDEX('Physical Server'!B:O,'Virtual Servers'!A382,1)&gt;'Physical Server'!$F$12,"",INDEX('Physical Server'!B:O,'Virtual Servers'!A382,1)),"")</f>
        <v/>
      </c>
      <c r="C382" s="41" t="str">
        <f>IFERROR(INDEX('Physical Server'!B:O,'Virtual Servers'!A382,14),"")</f>
        <v/>
      </c>
      <c r="D382" s="41"/>
      <c r="E382" s="168" t="str">
        <f>IF(IF(COUNTIF($E$7:E381,E381)&lt;VLOOKUP(E381,$B:$C,2,0),E381,INDEX($B:$B,MATCH(E381,$B:$B,0)+ROW($B:$B),1))&gt;'Physical Server'!$F$12,"",IF(COUNTIF($E$7:E381,E381)&lt;VLOOKUP(E381,$B:$C,2,0),E381,INDEX($B:$B,MATCH(E381,$B:$B,0)+ROW($B:$B),1)))</f>
        <v/>
      </c>
      <c r="F382" s="169" t="str">
        <f>IFERROR(VLOOKUP($E:$E,'Physical Server'!$B:$O,2,0),"")</f>
        <v/>
      </c>
      <c r="G382" s="169" t="str">
        <f>IFERROR(IF(VLOOKUP(E382,'Physical Server'!B:O,14,0)="","",IF(E382="","",COUNTIF($E$7:E382,E382))),"")</f>
        <v/>
      </c>
      <c r="H382" s="170"/>
      <c r="I382" s="170" t="s">
        <v>35</v>
      </c>
      <c r="J382" s="170" t="s">
        <v>35</v>
      </c>
      <c r="K382" s="170" t="s">
        <v>35</v>
      </c>
      <c r="L382" s="170"/>
      <c r="M382" s="170" t="s">
        <v>35</v>
      </c>
      <c r="N382" s="170" t="s">
        <v>35</v>
      </c>
      <c r="O382" s="170" t="s">
        <v>35</v>
      </c>
      <c r="P382" s="170"/>
      <c r="Q382" s="170" t="s">
        <v>35</v>
      </c>
      <c r="R382" s="178"/>
      <c r="S382" s="178"/>
      <c r="T382" s="170" t="s">
        <v>35</v>
      </c>
      <c r="U382" s="170" t="s">
        <v>35</v>
      </c>
      <c r="V382" s="170" t="s">
        <v>35</v>
      </c>
      <c r="W382" s="178"/>
      <c r="X382" s="178"/>
      <c r="Y382" s="170" t="s">
        <v>35</v>
      </c>
      <c r="Z382" s="170" t="s">
        <v>35</v>
      </c>
      <c r="AA382" s="170" t="s">
        <v>35</v>
      </c>
      <c r="AB382" s="178"/>
      <c r="AC382" s="178"/>
      <c r="AD382" s="170" t="s">
        <v>35</v>
      </c>
      <c r="AE382" s="170" t="s">
        <v>35</v>
      </c>
      <c r="AF382" s="170" t="s">
        <v>35</v>
      </c>
      <c r="AG382" s="178"/>
      <c r="AH382" s="178"/>
      <c r="AI382" s="178"/>
    </row>
    <row r="383" spans="1:35" x14ac:dyDescent="0.25">
      <c r="A383" s="41" t="str">
        <f t="array" ref="A383">IFERROR(SMALL(('Physical Server'!$O$17:$O$516&lt;&gt;"")*ROW('Physical Server'!$O$17:$O$516),COUNTBLANK('Physical Server'!$O$17:$O$516)+ROW('Virtual Servers'!A375)),"")</f>
        <v/>
      </c>
      <c r="B383" s="41" t="str">
        <f>IFERROR(IF(INDEX('Physical Server'!B:O,'Virtual Servers'!A383,1)&gt;'Physical Server'!$F$12,"",INDEX('Physical Server'!B:O,'Virtual Servers'!A383,1)),"")</f>
        <v/>
      </c>
      <c r="C383" s="41" t="str">
        <f>IFERROR(INDEX('Physical Server'!B:O,'Virtual Servers'!A383,14),"")</f>
        <v/>
      </c>
      <c r="D383" s="41"/>
      <c r="E383" s="168" t="str">
        <f>IF(IF(COUNTIF($E$7:E382,E382)&lt;VLOOKUP(E382,$B:$C,2,0),E382,INDEX($B:$B,MATCH(E382,$B:$B,0)+ROW($B:$B),1))&gt;'Physical Server'!$F$12,"",IF(COUNTIF($E$7:E382,E382)&lt;VLOOKUP(E382,$B:$C,2,0),E382,INDEX($B:$B,MATCH(E382,$B:$B,0)+ROW($B:$B),1)))</f>
        <v/>
      </c>
      <c r="F383" s="169" t="str">
        <f>IFERROR(VLOOKUP($E:$E,'Physical Server'!$B:$O,2,0),"")</f>
        <v/>
      </c>
      <c r="G383" s="169" t="str">
        <f>IFERROR(IF(VLOOKUP(E383,'Physical Server'!B:O,14,0)="","",IF(E383="","",COUNTIF($E$7:E383,E383))),"")</f>
        <v/>
      </c>
      <c r="H383" s="170"/>
      <c r="I383" s="170" t="s">
        <v>35</v>
      </c>
      <c r="J383" s="170" t="s">
        <v>35</v>
      </c>
      <c r="K383" s="170" t="s">
        <v>35</v>
      </c>
      <c r="L383" s="170"/>
      <c r="M383" s="170" t="s">
        <v>35</v>
      </c>
      <c r="N383" s="170" t="s">
        <v>35</v>
      </c>
      <c r="O383" s="170" t="s">
        <v>35</v>
      </c>
      <c r="P383" s="170"/>
      <c r="Q383" s="170" t="s">
        <v>35</v>
      </c>
      <c r="R383" s="178"/>
      <c r="S383" s="178"/>
      <c r="T383" s="170" t="s">
        <v>35</v>
      </c>
      <c r="U383" s="170" t="s">
        <v>35</v>
      </c>
      <c r="V383" s="170" t="s">
        <v>35</v>
      </c>
      <c r="W383" s="178"/>
      <c r="X383" s="178"/>
      <c r="Y383" s="170" t="s">
        <v>35</v>
      </c>
      <c r="Z383" s="170" t="s">
        <v>35</v>
      </c>
      <c r="AA383" s="170" t="s">
        <v>35</v>
      </c>
      <c r="AB383" s="178"/>
      <c r="AC383" s="178"/>
      <c r="AD383" s="170" t="s">
        <v>35</v>
      </c>
      <c r="AE383" s="170" t="s">
        <v>35</v>
      </c>
      <c r="AF383" s="170" t="s">
        <v>35</v>
      </c>
      <c r="AG383" s="178"/>
      <c r="AH383" s="178"/>
      <c r="AI383" s="178"/>
    </row>
    <row r="384" spans="1:35" x14ac:dyDescent="0.25">
      <c r="A384" s="41" t="str">
        <f t="array" ref="A384">IFERROR(SMALL(('Physical Server'!$O$17:$O$516&lt;&gt;"")*ROW('Physical Server'!$O$17:$O$516),COUNTBLANK('Physical Server'!$O$17:$O$516)+ROW('Virtual Servers'!A376)),"")</f>
        <v/>
      </c>
      <c r="B384" s="41" t="str">
        <f>IFERROR(IF(INDEX('Physical Server'!B:O,'Virtual Servers'!A384,1)&gt;'Physical Server'!$F$12,"",INDEX('Physical Server'!B:O,'Virtual Servers'!A384,1)),"")</f>
        <v/>
      </c>
      <c r="C384" s="41" t="str">
        <f>IFERROR(INDEX('Physical Server'!B:O,'Virtual Servers'!A384,14),"")</f>
        <v/>
      </c>
      <c r="D384" s="41"/>
      <c r="E384" s="168" t="str">
        <f>IF(IF(COUNTIF($E$7:E383,E383)&lt;VLOOKUP(E383,$B:$C,2,0),E383,INDEX($B:$B,MATCH(E383,$B:$B,0)+ROW($B:$B),1))&gt;'Physical Server'!$F$12,"",IF(COUNTIF($E$7:E383,E383)&lt;VLOOKUP(E383,$B:$C,2,0),E383,INDEX($B:$B,MATCH(E383,$B:$B,0)+ROW($B:$B),1)))</f>
        <v/>
      </c>
      <c r="F384" s="169" t="str">
        <f>IFERROR(VLOOKUP($E:$E,'Physical Server'!$B:$O,2,0),"")</f>
        <v/>
      </c>
      <c r="G384" s="169" t="str">
        <f>IFERROR(IF(VLOOKUP(E384,'Physical Server'!B:O,14,0)="","",IF(E384="","",COUNTIF($E$7:E384,E384))),"")</f>
        <v/>
      </c>
      <c r="H384" s="170"/>
      <c r="I384" s="170" t="s">
        <v>35</v>
      </c>
      <c r="J384" s="170" t="s">
        <v>35</v>
      </c>
      <c r="K384" s="170" t="s">
        <v>35</v>
      </c>
      <c r="L384" s="170"/>
      <c r="M384" s="170" t="s">
        <v>35</v>
      </c>
      <c r="N384" s="170" t="s">
        <v>35</v>
      </c>
      <c r="O384" s="170" t="s">
        <v>35</v>
      </c>
      <c r="P384" s="170"/>
      <c r="Q384" s="170" t="s">
        <v>35</v>
      </c>
      <c r="R384" s="178"/>
      <c r="S384" s="178"/>
      <c r="T384" s="170" t="s">
        <v>35</v>
      </c>
      <c r="U384" s="170" t="s">
        <v>35</v>
      </c>
      <c r="V384" s="170" t="s">
        <v>35</v>
      </c>
      <c r="W384" s="178"/>
      <c r="X384" s="178"/>
      <c r="Y384" s="170" t="s">
        <v>35</v>
      </c>
      <c r="Z384" s="170" t="s">
        <v>35</v>
      </c>
      <c r="AA384" s="170" t="s">
        <v>35</v>
      </c>
      <c r="AB384" s="178"/>
      <c r="AC384" s="178"/>
      <c r="AD384" s="170" t="s">
        <v>35</v>
      </c>
      <c r="AE384" s="170" t="s">
        <v>35</v>
      </c>
      <c r="AF384" s="170" t="s">
        <v>35</v>
      </c>
      <c r="AG384" s="178"/>
      <c r="AH384" s="178"/>
      <c r="AI384" s="178"/>
    </row>
    <row r="385" spans="1:35" x14ac:dyDescent="0.25">
      <c r="A385" s="41" t="str">
        <f t="array" ref="A385">IFERROR(SMALL(('Physical Server'!$O$17:$O$516&lt;&gt;"")*ROW('Physical Server'!$O$17:$O$516),COUNTBLANK('Physical Server'!$O$17:$O$516)+ROW('Virtual Servers'!A377)),"")</f>
        <v/>
      </c>
      <c r="B385" s="41" t="str">
        <f>IFERROR(IF(INDEX('Physical Server'!B:O,'Virtual Servers'!A385,1)&gt;'Physical Server'!$F$12,"",INDEX('Physical Server'!B:O,'Virtual Servers'!A385,1)),"")</f>
        <v/>
      </c>
      <c r="C385" s="41" t="str">
        <f>IFERROR(INDEX('Physical Server'!B:O,'Virtual Servers'!A385,14),"")</f>
        <v/>
      </c>
      <c r="D385" s="41"/>
      <c r="E385" s="168" t="str">
        <f>IF(IF(COUNTIF($E$7:E384,E384)&lt;VLOOKUP(E384,$B:$C,2,0),E384,INDEX($B:$B,MATCH(E384,$B:$B,0)+ROW($B:$B),1))&gt;'Physical Server'!$F$12,"",IF(COUNTIF($E$7:E384,E384)&lt;VLOOKUP(E384,$B:$C,2,0),E384,INDEX($B:$B,MATCH(E384,$B:$B,0)+ROW($B:$B),1)))</f>
        <v/>
      </c>
      <c r="F385" s="169" t="str">
        <f>IFERROR(VLOOKUP($E:$E,'Physical Server'!$B:$O,2,0),"")</f>
        <v/>
      </c>
      <c r="G385" s="169" t="str">
        <f>IFERROR(IF(VLOOKUP(E385,'Physical Server'!B:O,14,0)="","",IF(E385="","",COUNTIF($E$7:E385,E385))),"")</f>
        <v/>
      </c>
      <c r="H385" s="170"/>
      <c r="I385" s="170" t="s">
        <v>35</v>
      </c>
      <c r="J385" s="170" t="s">
        <v>35</v>
      </c>
      <c r="K385" s="170" t="s">
        <v>35</v>
      </c>
      <c r="L385" s="170"/>
      <c r="M385" s="170" t="s">
        <v>35</v>
      </c>
      <c r="N385" s="170" t="s">
        <v>35</v>
      </c>
      <c r="O385" s="170" t="s">
        <v>35</v>
      </c>
      <c r="P385" s="170"/>
      <c r="Q385" s="170" t="s">
        <v>35</v>
      </c>
      <c r="R385" s="178"/>
      <c r="S385" s="178"/>
      <c r="T385" s="170" t="s">
        <v>35</v>
      </c>
      <c r="U385" s="170" t="s">
        <v>35</v>
      </c>
      <c r="V385" s="170" t="s">
        <v>35</v>
      </c>
      <c r="W385" s="178"/>
      <c r="X385" s="178"/>
      <c r="Y385" s="170" t="s">
        <v>35</v>
      </c>
      <c r="Z385" s="170" t="s">
        <v>35</v>
      </c>
      <c r="AA385" s="170" t="s">
        <v>35</v>
      </c>
      <c r="AB385" s="178"/>
      <c r="AC385" s="178"/>
      <c r="AD385" s="170" t="s">
        <v>35</v>
      </c>
      <c r="AE385" s="170" t="s">
        <v>35</v>
      </c>
      <c r="AF385" s="170" t="s">
        <v>35</v>
      </c>
      <c r="AG385" s="178"/>
      <c r="AH385" s="178"/>
      <c r="AI385" s="178"/>
    </row>
    <row r="386" spans="1:35" x14ac:dyDescent="0.25">
      <c r="A386" s="41" t="str">
        <f t="array" ref="A386">IFERROR(SMALL(('Physical Server'!$O$17:$O$516&lt;&gt;"")*ROW('Physical Server'!$O$17:$O$516),COUNTBLANK('Physical Server'!$O$17:$O$516)+ROW('Virtual Servers'!A378)),"")</f>
        <v/>
      </c>
      <c r="B386" s="41" t="str">
        <f>IFERROR(IF(INDEX('Physical Server'!B:O,'Virtual Servers'!A386,1)&gt;'Physical Server'!$F$12,"",INDEX('Physical Server'!B:O,'Virtual Servers'!A386,1)),"")</f>
        <v/>
      </c>
      <c r="C386" s="41" t="str">
        <f>IFERROR(INDEX('Physical Server'!B:O,'Virtual Servers'!A386,14),"")</f>
        <v/>
      </c>
      <c r="D386" s="41"/>
      <c r="E386" s="168" t="str">
        <f>IF(IF(COUNTIF($E$7:E385,E385)&lt;VLOOKUP(E385,$B:$C,2,0),E385,INDEX($B:$B,MATCH(E385,$B:$B,0)+ROW($B:$B),1))&gt;'Physical Server'!$F$12,"",IF(COUNTIF($E$7:E385,E385)&lt;VLOOKUP(E385,$B:$C,2,0),E385,INDEX($B:$B,MATCH(E385,$B:$B,0)+ROW($B:$B),1)))</f>
        <v/>
      </c>
      <c r="F386" s="169" t="str">
        <f>IFERROR(VLOOKUP($E:$E,'Physical Server'!$B:$O,2,0),"")</f>
        <v/>
      </c>
      <c r="G386" s="169" t="str">
        <f>IFERROR(IF(VLOOKUP(E386,'Physical Server'!B:O,14,0)="","",IF(E386="","",COUNTIF($E$7:E386,E386))),"")</f>
        <v/>
      </c>
      <c r="H386" s="170"/>
      <c r="I386" s="170" t="s">
        <v>35</v>
      </c>
      <c r="J386" s="170" t="s">
        <v>35</v>
      </c>
      <c r="K386" s="170" t="s">
        <v>35</v>
      </c>
      <c r="L386" s="170"/>
      <c r="M386" s="170" t="s">
        <v>35</v>
      </c>
      <c r="N386" s="170" t="s">
        <v>35</v>
      </c>
      <c r="O386" s="170" t="s">
        <v>35</v>
      </c>
      <c r="P386" s="170"/>
      <c r="Q386" s="170" t="s">
        <v>35</v>
      </c>
      <c r="R386" s="178"/>
      <c r="S386" s="178"/>
      <c r="T386" s="170" t="s">
        <v>35</v>
      </c>
      <c r="U386" s="170" t="s">
        <v>35</v>
      </c>
      <c r="V386" s="170" t="s">
        <v>35</v>
      </c>
      <c r="W386" s="178"/>
      <c r="X386" s="178"/>
      <c r="Y386" s="170" t="s">
        <v>35</v>
      </c>
      <c r="Z386" s="170" t="s">
        <v>35</v>
      </c>
      <c r="AA386" s="170" t="s">
        <v>35</v>
      </c>
      <c r="AB386" s="178"/>
      <c r="AC386" s="178"/>
      <c r="AD386" s="170" t="s">
        <v>35</v>
      </c>
      <c r="AE386" s="170" t="s">
        <v>35</v>
      </c>
      <c r="AF386" s="170" t="s">
        <v>35</v>
      </c>
      <c r="AG386" s="178"/>
      <c r="AH386" s="178"/>
      <c r="AI386" s="178"/>
    </row>
    <row r="387" spans="1:35" x14ac:dyDescent="0.25">
      <c r="A387" s="41" t="str">
        <f t="array" ref="A387">IFERROR(SMALL(('Physical Server'!$O$17:$O$516&lt;&gt;"")*ROW('Physical Server'!$O$17:$O$516),COUNTBLANK('Physical Server'!$O$17:$O$516)+ROW('Virtual Servers'!A379)),"")</f>
        <v/>
      </c>
      <c r="B387" s="41" t="str">
        <f>IFERROR(IF(INDEX('Physical Server'!B:O,'Virtual Servers'!A387,1)&gt;'Physical Server'!$F$12,"",INDEX('Physical Server'!B:O,'Virtual Servers'!A387,1)),"")</f>
        <v/>
      </c>
      <c r="C387" s="41" t="str">
        <f>IFERROR(INDEX('Physical Server'!B:O,'Virtual Servers'!A387,14),"")</f>
        <v/>
      </c>
      <c r="D387" s="41"/>
      <c r="E387" s="168" t="str">
        <f>IF(IF(COUNTIF($E$7:E386,E386)&lt;VLOOKUP(E386,$B:$C,2,0),E386,INDEX($B:$B,MATCH(E386,$B:$B,0)+ROW($B:$B),1))&gt;'Physical Server'!$F$12,"",IF(COUNTIF($E$7:E386,E386)&lt;VLOOKUP(E386,$B:$C,2,0),E386,INDEX($B:$B,MATCH(E386,$B:$B,0)+ROW($B:$B),1)))</f>
        <v/>
      </c>
      <c r="F387" s="169" t="str">
        <f>IFERROR(VLOOKUP($E:$E,'Physical Server'!$B:$O,2,0),"")</f>
        <v/>
      </c>
      <c r="G387" s="169" t="str">
        <f>IFERROR(IF(VLOOKUP(E387,'Physical Server'!B:O,14,0)="","",IF(E387="","",COUNTIF($E$7:E387,E387))),"")</f>
        <v/>
      </c>
      <c r="H387" s="170"/>
      <c r="I387" s="170" t="s">
        <v>35</v>
      </c>
      <c r="J387" s="170" t="s">
        <v>35</v>
      </c>
      <c r="K387" s="170" t="s">
        <v>35</v>
      </c>
      <c r="L387" s="170"/>
      <c r="M387" s="170" t="s">
        <v>35</v>
      </c>
      <c r="N387" s="170" t="s">
        <v>35</v>
      </c>
      <c r="O387" s="170" t="s">
        <v>35</v>
      </c>
      <c r="P387" s="170"/>
      <c r="Q387" s="170" t="s">
        <v>35</v>
      </c>
      <c r="R387" s="178"/>
      <c r="S387" s="178"/>
      <c r="T387" s="170" t="s">
        <v>35</v>
      </c>
      <c r="U387" s="170" t="s">
        <v>35</v>
      </c>
      <c r="V387" s="170" t="s">
        <v>35</v>
      </c>
      <c r="W387" s="178"/>
      <c r="X387" s="178"/>
      <c r="Y387" s="170" t="s">
        <v>35</v>
      </c>
      <c r="Z387" s="170" t="s">
        <v>35</v>
      </c>
      <c r="AA387" s="170" t="s">
        <v>35</v>
      </c>
      <c r="AB387" s="178"/>
      <c r="AC387" s="178"/>
      <c r="AD387" s="170" t="s">
        <v>35</v>
      </c>
      <c r="AE387" s="170" t="s">
        <v>35</v>
      </c>
      <c r="AF387" s="170" t="s">
        <v>35</v>
      </c>
      <c r="AG387" s="178"/>
      <c r="AH387" s="178"/>
      <c r="AI387" s="178"/>
    </row>
    <row r="388" spans="1:35" x14ac:dyDescent="0.25">
      <c r="A388" s="41" t="str">
        <f t="array" ref="A388">IFERROR(SMALL(('Physical Server'!$O$17:$O$516&lt;&gt;"")*ROW('Physical Server'!$O$17:$O$516),COUNTBLANK('Physical Server'!$O$17:$O$516)+ROW('Virtual Servers'!A380)),"")</f>
        <v/>
      </c>
      <c r="B388" s="41" t="str">
        <f>IFERROR(IF(INDEX('Physical Server'!B:O,'Virtual Servers'!A388,1)&gt;'Physical Server'!$F$12,"",INDEX('Physical Server'!B:O,'Virtual Servers'!A388,1)),"")</f>
        <v/>
      </c>
      <c r="C388" s="41" t="str">
        <f>IFERROR(INDEX('Physical Server'!B:O,'Virtual Servers'!A388,14),"")</f>
        <v/>
      </c>
      <c r="D388" s="41"/>
      <c r="E388" s="168" t="str">
        <f>IF(IF(COUNTIF($E$7:E387,E387)&lt;VLOOKUP(E387,$B:$C,2,0),E387,INDEX($B:$B,MATCH(E387,$B:$B,0)+ROW($B:$B),1))&gt;'Physical Server'!$F$12,"",IF(COUNTIF($E$7:E387,E387)&lt;VLOOKUP(E387,$B:$C,2,0),E387,INDEX($B:$B,MATCH(E387,$B:$B,0)+ROW($B:$B),1)))</f>
        <v/>
      </c>
      <c r="F388" s="169" t="str">
        <f>IFERROR(VLOOKUP($E:$E,'Physical Server'!$B:$O,2,0),"")</f>
        <v/>
      </c>
      <c r="G388" s="169" t="str">
        <f>IFERROR(IF(VLOOKUP(E388,'Physical Server'!B:O,14,0)="","",IF(E388="","",COUNTIF($E$7:E388,E388))),"")</f>
        <v/>
      </c>
      <c r="H388" s="170"/>
      <c r="I388" s="170" t="s">
        <v>35</v>
      </c>
      <c r="J388" s="170" t="s">
        <v>35</v>
      </c>
      <c r="K388" s="170" t="s">
        <v>35</v>
      </c>
      <c r="L388" s="170"/>
      <c r="M388" s="170" t="s">
        <v>35</v>
      </c>
      <c r="N388" s="170" t="s">
        <v>35</v>
      </c>
      <c r="O388" s="170" t="s">
        <v>35</v>
      </c>
      <c r="P388" s="170"/>
      <c r="Q388" s="170" t="s">
        <v>35</v>
      </c>
      <c r="R388" s="178"/>
      <c r="S388" s="178"/>
      <c r="T388" s="170" t="s">
        <v>35</v>
      </c>
      <c r="U388" s="170" t="s">
        <v>35</v>
      </c>
      <c r="V388" s="170" t="s">
        <v>35</v>
      </c>
      <c r="W388" s="178"/>
      <c r="X388" s="178"/>
      <c r="Y388" s="170" t="s">
        <v>35</v>
      </c>
      <c r="Z388" s="170" t="s">
        <v>35</v>
      </c>
      <c r="AA388" s="170" t="s">
        <v>35</v>
      </c>
      <c r="AB388" s="178"/>
      <c r="AC388" s="178"/>
      <c r="AD388" s="170" t="s">
        <v>35</v>
      </c>
      <c r="AE388" s="170" t="s">
        <v>35</v>
      </c>
      <c r="AF388" s="170" t="s">
        <v>35</v>
      </c>
      <c r="AG388" s="178"/>
      <c r="AH388" s="178"/>
      <c r="AI388" s="178"/>
    </row>
    <row r="389" spans="1:35" x14ac:dyDescent="0.25">
      <c r="A389" s="41" t="str">
        <f t="array" ref="A389">IFERROR(SMALL(('Physical Server'!$O$17:$O$516&lt;&gt;"")*ROW('Physical Server'!$O$17:$O$516),COUNTBLANK('Physical Server'!$O$17:$O$516)+ROW('Virtual Servers'!A381)),"")</f>
        <v/>
      </c>
      <c r="B389" s="41" t="str">
        <f>IFERROR(IF(INDEX('Physical Server'!B:O,'Virtual Servers'!A389,1)&gt;'Physical Server'!$F$12,"",INDEX('Physical Server'!B:O,'Virtual Servers'!A389,1)),"")</f>
        <v/>
      </c>
      <c r="C389" s="41" t="str">
        <f>IFERROR(INDEX('Physical Server'!B:O,'Virtual Servers'!A389,14),"")</f>
        <v/>
      </c>
      <c r="D389" s="41"/>
      <c r="E389" s="168" t="str">
        <f>IF(IF(COUNTIF($E$7:E388,E388)&lt;VLOOKUP(E388,$B:$C,2,0),E388,INDEX($B:$B,MATCH(E388,$B:$B,0)+ROW($B:$B),1))&gt;'Physical Server'!$F$12,"",IF(COUNTIF($E$7:E388,E388)&lt;VLOOKUP(E388,$B:$C,2,0),E388,INDEX($B:$B,MATCH(E388,$B:$B,0)+ROW($B:$B),1)))</f>
        <v/>
      </c>
      <c r="F389" s="169" t="str">
        <f>IFERROR(VLOOKUP($E:$E,'Physical Server'!$B:$O,2,0),"")</f>
        <v/>
      </c>
      <c r="G389" s="169" t="str">
        <f>IFERROR(IF(VLOOKUP(E389,'Physical Server'!B:O,14,0)="","",IF(E389="","",COUNTIF($E$7:E389,E389))),"")</f>
        <v/>
      </c>
      <c r="H389" s="170"/>
      <c r="I389" s="170" t="s">
        <v>35</v>
      </c>
      <c r="J389" s="170" t="s">
        <v>35</v>
      </c>
      <c r="K389" s="170" t="s">
        <v>35</v>
      </c>
      <c r="L389" s="170"/>
      <c r="M389" s="170" t="s">
        <v>35</v>
      </c>
      <c r="N389" s="170" t="s">
        <v>35</v>
      </c>
      <c r="O389" s="170" t="s">
        <v>35</v>
      </c>
      <c r="P389" s="170"/>
      <c r="Q389" s="170" t="s">
        <v>35</v>
      </c>
      <c r="R389" s="178"/>
      <c r="S389" s="178"/>
      <c r="T389" s="170" t="s">
        <v>35</v>
      </c>
      <c r="U389" s="170" t="s">
        <v>35</v>
      </c>
      <c r="V389" s="170" t="s">
        <v>35</v>
      </c>
      <c r="W389" s="178"/>
      <c r="X389" s="178"/>
      <c r="Y389" s="170" t="s">
        <v>35</v>
      </c>
      <c r="Z389" s="170" t="s">
        <v>35</v>
      </c>
      <c r="AA389" s="170" t="s">
        <v>35</v>
      </c>
      <c r="AB389" s="178"/>
      <c r="AC389" s="178"/>
      <c r="AD389" s="170" t="s">
        <v>35</v>
      </c>
      <c r="AE389" s="170" t="s">
        <v>35</v>
      </c>
      <c r="AF389" s="170" t="s">
        <v>35</v>
      </c>
      <c r="AG389" s="178"/>
      <c r="AH389" s="178"/>
      <c r="AI389" s="178"/>
    </row>
    <row r="390" spans="1:35" x14ac:dyDescent="0.25">
      <c r="A390" s="41" t="str">
        <f t="array" ref="A390">IFERROR(SMALL(('Physical Server'!$O$17:$O$516&lt;&gt;"")*ROW('Physical Server'!$O$17:$O$516),COUNTBLANK('Physical Server'!$O$17:$O$516)+ROW('Virtual Servers'!A382)),"")</f>
        <v/>
      </c>
      <c r="B390" s="41" t="str">
        <f>IFERROR(IF(INDEX('Physical Server'!B:O,'Virtual Servers'!A390,1)&gt;'Physical Server'!$F$12,"",INDEX('Physical Server'!B:O,'Virtual Servers'!A390,1)),"")</f>
        <v/>
      </c>
      <c r="C390" s="41" t="str">
        <f>IFERROR(INDEX('Physical Server'!B:O,'Virtual Servers'!A390,14),"")</f>
        <v/>
      </c>
      <c r="D390" s="41"/>
      <c r="E390" s="168" t="str">
        <f>IF(IF(COUNTIF($E$7:E389,E389)&lt;VLOOKUP(E389,$B:$C,2,0),E389,INDEX($B:$B,MATCH(E389,$B:$B,0)+ROW($B:$B),1))&gt;'Physical Server'!$F$12,"",IF(COUNTIF($E$7:E389,E389)&lt;VLOOKUP(E389,$B:$C,2,0),E389,INDEX($B:$B,MATCH(E389,$B:$B,0)+ROW($B:$B),1)))</f>
        <v/>
      </c>
      <c r="F390" s="169" t="str">
        <f>IFERROR(VLOOKUP($E:$E,'Physical Server'!$B:$O,2,0),"")</f>
        <v/>
      </c>
      <c r="G390" s="169" t="str">
        <f>IFERROR(IF(VLOOKUP(E390,'Physical Server'!B:O,14,0)="","",IF(E390="","",COUNTIF($E$7:E390,E390))),"")</f>
        <v/>
      </c>
      <c r="H390" s="170"/>
      <c r="I390" s="170" t="s">
        <v>35</v>
      </c>
      <c r="J390" s="170" t="s">
        <v>35</v>
      </c>
      <c r="K390" s="170" t="s">
        <v>35</v>
      </c>
      <c r="L390" s="170"/>
      <c r="M390" s="170" t="s">
        <v>35</v>
      </c>
      <c r="N390" s="170" t="s">
        <v>35</v>
      </c>
      <c r="O390" s="170" t="s">
        <v>35</v>
      </c>
      <c r="P390" s="170"/>
      <c r="Q390" s="170" t="s">
        <v>35</v>
      </c>
      <c r="R390" s="178"/>
      <c r="S390" s="178"/>
      <c r="T390" s="170" t="s">
        <v>35</v>
      </c>
      <c r="U390" s="170" t="s">
        <v>35</v>
      </c>
      <c r="V390" s="170" t="s">
        <v>35</v>
      </c>
      <c r="W390" s="178"/>
      <c r="X390" s="178"/>
      <c r="Y390" s="170" t="s">
        <v>35</v>
      </c>
      <c r="Z390" s="170" t="s">
        <v>35</v>
      </c>
      <c r="AA390" s="170" t="s">
        <v>35</v>
      </c>
      <c r="AB390" s="178"/>
      <c r="AC390" s="178"/>
      <c r="AD390" s="170" t="s">
        <v>35</v>
      </c>
      <c r="AE390" s="170" t="s">
        <v>35</v>
      </c>
      <c r="AF390" s="170" t="s">
        <v>35</v>
      </c>
      <c r="AG390" s="178"/>
      <c r="AH390" s="178"/>
      <c r="AI390" s="178"/>
    </row>
    <row r="391" spans="1:35" x14ac:dyDescent="0.25">
      <c r="A391" s="41" t="str">
        <f t="array" ref="A391">IFERROR(SMALL(('Physical Server'!$O$17:$O$516&lt;&gt;"")*ROW('Physical Server'!$O$17:$O$516),COUNTBLANK('Physical Server'!$O$17:$O$516)+ROW('Virtual Servers'!A383)),"")</f>
        <v/>
      </c>
      <c r="B391" s="41" t="str">
        <f>IFERROR(IF(INDEX('Physical Server'!B:O,'Virtual Servers'!A391,1)&gt;'Physical Server'!$F$12,"",INDEX('Physical Server'!B:O,'Virtual Servers'!A391,1)),"")</f>
        <v/>
      </c>
      <c r="C391" s="41" t="str">
        <f>IFERROR(INDEX('Physical Server'!B:O,'Virtual Servers'!A391,14),"")</f>
        <v/>
      </c>
      <c r="D391" s="41"/>
      <c r="E391" s="168" t="str">
        <f>IF(IF(COUNTIF($E$7:E390,E390)&lt;VLOOKUP(E390,$B:$C,2,0),E390,INDEX($B:$B,MATCH(E390,$B:$B,0)+ROW($B:$B),1))&gt;'Physical Server'!$F$12,"",IF(COUNTIF($E$7:E390,E390)&lt;VLOOKUP(E390,$B:$C,2,0),E390,INDEX($B:$B,MATCH(E390,$B:$B,0)+ROW($B:$B),1)))</f>
        <v/>
      </c>
      <c r="F391" s="169" t="str">
        <f>IFERROR(VLOOKUP($E:$E,'Physical Server'!$B:$O,2,0),"")</f>
        <v/>
      </c>
      <c r="G391" s="169" t="str">
        <f>IFERROR(IF(VLOOKUP(E391,'Physical Server'!B:O,14,0)="","",IF(E391="","",COUNTIF($E$7:E391,E391))),"")</f>
        <v/>
      </c>
      <c r="H391" s="170"/>
      <c r="I391" s="170" t="s">
        <v>35</v>
      </c>
      <c r="J391" s="170" t="s">
        <v>35</v>
      </c>
      <c r="K391" s="170" t="s">
        <v>35</v>
      </c>
      <c r="L391" s="170"/>
      <c r="M391" s="170" t="s">
        <v>35</v>
      </c>
      <c r="N391" s="170" t="s">
        <v>35</v>
      </c>
      <c r="O391" s="170" t="s">
        <v>35</v>
      </c>
      <c r="P391" s="170"/>
      <c r="Q391" s="170" t="s">
        <v>35</v>
      </c>
      <c r="R391" s="178"/>
      <c r="S391" s="178"/>
      <c r="T391" s="170" t="s">
        <v>35</v>
      </c>
      <c r="U391" s="170" t="s">
        <v>35</v>
      </c>
      <c r="V391" s="170" t="s">
        <v>35</v>
      </c>
      <c r="W391" s="178"/>
      <c r="X391" s="178"/>
      <c r="Y391" s="170" t="s">
        <v>35</v>
      </c>
      <c r="Z391" s="170" t="s">
        <v>35</v>
      </c>
      <c r="AA391" s="170" t="s">
        <v>35</v>
      </c>
      <c r="AB391" s="178"/>
      <c r="AC391" s="178"/>
      <c r="AD391" s="170" t="s">
        <v>35</v>
      </c>
      <c r="AE391" s="170" t="s">
        <v>35</v>
      </c>
      <c r="AF391" s="170" t="s">
        <v>35</v>
      </c>
      <c r="AG391" s="178"/>
      <c r="AH391" s="178"/>
      <c r="AI391" s="178"/>
    </row>
    <row r="392" spans="1:35" x14ac:dyDescent="0.25">
      <c r="A392" s="41" t="str">
        <f t="array" ref="A392">IFERROR(SMALL(('Physical Server'!$O$17:$O$516&lt;&gt;"")*ROW('Physical Server'!$O$17:$O$516),COUNTBLANK('Physical Server'!$O$17:$O$516)+ROW('Virtual Servers'!A384)),"")</f>
        <v/>
      </c>
      <c r="B392" s="41" t="str">
        <f>IFERROR(IF(INDEX('Physical Server'!B:O,'Virtual Servers'!A392,1)&gt;'Physical Server'!$F$12,"",INDEX('Physical Server'!B:O,'Virtual Servers'!A392,1)),"")</f>
        <v/>
      </c>
      <c r="C392" s="41" t="str">
        <f>IFERROR(INDEX('Physical Server'!B:O,'Virtual Servers'!A392,14),"")</f>
        <v/>
      </c>
      <c r="D392" s="41"/>
      <c r="E392" s="168" t="str">
        <f>IF(IF(COUNTIF($E$7:E391,E391)&lt;VLOOKUP(E391,$B:$C,2,0),E391,INDEX($B:$B,MATCH(E391,$B:$B,0)+ROW($B:$B),1))&gt;'Physical Server'!$F$12,"",IF(COUNTIF($E$7:E391,E391)&lt;VLOOKUP(E391,$B:$C,2,0),E391,INDEX($B:$B,MATCH(E391,$B:$B,0)+ROW($B:$B),1)))</f>
        <v/>
      </c>
      <c r="F392" s="169" t="str">
        <f>IFERROR(VLOOKUP($E:$E,'Physical Server'!$B:$O,2,0),"")</f>
        <v/>
      </c>
      <c r="G392" s="169" t="str">
        <f>IFERROR(IF(VLOOKUP(E392,'Physical Server'!B:O,14,0)="","",IF(E392="","",COUNTIF($E$7:E392,E392))),"")</f>
        <v/>
      </c>
      <c r="H392" s="170"/>
      <c r="I392" s="170" t="s">
        <v>35</v>
      </c>
      <c r="J392" s="170" t="s">
        <v>35</v>
      </c>
      <c r="K392" s="170" t="s">
        <v>35</v>
      </c>
      <c r="L392" s="170"/>
      <c r="M392" s="170" t="s">
        <v>35</v>
      </c>
      <c r="N392" s="170" t="s">
        <v>35</v>
      </c>
      <c r="O392" s="170" t="s">
        <v>35</v>
      </c>
      <c r="P392" s="170"/>
      <c r="Q392" s="170" t="s">
        <v>35</v>
      </c>
      <c r="R392" s="178"/>
      <c r="S392" s="178"/>
      <c r="T392" s="170" t="s">
        <v>35</v>
      </c>
      <c r="U392" s="170" t="s">
        <v>35</v>
      </c>
      <c r="V392" s="170" t="s">
        <v>35</v>
      </c>
      <c r="W392" s="178"/>
      <c r="X392" s="178"/>
      <c r="Y392" s="170" t="s">
        <v>35</v>
      </c>
      <c r="Z392" s="170" t="s">
        <v>35</v>
      </c>
      <c r="AA392" s="170" t="s">
        <v>35</v>
      </c>
      <c r="AB392" s="178"/>
      <c r="AC392" s="178"/>
      <c r="AD392" s="170" t="s">
        <v>35</v>
      </c>
      <c r="AE392" s="170" t="s">
        <v>35</v>
      </c>
      <c r="AF392" s="170" t="s">
        <v>35</v>
      </c>
      <c r="AG392" s="178"/>
      <c r="AH392" s="178"/>
      <c r="AI392" s="178"/>
    </row>
    <row r="393" spans="1:35" x14ac:dyDescent="0.25">
      <c r="A393" s="41" t="str">
        <f t="array" ref="A393">IFERROR(SMALL(('Physical Server'!$O$17:$O$516&lt;&gt;"")*ROW('Physical Server'!$O$17:$O$516),COUNTBLANK('Physical Server'!$O$17:$O$516)+ROW('Virtual Servers'!A385)),"")</f>
        <v/>
      </c>
      <c r="B393" s="41" t="str">
        <f>IFERROR(IF(INDEX('Physical Server'!B:O,'Virtual Servers'!A393,1)&gt;'Physical Server'!$F$12,"",INDEX('Physical Server'!B:O,'Virtual Servers'!A393,1)),"")</f>
        <v/>
      </c>
      <c r="C393" s="41" t="str">
        <f>IFERROR(INDEX('Physical Server'!B:O,'Virtual Servers'!A393,14),"")</f>
        <v/>
      </c>
      <c r="D393" s="41"/>
      <c r="E393" s="168" t="str">
        <f>IF(IF(COUNTIF($E$7:E392,E392)&lt;VLOOKUP(E392,$B:$C,2,0),E392,INDEX($B:$B,MATCH(E392,$B:$B,0)+ROW($B:$B),1))&gt;'Physical Server'!$F$12,"",IF(COUNTIF($E$7:E392,E392)&lt;VLOOKUP(E392,$B:$C,2,0),E392,INDEX($B:$B,MATCH(E392,$B:$B,0)+ROW($B:$B),1)))</f>
        <v/>
      </c>
      <c r="F393" s="169" t="str">
        <f>IFERROR(VLOOKUP($E:$E,'Physical Server'!$B:$O,2,0),"")</f>
        <v/>
      </c>
      <c r="G393" s="169" t="str">
        <f>IFERROR(IF(VLOOKUP(E393,'Physical Server'!B:O,14,0)="","",IF(E393="","",COUNTIF($E$7:E393,E393))),"")</f>
        <v/>
      </c>
      <c r="H393" s="170"/>
      <c r="I393" s="170" t="s">
        <v>35</v>
      </c>
      <c r="J393" s="170" t="s">
        <v>35</v>
      </c>
      <c r="K393" s="170" t="s">
        <v>35</v>
      </c>
      <c r="L393" s="170"/>
      <c r="M393" s="170" t="s">
        <v>35</v>
      </c>
      <c r="N393" s="170" t="s">
        <v>35</v>
      </c>
      <c r="O393" s="170" t="s">
        <v>35</v>
      </c>
      <c r="P393" s="170"/>
      <c r="Q393" s="170" t="s">
        <v>35</v>
      </c>
      <c r="R393" s="178"/>
      <c r="S393" s="178"/>
      <c r="T393" s="170" t="s">
        <v>35</v>
      </c>
      <c r="U393" s="170" t="s">
        <v>35</v>
      </c>
      <c r="V393" s="170" t="s">
        <v>35</v>
      </c>
      <c r="W393" s="178"/>
      <c r="X393" s="178"/>
      <c r="Y393" s="170" t="s">
        <v>35</v>
      </c>
      <c r="Z393" s="170" t="s">
        <v>35</v>
      </c>
      <c r="AA393" s="170" t="s">
        <v>35</v>
      </c>
      <c r="AB393" s="178"/>
      <c r="AC393" s="178"/>
      <c r="AD393" s="170" t="s">
        <v>35</v>
      </c>
      <c r="AE393" s="170" t="s">
        <v>35</v>
      </c>
      <c r="AF393" s="170" t="s">
        <v>35</v>
      </c>
      <c r="AG393" s="178"/>
      <c r="AH393" s="178"/>
      <c r="AI393" s="178"/>
    </row>
    <row r="394" spans="1:35" x14ac:dyDescent="0.25">
      <c r="A394" s="41" t="str">
        <f t="array" ref="A394">IFERROR(SMALL(('Physical Server'!$O$17:$O$516&lt;&gt;"")*ROW('Physical Server'!$O$17:$O$516),COUNTBLANK('Physical Server'!$O$17:$O$516)+ROW('Virtual Servers'!A386)),"")</f>
        <v/>
      </c>
      <c r="B394" s="41" t="str">
        <f>IFERROR(IF(INDEX('Physical Server'!B:O,'Virtual Servers'!A394,1)&gt;'Physical Server'!$F$12,"",INDEX('Physical Server'!B:O,'Virtual Servers'!A394,1)),"")</f>
        <v/>
      </c>
      <c r="C394" s="41" t="str">
        <f>IFERROR(INDEX('Physical Server'!B:O,'Virtual Servers'!A394,14),"")</f>
        <v/>
      </c>
      <c r="D394" s="41"/>
      <c r="E394" s="168" t="str">
        <f>IF(IF(COUNTIF($E$7:E393,E393)&lt;VLOOKUP(E393,$B:$C,2,0),E393,INDEX($B:$B,MATCH(E393,$B:$B,0)+ROW($B:$B),1))&gt;'Physical Server'!$F$12,"",IF(COUNTIF($E$7:E393,E393)&lt;VLOOKUP(E393,$B:$C,2,0),E393,INDEX($B:$B,MATCH(E393,$B:$B,0)+ROW($B:$B),1)))</f>
        <v/>
      </c>
      <c r="F394" s="169" t="str">
        <f>IFERROR(VLOOKUP($E:$E,'Physical Server'!$B:$O,2,0),"")</f>
        <v/>
      </c>
      <c r="G394" s="169" t="str">
        <f>IFERROR(IF(VLOOKUP(E394,'Physical Server'!B:O,14,0)="","",IF(E394="","",COUNTIF($E$7:E394,E394))),"")</f>
        <v/>
      </c>
      <c r="H394" s="170"/>
      <c r="I394" s="170" t="s">
        <v>35</v>
      </c>
      <c r="J394" s="170" t="s">
        <v>35</v>
      </c>
      <c r="K394" s="170" t="s">
        <v>35</v>
      </c>
      <c r="L394" s="170"/>
      <c r="M394" s="170" t="s">
        <v>35</v>
      </c>
      <c r="N394" s="170" t="s">
        <v>35</v>
      </c>
      <c r="O394" s="170" t="s">
        <v>35</v>
      </c>
      <c r="P394" s="170"/>
      <c r="Q394" s="170" t="s">
        <v>35</v>
      </c>
      <c r="R394" s="178"/>
      <c r="S394" s="178"/>
      <c r="T394" s="170" t="s">
        <v>35</v>
      </c>
      <c r="U394" s="170" t="s">
        <v>35</v>
      </c>
      <c r="V394" s="170" t="s">
        <v>35</v>
      </c>
      <c r="W394" s="178"/>
      <c r="X394" s="178"/>
      <c r="Y394" s="170" t="s">
        <v>35</v>
      </c>
      <c r="Z394" s="170" t="s">
        <v>35</v>
      </c>
      <c r="AA394" s="170" t="s">
        <v>35</v>
      </c>
      <c r="AB394" s="178"/>
      <c r="AC394" s="178"/>
      <c r="AD394" s="170" t="s">
        <v>35</v>
      </c>
      <c r="AE394" s="170" t="s">
        <v>35</v>
      </c>
      <c r="AF394" s="170" t="s">
        <v>35</v>
      </c>
      <c r="AG394" s="178"/>
      <c r="AH394" s="178"/>
      <c r="AI394" s="178"/>
    </row>
    <row r="395" spans="1:35" x14ac:dyDescent="0.25">
      <c r="A395" s="41" t="str">
        <f t="array" ref="A395">IFERROR(SMALL(('Physical Server'!$O$17:$O$516&lt;&gt;"")*ROW('Physical Server'!$O$17:$O$516),COUNTBLANK('Physical Server'!$O$17:$O$516)+ROW('Virtual Servers'!A387)),"")</f>
        <v/>
      </c>
      <c r="B395" s="41" t="str">
        <f>IFERROR(IF(INDEX('Physical Server'!B:O,'Virtual Servers'!A395,1)&gt;'Physical Server'!$F$12,"",INDEX('Physical Server'!B:O,'Virtual Servers'!A395,1)),"")</f>
        <v/>
      </c>
      <c r="C395" s="41" t="str">
        <f>IFERROR(INDEX('Physical Server'!B:O,'Virtual Servers'!A395,14),"")</f>
        <v/>
      </c>
      <c r="D395" s="41"/>
      <c r="E395" s="168" t="str">
        <f>IF(IF(COUNTIF($E$7:E394,E394)&lt;VLOOKUP(E394,$B:$C,2,0),E394,INDEX($B:$B,MATCH(E394,$B:$B,0)+ROW($B:$B),1))&gt;'Physical Server'!$F$12,"",IF(COUNTIF($E$7:E394,E394)&lt;VLOOKUP(E394,$B:$C,2,0),E394,INDEX($B:$B,MATCH(E394,$B:$B,0)+ROW($B:$B),1)))</f>
        <v/>
      </c>
      <c r="F395" s="169" t="str">
        <f>IFERROR(VLOOKUP($E:$E,'Physical Server'!$B:$O,2,0),"")</f>
        <v/>
      </c>
      <c r="G395" s="169" t="str">
        <f>IFERROR(IF(VLOOKUP(E395,'Physical Server'!B:O,14,0)="","",IF(E395="","",COUNTIF($E$7:E395,E395))),"")</f>
        <v/>
      </c>
      <c r="H395" s="170"/>
      <c r="I395" s="170" t="s">
        <v>35</v>
      </c>
      <c r="J395" s="170" t="s">
        <v>35</v>
      </c>
      <c r="K395" s="170" t="s">
        <v>35</v>
      </c>
      <c r="L395" s="170"/>
      <c r="M395" s="170" t="s">
        <v>35</v>
      </c>
      <c r="N395" s="170" t="s">
        <v>35</v>
      </c>
      <c r="O395" s="170" t="s">
        <v>35</v>
      </c>
      <c r="P395" s="170"/>
      <c r="Q395" s="170" t="s">
        <v>35</v>
      </c>
      <c r="R395" s="178"/>
      <c r="S395" s="178"/>
      <c r="T395" s="170" t="s">
        <v>35</v>
      </c>
      <c r="U395" s="170" t="s">
        <v>35</v>
      </c>
      <c r="V395" s="170" t="s">
        <v>35</v>
      </c>
      <c r="W395" s="178"/>
      <c r="X395" s="178"/>
      <c r="Y395" s="170" t="s">
        <v>35</v>
      </c>
      <c r="Z395" s="170" t="s">
        <v>35</v>
      </c>
      <c r="AA395" s="170" t="s">
        <v>35</v>
      </c>
      <c r="AB395" s="178"/>
      <c r="AC395" s="178"/>
      <c r="AD395" s="170" t="s">
        <v>35</v>
      </c>
      <c r="AE395" s="170" t="s">
        <v>35</v>
      </c>
      <c r="AF395" s="170" t="s">
        <v>35</v>
      </c>
      <c r="AG395" s="178"/>
      <c r="AH395" s="178"/>
      <c r="AI395" s="178"/>
    </row>
    <row r="396" spans="1:35" x14ac:dyDescent="0.25">
      <c r="A396" s="41" t="str">
        <f t="array" ref="A396">IFERROR(SMALL(('Physical Server'!$O$17:$O$516&lt;&gt;"")*ROW('Physical Server'!$O$17:$O$516),COUNTBLANK('Physical Server'!$O$17:$O$516)+ROW('Virtual Servers'!A388)),"")</f>
        <v/>
      </c>
      <c r="B396" s="41" t="str">
        <f>IFERROR(IF(INDEX('Physical Server'!B:O,'Virtual Servers'!A396,1)&gt;'Physical Server'!$F$12,"",INDEX('Physical Server'!B:O,'Virtual Servers'!A396,1)),"")</f>
        <v/>
      </c>
      <c r="C396" s="41" t="str">
        <f>IFERROR(INDEX('Physical Server'!B:O,'Virtual Servers'!A396,14),"")</f>
        <v/>
      </c>
      <c r="D396" s="41"/>
      <c r="E396" s="168" t="str">
        <f>IF(IF(COUNTIF($E$7:E395,E395)&lt;VLOOKUP(E395,$B:$C,2,0),E395,INDEX($B:$B,MATCH(E395,$B:$B,0)+ROW($B:$B),1))&gt;'Physical Server'!$F$12,"",IF(COUNTIF($E$7:E395,E395)&lt;VLOOKUP(E395,$B:$C,2,0),E395,INDEX($B:$B,MATCH(E395,$B:$B,0)+ROW($B:$B),1)))</f>
        <v/>
      </c>
      <c r="F396" s="169" t="str">
        <f>IFERROR(VLOOKUP($E:$E,'Physical Server'!$B:$O,2,0),"")</f>
        <v/>
      </c>
      <c r="G396" s="169" t="str">
        <f>IFERROR(IF(VLOOKUP(E396,'Physical Server'!B:O,14,0)="","",IF(E396="","",COUNTIF($E$7:E396,E396))),"")</f>
        <v/>
      </c>
      <c r="H396" s="170"/>
      <c r="I396" s="170" t="s">
        <v>35</v>
      </c>
      <c r="J396" s="170" t="s">
        <v>35</v>
      </c>
      <c r="K396" s="170" t="s">
        <v>35</v>
      </c>
      <c r="L396" s="170"/>
      <c r="M396" s="170" t="s">
        <v>35</v>
      </c>
      <c r="N396" s="170" t="s">
        <v>35</v>
      </c>
      <c r="O396" s="170" t="s">
        <v>35</v>
      </c>
      <c r="P396" s="170"/>
      <c r="Q396" s="170" t="s">
        <v>35</v>
      </c>
      <c r="R396" s="178"/>
      <c r="S396" s="178"/>
      <c r="T396" s="170" t="s">
        <v>35</v>
      </c>
      <c r="U396" s="170" t="s">
        <v>35</v>
      </c>
      <c r="V396" s="170" t="s">
        <v>35</v>
      </c>
      <c r="W396" s="178"/>
      <c r="X396" s="178"/>
      <c r="Y396" s="170" t="s">
        <v>35</v>
      </c>
      <c r="Z396" s="170" t="s">
        <v>35</v>
      </c>
      <c r="AA396" s="170" t="s">
        <v>35</v>
      </c>
      <c r="AB396" s="178"/>
      <c r="AC396" s="178"/>
      <c r="AD396" s="170" t="s">
        <v>35</v>
      </c>
      <c r="AE396" s="170" t="s">
        <v>35</v>
      </c>
      <c r="AF396" s="170" t="s">
        <v>35</v>
      </c>
      <c r="AG396" s="178"/>
      <c r="AH396" s="178"/>
      <c r="AI396" s="178"/>
    </row>
    <row r="397" spans="1:35" x14ac:dyDescent="0.25">
      <c r="A397" s="41" t="str">
        <f t="array" ref="A397">IFERROR(SMALL(('Physical Server'!$O$17:$O$516&lt;&gt;"")*ROW('Physical Server'!$O$17:$O$516),COUNTBLANK('Physical Server'!$O$17:$O$516)+ROW('Virtual Servers'!A389)),"")</f>
        <v/>
      </c>
      <c r="B397" s="41" t="str">
        <f>IFERROR(IF(INDEX('Physical Server'!B:O,'Virtual Servers'!A397,1)&gt;'Physical Server'!$F$12,"",INDEX('Physical Server'!B:O,'Virtual Servers'!A397,1)),"")</f>
        <v/>
      </c>
      <c r="C397" s="41" t="str">
        <f>IFERROR(INDEX('Physical Server'!B:O,'Virtual Servers'!A397,14),"")</f>
        <v/>
      </c>
      <c r="D397" s="41"/>
      <c r="E397" s="168" t="str">
        <f>IF(IF(COUNTIF($E$7:E396,E396)&lt;VLOOKUP(E396,$B:$C,2,0),E396,INDEX($B:$B,MATCH(E396,$B:$B,0)+ROW($B:$B),1))&gt;'Physical Server'!$F$12,"",IF(COUNTIF($E$7:E396,E396)&lt;VLOOKUP(E396,$B:$C,2,0),E396,INDEX($B:$B,MATCH(E396,$B:$B,0)+ROW($B:$B),1)))</f>
        <v/>
      </c>
      <c r="F397" s="169" t="str">
        <f>IFERROR(VLOOKUP($E:$E,'Physical Server'!$B:$O,2,0),"")</f>
        <v/>
      </c>
      <c r="G397" s="169" t="str">
        <f>IFERROR(IF(VLOOKUP(E397,'Physical Server'!B:O,14,0)="","",IF(E397="","",COUNTIF($E$7:E397,E397))),"")</f>
        <v/>
      </c>
      <c r="H397" s="170"/>
      <c r="I397" s="170" t="s">
        <v>35</v>
      </c>
      <c r="J397" s="170" t="s">
        <v>35</v>
      </c>
      <c r="K397" s="170" t="s">
        <v>35</v>
      </c>
      <c r="L397" s="170"/>
      <c r="M397" s="170" t="s">
        <v>35</v>
      </c>
      <c r="N397" s="170" t="s">
        <v>35</v>
      </c>
      <c r="O397" s="170" t="s">
        <v>35</v>
      </c>
      <c r="P397" s="170"/>
      <c r="Q397" s="170" t="s">
        <v>35</v>
      </c>
      <c r="R397" s="178"/>
      <c r="S397" s="178"/>
      <c r="T397" s="170" t="s">
        <v>35</v>
      </c>
      <c r="U397" s="170" t="s">
        <v>35</v>
      </c>
      <c r="V397" s="170" t="s">
        <v>35</v>
      </c>
      <c r="W397" s="178"/>
      <c r="X397" s="178"/>
      <c r="Y397" s="170" t="s">
        <v>35</v>
      </c>
      <c r="Z397" s="170" t="s">
        <v>35</v>
      </c>
      <c r="AA397" s="170" t="s">
        <v>35</v>
      </c>
      <c r="AB397" s="178"/>
      <c r="AC397" s="178"/>
      <c r="AD397" s="170" t="s">
        <v>35</v>
      </c>
      <c r="AE397" s="170" t="s">
        <v>35</v>
      </c>
      <c r="AF397" s="170" t="s">
        <v>35</v>
      </c>
      <c r="AG397" s="178"/>
      <c r="AH397" s="178"/>
      <c r="AI397" s="178"/>
    </row>
    <row r="398" spans="1:35" x14ac:dyDescent="0.25">
      <c r="A398" s="41" t="str">
        <f t="array" ref="A398">IFERROR(SMALL(('Physical Server'!$O$17:$O$516&lt;&gt;"")*ROW('Physical Server'!$O$17:$O$516),COUNTBLANK('Physical Server'!$O$17:$O$516)+ROW('Virtual Servers'!A390)),"")</f>
        <v/>
      </c>
      <c r="B398" s="41" t="str">
        <f>IFERROR(IF(INDEX('Physical Server'!B:O,'Virtual Servers'!A398,1)&gt;'Physical Server'!$F$12,"",INDEX('Physical Server'!B:O,'Virtual Servers'!A398,1)),"")</f>
        <v/>
      </c>
      <c r="C398" s="41" t="str">
        <f>IFERROR(INDEX('Physical Server'!B:O,'Virtual Servers'!A398,14),"")</f>
        <v/>
      </c>
      <c r="D398" s="41"/>
      <c r="E398" s="168" t="str">
        <f>IF(IF(COUNTIF($E$7:E397,E397)&lt;VLOOKUP(E397,$B:$C,2,0),E397,INDEX($B:$B,MATCH(E397,$B:$B,0)+ROW($B:$B),1))&gt;'Physical Server'!$F$12,"",IF(COUNTIF($E$7:E397,E397)&lt;VLOOKUP(E397,$B:$C,2,0),E397,INDEX($B:$B,MATCH(E397,$B:$B,0)+ROW($B:$B),1)))</f>
        <v/>
      </c>
      <c r="F398" s="169" t="str">
        <f>IFERROR(VLOOKUP($E:$E,'Physical Server'!$B:$O,2,0),"")</f>
        <v/>
      </c>
      <c r="G398" s="169" t="str">
        <f>IFERROR(IF(VLOOKUP(E398,'Physical Server'!B:O,14,0)="","",IF(E398="","",COUNTIF($E$7:E398,E398))),"")</f>
        <v/>
      </c>
      <c r="H398" s="170"/>
      <c r="I398" s="170" t="s">
        <v>35</v>
      </c>
      <c r="J398" s="170" t="s">
        <v>35</v>
      </c>
      <c r="K398" s="170" t="s">
        <v>35</v>
      </c>
      <c r="L398" s="170"/>
      <c r="M398" s="170" t="s">
        <v>35</v>
      </c>
      <c r="N398" s="170" t="s">
        <v>35</v>
      </c>
      <c r="O398" s="170" t="s">
        <v>35</v>
      </c>
      <c r="P398" s="170"/>
      <c r="Q398" s="170" t="s">
        <v>35</v>
      </c>
      <c r="R398" s="178"/>
      <c r="S398" s="178"/>
      <c r="T398" s="170" t="s">
        <v>35</v>
      </c>
      <c r="U398" s="170" t="s">
        <v>35</v>
      </c>
      <c r="V398" s="170" t="s">
        <v>35</v>
      </c>
      <c r="W398" s="178"/>
      <c r="X398" s="178"/>
      <c r="Y398" s="170" t="s">
        <v>35</v>
      </c>
      <c r="Z398" s="170" t="s">
        <v>35</v>
      </c>
      <c r="AA398" s="170" t="s">
        <v>35</v>
      </c>
      <c r="AB398" s="178"/>
      <c r="AC398" s="178"/>
      <c r="AD398" s="170" t="s">
        <v>35</v>
      </c>
      <c r="AE398" s="170" t="s">
        <v>35</v>
      </c>
      <c r="AF398" s="170" t="s">
        <v>35</v>
      </c>
      <c r="AG398" s="178"/>
      <c r="AH398" s="178"/>
      <c r="AI398" s="178"/>
    </row>
    <row r="399" spans="1:35" x14ac:dyDescent="0.25">
      <c r="A399" s="41" t="str">
        <f t="array" ref="A399">IFERROR(SMALL(('Physical Server'!$O$17:$O$516&lt;&gt;"")*ROW('Physical Server'!$O$17:$O$516),COUNTBLANK('Physical Server'!$O$17:$O$516)+ROW('Virtual Servers'!A391)),"")</f>
        <v/>
      </c>
      <c r="B399" s="41" t="str">
        <f>IFERROR(IF(INDEX('Physical Server'!B:O,'Virtual Servers'!A399,1)&gt;'Physical Server'!$F$12,"",INDEX('Physical Server'!B:O,'Virtual Servers'!A399,1)),"")</f>
        <v/>
      </c>
      <c r="C399" s="41" t="str">
        <f>IFERROR(INDEX('Physical Server'!B:O,'Virtual Servers'!A399,14),"")</f>
        <v/>
      </c>
      <c r="D399" s="41"/>
      <c r="E399" s="168" t="str">
        <f>IF(IF(COUNTIF($E$7:E398,E398)&lt;VLOOKUP(E398,$B:$C,2,0),E398,INDEX($B:$B,MATCH(E398,$B:$B,0)+ROW($B:$B),1))&gt;'Physical Server'!$F$12,"",IF(COUNTIF($E$7:E398,E398)&lt;VLOOKUP(E398,$B:$C,2,0),E398,INDEX($B:$B,MATCH(E398,$B:$B,0)+ROW($B:$B),1)))</f>
        <v/>
      </c>
      <c r="F399" s="169" t="str">
        <f>IFERROR(VLOOKUP($E:$E,'Physical Server'!$B:$O,2,0),"")</f>
        <v/>
      </c>
      <c r="G399" s="169" t="str">
        <f>IFERROR(IF(VLOOKUP(E399,'Physical Server'!B:O,14,0)="","",IF(E399="","",COUNTIF($E$7:E399,E399))),"")</f>
        <v/>
      </c>
      <c r="H399" s="170"/>
      <c r="I399" s="170" t="s">
        <v>35</v>
      </c>
      <c r="J399" s="170" t="s">
        <v>35</v>
      </c>
      <c r="K399" s="170" t="s">
        <v>35</v>
      </c>
      <c r="L399" s="170"/>
      <c r="M399" s="170" t="s">
        <v>35</v>
      </c>
      <c r="N399" s="170" t="s">
        <v>35</v>
      </c>
      <c r="O399" s="170" t="s">
        <v>35</v>
      </c>
      <c r="P399" s="170"/>
      <c r="Q399" s="170" t="s">
        <v>35</v>
      </c>
      <c r="R399" s="178"/>
      <c r="S399" s="178"/>
      <c r="T399" s="170" t="s">
        <v>35</v>
      </c>
      <c r="U399" s="170" t="s">
        <v>35</v>
      </c>
      <c r="V399" s="170" t="s">
        <v>35</v>
      </c>
      <c r="W399" s="178"/>
      <c r="X399" s="178"/>
      <c r="Y399" s="170" t="s">
        <v>35</v>
      </c>
      <c r="Z399" s="170" t="s">
        <v>35</v>
      </c>
      <c r="AA399" s="170" t="s">
        <v>35</v>
      </c>
      <c r="AB399" s="178"/>
      <c r="AC399" s="178"/>
      <c r="AD399" s="170" t="s">
        <v>35</v>
      </c>
      <c r="AE399" s="170" t="s">
        <v>35</v>
      </c>
      <c r="AF399" s="170" t="s">
        <v>35</v>
      </c>
      <c r="AG399" s="178"/>
      <c r="AH399" s="178"/>
      <c r="AI399" s="178"/>
    </row>
    <row r="400" spans="1:35" x14ac:dyDescent="0.25">
      <c r="A400" s="41" t="str">
        <f t="array" ref="A400">IFERROR(SMALL(('Physical Server'!$O$17:$O$516&lt;&gt;"")*ROW('Physical Server'!$O$17:$O$516),COUNTBLANK('Physical Server'!$O$17:$O$516)+ROW('Virtual Servers'!A392)),"")</f>
        <v/>
      </c>
      <c r="B400" s="41" t="str">
        <f>IFERROR(IF(INDEX('Physical Server'!B:O,'Virtual Servers'!A400,1)&gt;'Physical Server'!$F$12,"",INDEX('Physical Server'!B:O,'Virtual Servers'!A400,1)),"")</f>
        <v/>
      </c>
      <c r="C400" s="41" t="str">
        <f>IFERROR(INDEX('Physical Server'!B:O,'Virtual Servers'!A400,14),"")</f>
        <v/>
      </c>
      <c r="D400" s="41"/>
      <c r="E400" s="168" t="str">
        <f>IF(IF(COUNTIF($E$7:E399,E399)&lt;VLOOKUP(E399,$B:$C,2,0),E399,INDEX($B:$B,MATCH(E399,$B:$B,0)+ROW($B:$B),1))&gt;'Physical Server'!$F$12,"",IF(COUNTIF($E$7:E399,E399)&lt;VLOOKUP(E399,$B:$C,2,0),E399,INDEX($B:$B,MATCH(E399,$B:$B,0)+ROW($B:$B),1)))</f>
        <v/>
      </c>
      <c r="F400" s="169" t="str">
        <f>IFERROR(VLOOKUP($E:$E,'Physical Server'!$B:$O,2,0),"")</f>
        <v/>
      </c>
      <c r="G400" s="169" t="str">
        <f>IFERROR(IF(VLOOKUP(E400,'Physical Server'!B:O,14,0)="","",IF(E400="","",COUNTIF($E$7:E400,E400))),"")</f>
        <v/>
      </c>
      <c r="H400" s="170"/>
      <c r="I400" s="170" t="s">
        <v>35</v>
      </c>
      <c r="J400" s="170" t="s">
        <v>35</v>
      </c>
      <c r="K400" s="170" t="s">
        <v>35</v>
      </c>
      <c r="L400" s="170"/>
      <c r="M400" s="170" t="s">
        <v>35</v>
      </c>
      <c r="N400" s="170" t="s">
        <v>35</v>
      </c>
      <c r="O400" s="170" t="s">
        <v>35</v>
      </c>
      <c r="P400" s="170"/>
      <c r="Q400" s="170" t="s">
        <v>35</v>
      </c>
      <c r="R400" s="178"/>
      <c r="S400" s="178"/>
      <c r="T400" s="170" t="s">
        <v>35</v>
      </c>
      <c r="U400" s="170" t="s">
        <v>35</v>
      </c>
      <c r="V400" s="170" t="s">
        <v>35</v>
      </c>
      <c r="W400" s="178"/>
      <c r="X400" s="178"/>
      <c r="Y400" s="170" t="s">
        <v>35</v>
      </c>
      <c r="Z400" s="170" t="s">
        <v>35</v>
      </c>
      <c r="AA400" s="170" t="s">
        <v>35</v>
      </c>
      <c r="AB400" s="178"/>
      <c r="AC400" s="178"/>
      <c r="AD400" s="170" t="s">
        <v>35</v>
      </c>
      <c r="AE400" s="170" t="s">
        <v>35</v>
      </c>
      <c r="AF400" s="170" t="s">
        <v>35</v>
      </c>
      <c r="AG400" s="178"/>
      <c r="AH400" s="178"/>
      <c r="AI400" s="178"/>
    </row>
    <row r="401" spans="1:35" x14ac:dyDescent="0.25">
      <c r="A401" s="41" t="str">
        <f t="array" ref="A401">IFERROR(SMALL(('Physical Server'!$O$17:$O$516&lt;&gt;"")*ROW('Physical Server'!$O$17:$O$516),COUNTBLANK('Physical Server'!$O$17:$O$516)+ROW('Virtual Servers'!A393)),"")</f>
        <v/>
      </c>
      <c r="B401" s="41" t="str">
        <f>IFERROR(IF(INDEX('Physical Server'!B:O,'Virtual Servers'!A401,1)&gt;'Physical Server'!$F$12,"",INDEX('Physical Server'!B:O,'Virtual Servers'!A401,1)),"")</f>
        <v/>
      </c>
      <c r="C401" s="41" t="str">
        <f>IFERROR(INDEX('Physical Server'!B:O,'Virtual Servers'!A401,14),"")</f>
        <v/>
      </c>
      <c r="D401" s="41"/>
      <c r="E401" s="168" t="str">
        <f>IF(IF(COUNTIF($E$7:E400,E400)&lt;VLOOKUP(E400,$B:$C,2,0),E400,INDEX($B:$B,MATCH(E400,$B:$B,0)+ROW($B:$B),1))&gt;'Physical Server'!$F$12,"",IF(COUNTIF($E$7:E400,E400)&lt;VLOOKUP(E400,$B:$C,2,0),E400,INDEX($B:$B,MATCH(E400,$B:$B,0)+ROW($B:$B),1)))</f>
        <v/>
      </c>
      <c r="F401" s="169" t="str">
        <f>IFERROR(VLOOKUP($E:$E,'Physical Server'!$B:$O,2,0),"")</f>
        <v/>
      </c>
      <c r="G401" s="169" t="str">
        <f>IFERROR(IF(VLOOKUP(E401,'Physical Server'!B:O,14,0)="","",IF(E401="","",COUNTIF($E$7:E401,E401))),"")</f>
        <v/>
      </c>
      <c r="H401" s="170"/>
      <c r="I401" s="170" t="s">
        <v>35</v>
      </c>
      <c r="J401" s="170" t="s">
        <v>35</v>
      </c>
      <c r="K401" s="170" t="s">
        <v>35</v>
      </c>
      <c r="L401" s="170"/>
      <c r="M401" s="170" t="s">
        <v>35</v>
      </c>
      <c r="N401" s="170" t="s">
        <v>35</v>
      </c>
      <c r="O401" s="170" t="s">
        <v>35</v>
      </c>
      <c r="P401" s="170"/>
      <c r="Q401" s="170" t="s">
        <v>35</v>
      </c>
      <c r="R401" s="178"/>
      <c r="S401" s="178"/>
      <c r="T401" s="170" t="s">
        <v>35</v>
      </c>
      <c r="U401" s="170" t="s">
        <v>35</v>
      </c>
      <c r="V401" s="170" t="s">
        <v>35</v>
      </c>
      <c r="W401" s="178"/>
      <c r="X401" s="178"/>
      <c r="Y401" s="170" t="s">
        <v>35</v>
      </c>
      <c r="Z401" s="170" t="s">
        <v>35</v>
      </c>
      <c r="AA401" s="170" t="s">
        <v>35</v>
      </c>
      <c r="AB401" s="178"/>
      <c r="AC401" s="178"/>
      <c r="AD401" s="170" t="s">
        <v>35</v>
      </c>
      <c r="AE401" s="170" t="s">
        <v>35</v>
      </c>
      <c r="AF401" s="170" t="s">
        <v>35</v>
      </c>
      <c r="AG401" s="178"/>
      <c r="AH401" s="178"/>
      <c r="AI401" s="178"/>
    </row>
    <row r="402" spans="1:35" x14ac:dyDescent="0.25">
      <c r="A402" s="41" t="str">
        <f t="array" ref="A402">IFERROR(SMALL(('Physical Server'!$O$17:$O$516&lt;&gt;"")*ROW('Physical Server'!$O$17:$O$516),COUNTBLANK('Physical Server'!$O$17:$O$516)+ROW('Virtual Servers'!A394)),"")</f>
        <v/>
      </c>
      <c r="B402" s="41" t="str">
        <f>IFERROR(IF(INDEX('Physical Server'!B:O,'Virtual Servers'!A402,1)&gt;'Physical Server'!$F$12,"",INDEX('Physical Server'!B:O,'Virtual Servers'!A402,1)),"")</f>
        <v/>
      </c>
      <c r="C402" s="41" t="str">
        <f>IFERROR(INDEX('Physical Server'!B:O,'Virtual Servers'!A402,14),"")</f>
        <v/>
      </c>
      <c r="D402" s="41"/>
      <c r="E402" s="168" t="str">
        <f>IF(IF(COUNTIF($E$7:E401,E401)&lt;VLOOKUP(E401,$B:$C,2,0),E401,INDEX($B:$B,MATCH(E401,$B:$B,0)+ROW($B:$B),1))&gt;'Physical Server'!$F$12,"",IF(COUNTIF($E$7:E401,E401)&lt;VLOOKUP(E401,$B:$C,2,0),E401,INDEX($B:$B,MATCH(E401,$B:$B,0)+ROW($B:$B),1)))</f>
        <v/>
      </c>
      <c r="F402" s="169" t="str">
        <f>IFERROR(VLOOKUP($E:$E,'Physical Server'!$B:$O,2,0),"")</f>
        <v/>
      </c>
      <c r="G402" s="169" t="str">
        <f>IFERROR(IF(VLOOKUP(E402,'Physical Server'!B:O,14,0)="","",IF(E402="","",COUNTIF($E$7:E402,E402))),"")</f>
        <v/>
      </c>
      <c r="H402" s="170"/>
      <c r="I402" s="170" t="s">
        <v>35</v>
      </c>
      <c r="J402" s="170" t="s">
        <v>35</v>
      </c>
      <c r="K402" s="170" t="s">
        <v>35</v>
      </c>
      <c r="L402" s="170"/>
      <c r="M402" s="170" t="s">
        <v>35</v>
      </c>
      <c r="N402" s="170" t="s">
        <v>35</v>
      </c>
      <c r="O402" s="170" t="s">
        <v>35</v>
      </c>
      <c r="P402" s="170"/>
      <c r="Q402" s="170" t="s">
        <v>35</v>
      </c>
      <c r="R402" s="178"/>
      <c r="S402" s="178"/>
      <c r="T402" s="170" t="s">
        <v>35</v>
      </c>
      <c r="U402" s="170" t="s">
        <v>35</v>
      </c>
      <c r="V402" s="170" t="s">
        <v>35</v>
      </c>
      <c r="W402" s="178"/>
      <c r="X402" s="178"/>
      <c r="Y402" s="170" t="s">
        <v>35</v>
      </c>
      <c r="Z402" s="170" t="s">
        <v>35</v>
      </c>
      <c r="AA402" s="170" t="s">
        <v>35</v>
      </c>
      <c r="AB402" s="178"/>
      <c r="AC402" s="178"/>
      <c r="AD402" s="170" t="s">
        <v>35</v>
      </c>
      <c r="AE402" s="170" t="s">
        <v>35</v>
      </c>
      <c r="AF402" s="170" t="s">
        <v>35</v>
      </c>
      <c r="AG402" s="178"/>
      <c r="AH402" s="178"/>
      <c r="AI402" s="178"/>
    </row>
    <row r="403" spans="1:35" x14ac:dyDescent="0.25">
      <c r="A403" s="41" t="str">
        <f t="array" ref="A403">IFERROR(SMALL(('Physical Server'!$O$17:$O$516&lt;&gt;"")*ROW('Physical Server'!$O$17:$O$516),COUNTBLANK('Physical Server'!$O$17:$O$516)+ROW('Virtual Servers'!A395)),"")</f>
        <v/>
      </c>
      <c r="B403" s="41" t="str">
        <f>IFERROR(IF(INDEX('Physical Server'!B:O,'Virtual Servers'!A403,1)&gt;'Physical Server'!$F$12,"",INDEX('Physical Server'!B:O,'Virtual Servers'!A403,1)),"")</f>
        <v/>
      </c>
      <c r="C403" s="41" t="str">
        <f>IFERROR(INDEX('Physical Server'!B:O,'Virtual Servers'!A403,14),"")</f>
        <v/>
      </c>
      <c r="D403" s="41"/>
      <c r="E403" s="168" t="str">
        <f>IF(IF(COUNTIF($E$7:E402,E402)&lt;VLOOKUP(E402,$B:$C,2,0),E402,INDEX($B:$B,MATCH(E402,$B:$B,0)+ROW($B:$B),1))&gt;'Physical Server'!$F$12,"",IF(COUNTIF($E$7:E402,E402)&lt;VLOOKUP(E402,$B:$C,2,0),E402,INDEX($B:$B,MATCH(E402,$B:$B,0)+ROW($B:$B),1)))</f>
        <v/>
      </c>
      <c r="F403" s="169" t="str">
        <f>IFERROR(VLOOKUP($E:$E,'Physical Server'!$B:$O,2,0),"")</f>
        <v/>
      </c>
      <c r="G403" s="169" t="str">
        <f>IFERROR(IF(VLOOKUP(E403,'Physical Server'!B:O,14,0)="","",IF(E403="","",COUNTIF($E$7:E403,E403))),"")</f>
        <v/>
      </c>
      <c r="H403" s="170"/>
      <c r="I403" s="170" t="s">
        <v>35</v>
      </c>
      <c r="J403" s="170" t="s">
        <v>35</v>
      </c>
      <c r="K403" s="170" t="s">
        <v>35</v>
      </c>
      <c r="L403" s="170"/>
      <c r="M403" s="170" t="s">
        <v>35</v>
      </c>
      <c r="N403" s="170" t="s">
        <v>35</v>
      </c>
      <c r="O403" s="170" t="s">
        <v>35</v>
      </c>
      <c r="P403" s="170"/>
      <c r="Q403" s="170" t="s">
        <v>35</v>
      </c>
      <c r="R403" s="178"/>
      <c r="S403" s="178"/>
      <c r="T403" s="170" t="s">
        <v>35</v>
      </c>
      <c r="U403" s="170" t="s">
        <v>35</v>
      </c>
      <c r="V403" s="170" t="s">
        <v>35</v>
      </c>
      <c r="W403" s="178"/>
      <c r="X403" s="178"/>
      <c r="Y403" s="170" t="s">
        <v>35</v>
      </c>
      <c r="Z403" s="170" t="s">
        <v>35</v>
      </c>
      <c r="AA403" s="170" t="s">
        <v>35</v>
      </c>
      <c r="AB403" s="178"/>
      <c r="AC403" s="178"/>
      <c r="AD403" s="170" t="s">
        <v>35</v>
      </c>
      <c r="AE403" s="170" t="s">
        <v>35</v>
      </c>
      <c r="AF403" s="170" t="s">
        <v>35</v>
      </c>
      <c r="AG403" s="178"/>
      <c r="AH403" s="178"/>
      <c r="AI403" s="178"/>
    </row>
    <row r="404" spans="1:35" x14ac:dyDescent="0.25">
      <c r="A404" s="41" t="str">
        <f t="array" ref="A404">IFERROR(SMALL(('Physical Server'!$O$17:$O$516&lt;&gt;"")*ROW('Physical Server'!$O$17:$O$516),COUNTBLANK('Physical Server'!$O$17:$O$516)+ROW('Virtual Servers'!A396)),"")</f>
        <v/>
      </c>
      <c r="B404" s="41" t="str">
        <f>IFERROR(IF(INDEX('Physical Server'!B:O,'Virtual Servers'!A404,1)&gt;'Physical Server'!$F$12,"",INDEX('Physical Server'!B:O,'Virtual Servers'!A404,1)),"")</f>
        <v/>
      </c>
      <c r="C404" s="41" t="str">
        <f>IFERROR(INDEX('Physical Server'!B:O,'Virtual Servers'!A404,14),"")</f>
        <v/>
      </c>
      <c r="D404" s="41"/>
      <c r="E404" s="168" t="str">
        <f>IF(IF(COUNTIF($E$7:E403,E403)&lt;VLOOKUP(E403,$B:$C,2,0),E403,INDEX($B:$B,MATCH(E403,$B:$B,0)+ROW($B:$B),1))&gt;'Physical Server'!$F$12,"",IF(COUNTIF($E$7:E403,E403)&lt;VLOOKUP(E403,$B:$C,2,0),E403,INDEX($B:$B,MATCH(E403,$B:$B,0)+ROW($B:$B),1)))</f>
        <v/>
      </c>
      <c r="F404" s="169" t="str">
        <f>IFERROR(VLOOKUP($E:$E,'Physical Server'!$B:$O,2,0),"")</f>
        <v/>
      </c>
      <c r="G404" s="169" t="str">
        <f>IFERROR(IF(VLOOKUP(E404,'Physical Server'!B:O,14,0)="","",IF(E404="","",COUNTIF($E$7:E404,E404))),"")</f>
        <v/>
      </c>
      <c r="H404" s="170"/>
      <c r="I404" s="170" t="s">
        <v>35</v>
      </c>
      <c r="J404" s="170" t="s">
        <v>35</v>
      </c>
      <c r="K404" s="170" t="s">
        <v>35</v>
      </c>
      <c r="L404" s="170"/>
      <c r="M404" s="170" t="s">
        <v>35</v>
      </c>
      <c r="N404" s="170" t="s">
        <v>35</v>
      </c>
      <c r="O404" s="170" t="s">
        <v>35</v>
      </c>
      <c r="P404" s="170"/>
      <c r="Q404" s="170" t="s">
        <v>35</v>
      </c>
      <c r="R404" s="178"/>
      <c r="S404" s="178"/>
      <c r="T404" s="170" t="s">
        <v>35</v>
      </c>
      <c r="U404" s="170" t="s">
        <v>35</v>
      </c>
      <c r="V404" s="170" t="s">
        <v>35</v>
      </c>
      <c r="W404" s="178"/>
      <c r="X404" s="178"/>
      <c r="Y404" s="170" t="s">
        <v>35</v>
      </c>
      <c r="Z404" s="170" t="s">
        <v>35</v>
      </c>
      <c r="AA404" s="170" t="s">
        <v>35</v>
      </c>
      <c r="AB404" s="178"/>
      <c r="AC404" s="178"/>
      <c r="AD404" s="170" t="s">
        <v>35</v>
      </c>
      <c r="AE404" s="170" t="s">
        <v>35</v>
      </c>
      <c r="AF404" s="170" t="s">
        <v>35</v>
      </c>
      <c r="AG404" s="178"/>
      <c r="AH404" s="178"/>
      <c r="AI404" s="178"/>
    </row>
    <row r="405" spans="1:35" x14ac:dyDescent="0.25">
      <c r="A405" s="41" t="str">
        <f t="array" ref="A405">IFERROR(SMALL(('Physical Server'!$O$17:$O$516&lt;&gt;"")*ROW('Physical Server'!$O$17:$O$516),COUNTBLANK('Physical Server'!$O$17:$O$516)+ROW('Virtual Servers'!A397)),"")</f>
        <v/>
      </c>
      <c r="B405" s="41" t="str">
        <f>IFERROR(IF(INDEX('Physical Server'!B:O,'Virtual Servers'!A405,1)&gt;'Physical Server'!$F$12,"",INDEX('Physical Server'!B:O,'Virtual Servers'!A405,1)),"")</f>
        <v/>
      </c>
      <c r="C405" s="41" t="str">
        <f>IFERROR(INDEX('Physical Server'!B:O,'Virtual Servers'!A405,14),"")</f>
        <v/>
      </c>
      <c r="D405" s="41"/>
      <c r="E405" s="168" t="str">
        <f>IF(IF(COUNTIF($E$7:E404,E404)&lt;VLOOKUP(E404,$B:$C,2,0),E404,INDEX($B:$B,MATCH(E404,$B:$B,0)+ROW($B:$B),1))&gt;'Physical Server'!$F$12,"",IF(COUNTIF($E$7:E404,E404)&lt;VLOOKUP(E404,$B:$C,2,0),E404,INDEX($B:$B,MATCH(E404,$B:$B,0)+ROW($B:$B),1)))</f>
        <v/>
      </c>
      <c r="F405" s="169" t="str">
        <f>IFERROR(VLOOKUP($E:$E,'Physical Server'!$B:$O,2,0),"")</f>
        <v/>
      </c>
      <c r="G405" s="169" t="str">
        <f>IFERROR(IF(VLOOKUP(E405,'Physical Server'!B:O,14,0)="","",IF(E405="","",COUNTIF($E$7:E405,E405))),"")</f>
        <v/>
      </c>
      <c r="H405" s="170"/>
      <c r="I405" s="170" t="s">
        <v>35</v>
      </c>
      <c r="J405" s="170" t="s">
        <v>35</v>
      </c>
      <c r="K405" s="170" t="s">
        <v>35</v>
      </c>
      <c r="L405" s="170"/>
      <c r="M405" s="170" t="s">
        <v>35</v>
      </c>
      <c r="N405" s="170" t="s">
        <v>35</v>
      </c>
      <c r="O405" s="170" t="s">
        <v>35</v>
      </c>
      <c r="P405" s="170"/>
      <c r="Q405" s="170" t="s">
        <v>35</v>
      </c>
      <c r="R405" s="178"/>
      <c r="S405" s="178"/>
      <c r="T405" s="170" t="s">
        <v>35</v>
      </c>
      <c r="U405" s="170" t="s">
        <v>35</v>
      </c>
      <c r="V405" s="170" t="s">
        <v>35</v>
      </c>
      <c r="W405" s="178"/>
      <c r="X405" s="178"/>
      <c r="Y405" s="170" t="s">
        <v>35</v>
      </c>
      <c r="Z405" s="170" t="s">
        <v>35</v>
      </c>
      <c r="AA405" s="170" t="s">
        <v>35</v>
      </c>
      <c r="AB405" s="178"/>
      <c r="AC405" s="178"/>
      <c r="AD405" s="170" t="s">
        <v>35</v>
      </c>
      <c r="AE405" s="170" t="s">
        <v>35</v>
      </c>
      <c r="AF405" s="170" t="s">
        <v>35</v>
      </c>
      <c r="AG405" s="178"/>
      <c r="AH405" s="178"/>
      <c r="AI405" s="178"/>
    </row>
    <row r="406" spans="1:35" x14ac:dyDescent="0.25">
      <c r="A406" s="41" t="str">
        <f t="array" ref="A406">IFERROR(SMALL(('Physical Server'!$O$17:$O$516&lt;&gt;"")*ROW('Physical Server'!$O$17:$O$516),COUNTBLANK('Physical Server'!$O$17:$O$516)+ROW('Virtual Servers'!A398)),"")</f>
        <v/>
      </c>
      <c r="B406" s="41" t="str">
        <f>IFERROR(IF(INDEX('Physical Server'!B:O,'Virtual Servers'!A406,1)&gt;'Physical Server'!$F$12,"",INDEX('Physical Server'!B:O,'Virtual Servers'!A406,1)),"")</f>
        <v/>
      </c>
      <c r="C406" s="41" t="str">
        <f>IFERROR(INDEX('Physical Server'!B:O,'Virtual Servers'!A406,14),"")</f>
        <v/>
      </c>
      <c r="D406" s="41"/>
      <c r="E406" s="168" t="str">
        <f>IF(IF(COUNTIF($E$7:E405,E405)&lt;VLOOKUP(E405,$B:$C,2,0),E405,INDEX($B:$B,MATCH(E405,$B:$B,0)+ROW($B:$B),1))&gt;'Physical Server'!$F$12,"",IF(COUNTIF($E$7:E405,E405)&lt;VLOOKUP(E405,$B:$C,2,0),E405,INDEX($B:$B,MATCH(E405,$B:$B,0)+ROW($B:$B),1)))</f>
        <v/>
      </c>
      <c r="F406" s="169" t="str">
        <f>IFERROR(VLOOKUP($E:$E,'Physical Server'!$B:$O,2,0),"")</f>
        <v/>
      </c>
      <c r="G406" s="169" t="str">
        <f>IFERROR(IF(VLOOKUP(E406,'Physical Server'!B:O,14,0)="","",IF(E406="","",COUNTIF($E$7:E406,E406))),"")</f>
        <v/>
      </c>
      <c r="H406" s="170"/>
      <c r="I406" s="170" t="s">
        <v>35</v>
      </c>
      <c r="J406" s="170" t="s">
        <v>35</v>
      </c>
      <c r="K406" s="170" t="s">
        <v>35</v>
      </c>
      <c r="L406" s="170"/>
      <c r="M406" s="170" t="s">
        <v>35</v>
      </c>
      <c r="N406" s="170" t="s">
        <v>35</v>
      </c>
      <c r="O406" s="170" t="s">
        <v>35</v>
      </c>
      <c r="P406" s="170"/>
      <c r="Q406" s="170" t="s">
        <v>35</v>
      </c>
      <c r="R406" s="178"/>
      <c r="S406" s="178"/>
      <c r="T406" s="170" t="s">
        <v>35</v>
      </c>
      <c r="U406" s="170" t="s">
        <v>35</v>
      </c>
      <c r="V406" s="170" t="s">
        <v>35</v>
      </c>
      <c r="W406" s="178"/>
      <c r="X406" s="178"/>
      <c r="Y406" s="170" t="s">
        <v>35</v>
      </c>
      <c r="Z406" s="170" t="s">
        <v>35</v>
      </c>
      <c r="AA406" s="170" t="s">
        <v>35</v>
      </c>
      <c r="AB406" s="178"/>
      <c r="AC406" s="178"/>
      <c r="AD406" s="170" t="s">
        <v>35</v>
      </c>
      <c r="AE406" s="170" t="s">
        <v>35</v>
      </c>
      <c r="AF406" s="170" t="s">
        <v>35</v>
      </c>
      <c r="AG406" s="178"/>
      <c r="AH406" s="178"/>
      <c r="AI406" s="178"/>
    </row>
    <row r="407" spans="1:35" x14ac:dyDescent="0.25">
      <c r="A407" s="41" t="str">
        <f t="array" ref="A407">IFERROR(SMALL(('Physical Server'!$O$17:$O$516&lt;&gt;"")*ROW('Physical Server'!$O$17:$O$516),COUNTBLANK('Physical Server'!$O$17:$O$516)+ROW('Virtual Servers'!A399)),"")</f>
        <v/>
      </c>
      <c r="B407" s="41" t="str">
        <f>IFERROR(IF(INDEX('Physical Server'!B:O,'Virtual Servers'!A407,1)&gt;'Physical Server'!$F$12,"",INDEX('Physical Server'!B:O,'Virtual Servers'!A407,1)),"")</f>
        <v/>
      </c>
      <c r="C407" s="41" t="str">
        <f>IFERROR(INDEX('Physical Server'!B:O,'Virtual Servers'!A407,14),"")</f>
        <v/>
      </c>
      <c r="D407" s="41"/>
      <c r="E407" s="168" t="str">
        <f>IF(IF(COUNTIF($E$7:E406,E406)&lt;VLOOKUP(E406,$B:$C,2,0),E406,INDEX($B:$B,MATCH(E406,$B:$B,0)+ROW($B:$B),1))&gt;'Physical Server'!$F$12,"",IF(COUNTIF($E$7:E406,E406)&lt;VLOOKUP(E406,$B:$C,2,0),E406,INDEX($B:$B,MATCH(E406,$B:$B,0)+ROW($B:$B),1)))</f>
        <v/>
      </c>
      <c r="F407" s="169" t="str">
        <f>IFERROR(VLOOKUP($E:$E,'Physical Server'!$B:$O,2,0),"")</f>
        <v/>
      </c>
      <c r="G407" s="169" t="str">
        <f>IFERROR(IF(VLOOKUP(E407,'Physical Server'!B:O,14,0)="","",IF(E407="","",COUNTIF($E$7:E407,E407))),"")</f>
        <v/>
      </c>
      <c r="H407" s="170"/>
      <c r="I407" s="170" t="s">
        <v>35</v>
      </c>
      <c r="J407" s="170" t="s">
        <v>35</v>
      </c>
      <c r="K407" s="170" t="s">
        <v>35</v>
      </c>
      <c r="L407" s="170"/>
      <c r="M407" s="170" t="s">
        <v>35</v>
      </c>
      <c r="N407" s="170" t="s">
        <v>35</v>
      </c>
      <c r="O407" s="170" t="s">
        <v>35</v>
      </c>
      <c r="P407" s="170"/>
      <c r="Q407" s="170" t="s">
        <v>35</v>
      </c>
      <c r="R407" s="178"/>
      <c r="S407" s="178"/>
      <c r="T407" s="170" t="s">
        <v>35</v>
      </c>
      <c r="U407" s="170" t="s">
        <v>35</v>
      </c>
      <c r="V407" s="170" t="s">
        <v>35</v>
      </c>
      <c r="W407" s="178"/>
      <c r="X407" s="178"/>
      <c r="Y407" s="170" t="s">
        <v>35</v>
      </c>
      <c r="Z407" s="170" t="s">
        <v>35</v>
      </c>
      <c r="AA407" s="170" t="s">
        <v>35</v>
      </c>
      <c r="AB407" s="178"/>
      <c r="AC407" s="178"/>
      <c r="AD407" s="170" t="s">
        <v>35</v>
      </c>
      <c r="AE407" s="170" t="s">
        <v>35</v>
      </c>
      <c r="AF407" s="170" t="s">
        <v>35</v>
      </c>
      <c r="AG407" s="178"/>
      <c r="AH407" s="178"/>
      <c r="AI407" s="178"/>
    </row>
    <row r="408" spans="1:35" x14ac:dyDescent="0.25">
      <c r="A408" s="41" t="str">
        <f t="array" ref="A408">IFERROR(SMALL(('Physical Server'!$O$17:$O$516&lt;&gt;"")*ROW('Physical Server'!$O$17:$O$516),COUNTBLANK('Physical Server'!$O$17:$O$516)+ROW('Virtual Servers'!A400)),"")</f>
        <v/>
      </c>
      <c r="B408" s="41" t="str">
        <f>IFERROR(IF(INDEX('Physical Server'!B:O,'Virtual Servers'!A408,1)&gt;'Physical Server'!$F$12,"",INDEX('Physical Server'!B:O,'Virtual Servers'!A408,1)),"")</f>
        <v/>
      </c>
      <c r="C408" s="41" t="str">
        <f>IFERROR(INDEX('Physical Server'!B:O,'Virtual Servers'!A408,14),"")</f>
        <v/>
      </c>
      <c r="D408" s="41"/>
      <c r="E408" s="168" t="str">
        <f>IF(IF(COUNTIF($E$7:E407,E407)&lt;VLOOKUP(E407,$B:$C,2,0),E407,INDEX($B:$B,MATCH(E407,$B:$B,0)+ROW($B:$B),1))&gt;'Physical Server'!$F$12,"",IF(COUNTIF($E$7:E407,E407)&lt;VLOOKUP(E407,$B:$C,2,0),E407,INDEX($B:$B,MATCH(E407,$B:$B,0)+ROW($B:$B),1)))</f>
        <v/>
      </c>
      <c r="F408" s="169" t="str">
        <f>IFERROR(VLOOKUP($E:$E,'Physical Server'!$B:$O,2,0),"")</f>
        <v/>
      </c>
      <c r="G408" s="169" t="str">
        <f>IFERROR(IF(VLOOKUP(E408,'Physical Server'!B:O,14,0)="","",IF(E408="","",COUNTIF($E$7:E408,E408))),"")</f>
        <v/>
      </c>
      <c r="H408" s="170"/>
      <c r="I408" s="170" t="s">
        <v>35</v>
      </c>
      <c r="J408" s="170" t="s">
        <v>35</v>
      </c>
      <c r="K408" s="170" t="s">
        <v>35</v>
      </c>
      <c r="L408" s="170"/>
      <c r="M408" s="170" t="s">
        <v>35</v>
      </c>
      <c r="N408" s="170" t="s">
        <v>35</v>
      </c>
      <c r="O408" s="170" t="s">
        <v>35</v>
      </c>
      <c r="P408" s="170"/>
      <c r="Q408" s="170" t="s">
        <v>35</v>
      </c>
      <c r="R408" s="178"/>
      <c r="S408" s="178"/>
      <c r="T408" s="170" t="s">
        <v>35</v>
      </c>
      <c r="U408" s="170" t="s">
        <v>35</v>
      </c>
      <c r="V408" s="170" t="s">
        <v>35</v>
      </c>
      <c r="W408" s="178"/>
      <c r="X408" s="178"/>
      <c r="Y408" s="170" t="s">
        <v>35</v>
      </c>
      <c r="Z408" s="170" t="s">
        <v>35</v>
      </c>
      <c r="AA408" s="170" t="s">
        <v>35</v>
      </c>
      <c r="AB408" s="178"/>
      <c r="AC408" s="178"/>
      <c r="AD408" s="170" t="s">
        <v>35</v>
      </c>
      <c r="AE408" s="170" t="s">
        <v>35</v>
      </c>
      <c r="AF408" s="170" t="s">
        <v>35</v>
      </c>
      <c r="AG408" s="178"/>
      <c r="AH408" s="178"/>
      <c r="AI408" s="178"/>
    </row>
    <row r="409" spans="1:35" x14ac:dyDescent="0.25">
      <c r="A409" s="41" t="str">
        <f t="array" ref="A409">IFERROR(SMALL(('Physical Server'!$O$17:$O$516&lt;&gt;"")*ROW('Physical Server'!$O$17:$O$516),COUNTBLANK('Physical Server'!$O$17:$O$516)+ROW('Virtual Servers'!A401)),"")</f>
        <v/>
      </c>
      <c r="B409" s="41" t="str">
        <f>IFERROR(IF(INDEX('Physical Server'!B:O,'Virtual Servers'!A409,1)&gt;'Physical Server'!$F$12,"",INDEX('Physical Server'!B:O,'Virtual Servers'!A409,1)),"")</f>
        <v/>
      </c>
      <c r="C409" s="41" t="str">
        <f>IFERROR(INDEX('Physical Server'!B:O,'Virtual Servers'!A409,14),"")</f>
        <v/>
      </c>
      <c r="D409" s="41"/>
      <c r="E409" s="168" t="str">
        <f>IF(IF(COUNTIF($E$7:E408,E408)&lt;VLOOKUP(E408,$B:$C,2,0),E408,INDEX($B:$B,MATCH(E408,$B:$B,0)+ROW($B:$B),1))&gt;'Physical Server'!$F$12,"",IF(COUNTIF($E$7:E408,E408)&lt;VLOOKUP(E408,$B:$C,2,0),E408,INDEX($B:$B,MATCH(E408,$B:$B,0)+ROW($B:$B),1)))</f>
        <v/>
      </c>
      <c r="F409" s="169" t="str">
        <f>IFERROR(VLOOKUP($E:$E,'Physical Server'!$B:$O,2,0),"")</f>
        <v/>
      </c>
      <c r="G409" s="169" t="str">
        <f>IFERROR(IF(VLOOKUP(E409,'Physical Server'!B:O,14,0)="","",IF(E409="","",COUNTIF($E$7:E409,E409))),"")</f>
        <v/>
      </c>
      <c r="H409" s="170"/>
      <c r="I409" s="170" t="s">
        <v>35</v>
      </c>
      <c r="J409" s="170" t="s">
        <v>35</v>
      </c>
      <c r="K409" s="170" t="s">
        <v>35</v>
      </c>
      <c r="L409" s="170"/>
      <c r="M409" s="170" t="s">
        <v>35</v>
      </c>
      <c r="N409" s="170" t="s">
        <v>35</v>
      </c>
      <c r="O409" s="170" t="s">
        <v>35</v>
      </c>
      <c r="P409" s="170"/>
      <c r="Q409" s="170" t="s">
        <v>35</v>
      </c>
      <c r="R409" s="178"/>
      <c r="S409" s="178"/>
      <c r="T409" s="170" t="s">
        <v>35</v>
      </c>
      <c r="U409" s="170" t="s">
        <v>35</v>
      </c>
      <c r="V409" s="170" t="s">
        <v>35</v>
      </c>
      <c r="W409" s="178"/>
      <c r="X409" s="178"/>
      <c r="Y409" s="170" t="s">
        <v>35</v>
      </c>
      <c r="Z409" s="170" t="s">
        <v>35</v>
      </c>
      <c r="AA409" s="170" t="s">
        <v>35</v>
      </c>
      <c r="AB409" s="178"/>
      <c r="AC409" s="178"/>
      <c r="AD409" s="170" t="s">
        <v>35</v>
      </c>
      <c r="AE409" s="170" t="s">
        <v>35</v>
      </c>
      <c r="AF409" s="170" t="s">
        <v>35</v>
      </c>
      <c r="AG409" s="178"/>
      <c r="AH409" s="178"/>
      <c r="AI409" s="178"/>
    </row>
    <row r="410" spans="1:35" x14ac:dyDescent="0.25">
      <c r="A410" s="41" t="str">
        <f t="array" ref="A410">IFERROR(SMALL(('Physical Server'!$O$17:$O$516&lt;&gt;"")*ROW('Physical Server'!$O$17:$O$516),COUNTBLANK('Physical Server'!$O$17:$O$516)+ROW('Virtual Servers'!A402)),"")</f>
        <v/>
      </c>
      <c r="B410" s="41" t="str">
        <f>IFERROR(IF(INDEX('Physical Server'!B:O,'Virtual Servers'!A410,1)&gt;'Physical Server'!$F$12,"",INDEX('Physical Server'!B:O,'Virtual Servers'!A410,1)),"")</f>
        <v/>
      </c>
      <c r="C410" s="41" t="str">
        <f>IFERROR(INDEX('Physical Server'!B:O,'Virtual Servers'!A410,14),"")</f>
        <v/>
      </c>
      <c r="D410" s="41"/>
      <c r="E410" s="168" t="str">
        <f>IF(IF(COUNTIF($E$7:E409,E409)&lt;VLOOKUP(E409,$B:$C,2,0),E409,INDEX($B:$B,MATCH(E409,$B:$B,0)+ROW($B:$B),1))&gt;'Physical Server'!$F$12,"",IF(COUNTIF($E$7:E409,E409)&lt;VLOOKUP(E409,$B:$C,2,0),E409,INDEX($B:$B,MATCH(E409,$B:$B,0)+ROW($B:$B),1)))</f>
        <v/>
      </c>
      <c r="F410" s="169" t="str">
        <f>IFERROR(VLOOKUP($E:$E,'Physical Server'!$B:$O,2,0),"")</f>
        <v/>
      </c>
      <c r="G410" s="169" t="str">
        <f>IFERROR(IF(VLOOKUP(E410,'Physical Server'!B:O,14,0)="","",IF(E410="","",COUNTIF($E$7:E410,E410))),"")</f>
        <v/>
      </c>
      <c r="H410" s="170"/>
      <c r="I410" s="170" t="s">
        <v>35</v>
      </c>
      <c r="J410" s="170" t="s">
        <v>35</v>
      </c>
      <c r="K410" s="170" t="s">
        <v>35</v>
      </c>
      <c r="L410" s="170"/>
      <c r="M410" s="170" t="s">
        <v>35</v>
      </c>
      <c r="N410" s="170" t="s">
        <v>35</v>
      </c>
      <c r="O410" s="170" t="s">
        <v>35</v>
      </c>
      <c r="P410" s="170"/>
      <c r="Q410" s="170" t="s">
        <v>35</v>
      </c>
      <c r="R410" s="178"/>
      <c r="S410" s="178"/>
      <c r="T410" s="170" t="s">
        <v>35</v>
      </c>
      <c r="U410" s="170" t="s">
        <v>35</v>
      </c>
      <c r="V410" s="170" t="s">
        <v>35</v>
      </c>
      <c r="W410" s="178"/>
      <c r="X410" s="178"/>
      <c r="Y410" s="170" t="s">
        <v>35</v>
      </c>
      <c r="Z410" s="170" t="s">
        <v>35</v>
      </c>
      <c r="AA410" s="170" t="s">
        <v>35</v>
      </c>
      <c r="AB410" s="178"/>
      <c r="AC410" s="178"/>
      <c r="AD410" s="170" t="s">
        <v>35</v>
      </c>
      <c r="AE410" s="170" t="s">
        <v>35</v>
      </c>
      <c r="AF410" s="170" t="s">
        <v>35</v>
      </c>
      <c r="AG410" s="178"/>
      <c r="AH410" s="178"/>
      <c r="AI410" s="178"/>
    </row>
    <row r="411" spans="1:35" x14ac:dyDescent="0.25">
      <c r="A411" s="41" t="str">
        <f t="array" ref="A411">IFERROR(SMALL(('Physical Server'!$O$17:$O$516&lt;&gt;"")*ROW('Physical Server'!$O$17:$O$516),COUNTBLANK('Physical Server'!$O$17:$O$516)+ROW('Virtual Servers'!A403)),"")</f>
        <v/>
      </c>
      <c r="B411" s="41" t="str">
        <f>IFERROR(IF(INDEX('Physical Server'!B:O,'Virtual Servers'!A411,1)&gt;'Physical Server'!$F$12,"",INDEX('Physical Server'!B:O,'Virtual Servers'!A411,1)),"")</f>
        <v/>
      </c>
      <c r="C411" s="41" t="str">
        <f>IFERROR(INDEX('Physical Server'!B:O,'Virtual Servers'!A411,14),"")</f>
        <v/>
      </c>
      <c r="D411" s="41"/>
      <c r="E411" s="168" t="str">
        <f>IF(IF(COUNTIF($E$7:E410,E410)&lt;VLOOKUP(E410,$B:$C,2,0),E410,INDEX($B:$B,MATCH(E410,$B:$B,0)+ROW($B:$B),1))&gt;'Physical Server'!$F$12,"",IF(COUNTIF($E$7:E410,E410)&lt;VLOOKUP(E410,$B:$C,2,0),E410,INDEX($B:$B,MATCH(E410,$B:$B,0)+ROW($B:$B),1)))</f>
        <v/>
      </c>
      <c r="F411" s="169" t="str">
        <f>IFERROR(VLOOKUP($E:$E,'Physical Server'!$B:$O,2,0),"")</f>
        <v/>
      </c>
      <c r="G411" s="169" t="str">
        <f>IFERROR(IF(VLOOKUP(E411,'Physical Server'!B:O,14,0)="","",IF(E411="","",COUNTIF($E$7:E411,E411))),"")</f>
        <v/>
      </c>
      <c r="H411" s="170"/>
      <c r="I411" s="170" t="s">
        <v>35</v>
      </c>
      <c r="J411" s="170" t="s">
        <v>35</v>
      </c>
      <c r="K411" s="170" t="s">
        <v>35</v>
      </c>
      <c r="L411" s="170"/>
      <c r="M411" s="170" t="s">
        <v>35</v>
      </c>
      <c r="N411" s="170" t="s">
        <v>35</v>
      </c>
      <c r="O411" s="170" t="s">
        <v>35</v>
      </c>
      <c r="P411" s="170"/>
      <c r="Q411" s="170" t="s">
        <v>35</v>
      </c>
      <c r="R411" s="178"/>
      <c r="S411" s="178"/>
      <c r="T411" s="170" t="s">
        <v>35</v>
      </c>
      <c r="U411" s="170" t="s">
        <v>35</v>
      </c>
      <c r="V411" s="170" t="s">
        <v>35</v>
      </c>
      <c r="W411" s="178"/>
      <c r="X411" s="178"/>
      <c r="Y411" s="170" t="s">
        <v>35</v>
      </c>
      <c r="Z411" s="170" t="s">
        <v>35</v>
      </c>
      <c r="AA411" s="170" t="s">
        <v>35</v>
      </c>
      <c r="AB411" s="178"/>
      <c r="AC411" s="178"/>
      <c r="AD411" s="170" t="s">
        <v>35</v>
      </c>
      <c r="AE411" s="170" t="s">
        <v>35</v>
      </c>
      <c r="AF411" s="170" t="s">
        <v>35</v>
      </c>
      <c r="AG411" s="178"/>
      <c r="AH411" s="178"/>
      <c r="AI411" s="178"/>
    </row>
    <row r="412" spans="1:35" x14ac:dyDescent="0.25">
      <c r="A412" s="41" t="str">
        <f t="array" ref="A412">IFERROR(SMALL(('Physical Server'!$O$17:$O$516&lt;&gt;"")*ROW('Physical Server'!$O$17:$O$516),COUNTBLANK('Physical Server'!$O$17:$O$516)+ROW('Virtual Servers'!A404)),"")</f>
        <v/>
      </c>
      <c r="B412" s="41" t="str">
        <f>IFERROR(IF(INDEX('Physical Server'!B:O,'Virtual Servers'!A412,1)&gt;'Physical Server'!$F$12,"",INDEX('Physical Server'!B:O,'Virtual Servers'!A412,1)),"")</f>
        <v/>
      </c>
      <c r="C412" s="41" t="str">
        <f>IFERROR(INDEX('Physical Server'!B:O,'Virtual Servers'!A412,14),"")</f>
        <v/>
      </c>
      <c r="D412" s="41"/>
      <c r="E412" s="168" t="str">
        <f>IF(IF(COUNTIF($E$7:E411,E411)&lt;VLOOKUP(E411,$B:$C,2,0),E411,INDEX($B:$B,MATCH(E411,$B:$B,0)+ROW($B:$B),1))&gt;'Physical Server'!$F$12,"",IF(COUNTIF($E$7:E411,E411)&lt;VLOOKUP(E411,$B:$C,2,0),E411,INDEX($B:$B,MATCH(E411,$B:$B,0)+ROW($B:$B),1)))</f>
        <v/>
      </c>
      <c r="F412" s="169" t="str">
        <f>IFERROR(VLOOKUP($E:$E,'Physical Server'!$B:$O,2,0),"")</f>
        <v/>
      </c>
      <c r="G412" s="169" t="str">
        <f>IFERROR(IF(VLOOKUP(E412,'Physical Server'!B:O,14,0)="","",IF(E412="","",COUNTIF($E$7:E412,E412))),"")</f>
        <v/>
      </c>
      <c r="H412" s="170"/>
      <c r="I412" s="170" t="s">
        <v>35</v>
      </c>
      <c r="J412" s="170" t="s">
        <v>35</v>
      </c>
      <c r="K412" s="170" t="s">
        <v>35</v>
      </c>
      <c r="L412" s="170"/>
      <c r="M412" s="170" t="s">
        <v>35</v>
      </c>
      <c r="N412" s="170" t="s">
        <v>35</v>
      </c>
      <c r="O412" s="170" t="s">
        <v>35</v>
      </c>
      <c r="P412" s="170"/>
      <c r="Q412" s="170" t="s">
        <v>35</v>
      </c>
      <c r="R412" s="178"/>
      <c r="S412" s="178"/>
      <c r="T412" s="170" t="s">
        <v>35</v>
      </c>
      <c r="U412" s="170" t="s">
        <v>35</v>
      </c>
      <c r="V412" s="170" t="s">
        <v>35</v>
      </c>
      <c r="W412" s="178"/>
      <c r="X412" s="178"/>
      <c r="Y412" s="170" t="s">
        <v>35</v>
      </c>
      <c r="Z412" s="170" t="s">
        <v>35</v>
      </c>
      <c r="AA412" s="170" t="s">
        <v>35</v>
      </c>
      <c r="AB412" s="178"/>
      <c r="AC412" s="178"/>
      <c r="AD412" s="170" t="s">
        <v>35</v>
      </c>
      <c r="AE412" s="170" t="s">
        <v>35</v>
      </c>
      <c r="AF412" s="170" t="s">
        <v>35</v>
      </c>
      <c r="AG412" s="178"/>
      <c r="AH412" s="178"/>
      <c r="AI412" s="178"/>
    </row>
    <row r="413" spans="1:35" x14ac:dyDescent="0.25">
      <c r="A413" s="41" t="str">
        <f t="array" ref="A413">IFERROR(SMALL(('Physical Server'!$O$17:$O$516&lt;&gt;"")*ROW('Physical Server'!$O$17:$O$516),COUNTBLANK('Physical Server'!$O$17:$O$516)+ROW('Virtual Servers'!A405)),"")</f>
        <v/>
      </c>
      <c r="B413" s="41" t="str">
        <f>IFERROR(IF(INDEX('Physical Server'!B:O,'Virtual Servers'!A413,1)&gt;'Physical Server'!$F$12,"",INDEX('Physical Server'!B:O,'Virtual Servers'!A413,1)),"")</f>
        <v/>
      </c>
      <c r="C413" s="41" t="str">
        <f>IFERROR(INDEX('Physical Server'!B:O,'Virtual Servers'!A413,14),"")</f>
        <v/>
      </c>
      <c r="D413" s="41"/>
      <c r="E413" s="168" t="str">
        <f>IF(IF(COUNTIF($E$7:E412,E412)&lt;VLOOKUP(E412,$B:$C,2,0),E412,INDEX($B:$B,MATCH(E412,$B:$B,0)+ROW($B:$B),1))&gt;'Physical Server'!$F$12,"",IF(COUNTIF($E$7:E412,E412)&lt;VLOOKUP(E412,$B:$C,2,0),E412,INDEX($B:$B,MATCH(E412,$B:$B,0)+ROW($B:$B),1)))</f>
        <v/>
      </c>
      <c r="F413" s="169" t="str">
        <f>IFERROR(VLOOKUP($E:$E,'Physical Server'!$B:$O,2,0),"")</f>
        <v/>
      </c>
      <c r="G413" s="169" t="str">
        <f>IFERROR(IF(VLOOKUP(E413,'Physical Server'!B:O,14,0)="","",IF(E413="","",COUNTIF($E$7:E413,E413))),"")</f>
        <v/>
      </c>
      <c r="H413" s="170"/>
      <c r="I413" s="170" t="s">
        <v>35</v>
      </c>
      <c r="J413" s="170" t="s">
        <v>35</v>
      </c>
      <c r="K413" s="170" t="s">
        <v>35</v>
      </c>
      <c r="L413" s="170"/>
      <c r="M413" s="170" t="s">
        <v>35</v>
      </c>
      <c r="N413" s="170" t="s">
        <v>35</v>
      </c>
      <c r="O413" s="170" t="s">
        <v>35</v>
      </c>
      <c r="P413" s="170"/>
      <c r="Q413" s="170" t="s">
        <v>35</v>
      </c>
      <c r="R413" s="178"/>
      <c r="S413" s="178"/>
      <c r="T413" s="170" t="s">
        <v>35</v>
      </c>
      <c r="U413" s="170" t="s">
        <v>35</v>
      </c>
      <c r="V413" s="170" t="s">
        <v>35</v>
      </c>
      <c r="W413" s="178"/>
      <c r="X413" s="178"/>
      <c r="Y413" s="170" t="s">
        <v>35</v>
      </c>
      <c r="Z413" s="170" t="s">
        <v>35</v>
      </c>
      <c r="AA413" s="170" t="s">
        <v>35</v>
      </c>
      <c r="AB413" s="178"/>
      <c r="AC413" s="178"/>
      <c r="AD413" s="170" t="s">
        <v>35</v>
      </c>
      <c r="AE413" s="170" t="s">
        <v>35</v>
      </c>
      <c r="AF413" s="170" t="s">
        <v>35</v>
      </c>
      <c r="AG413" s="178"/>
      <c r="AH413" s="178"/>
      <c r="AI413" s="178"/>
    </row>
    <row r="414" spans="1:35" x14ac:dyDescent="0.25">
      <c r="A414" s="41" t="str">
        <f t="array" ref="A414">IFERROR(SMALL(('Physical Server'!$O$17:$O$516&lt;&gt;"")*ROW('Physical Server'!$O$17:$O$516),COUNTBLANK('Physical Server'!$O$17:$O$516)+ROW('Virtual Servers'!A406)),"")</f>
        <v/>
      </c>
      <c r="B414" s="41" t="str">
        <f>IFERROR(IF(INDEX('Physical Server'!B:O,'Virtual Servers'!A414,1)&gt;'Physical Server'!$F$12,"",INDEX('Physical Server'!B:O,'Virtual Servers'!A414,1)),"")</f>
        <v/>
      </c>
      <c r="C414" s="41" t="str">
        <f>IFERROR(INDEX('Physical Server'!B:O,'Virtual Servers'!A414,14),"")</f>
        <v/>
      </c>
      <c r="D414" s="41"/>
      <c r="E414" s="168" t="str">
        <f>IF(IF(COUNTIF($E$7:E413,E413)&lt;VLOOKUP(E413,$B:$C,2,0),E413,INDEX($B:$B,MATCH(E413,$B:$B,0)+ROW($B:$B),1))&gt;'Physical Server'!$F$12,"",IF(COUNTIF($E$7:E413,E413)&lt;VLOOKUP(E413,$B:$C,2,0),E413,INDEX($B:$B,MATCH(E413,$B:$B,0)+ROW($B:$B),1)))</f>
        <v/>
      </c>
      <c r="F414" s="169" t="str">
        <f>IFERROR(VLOOKUP($E:$E,'Physical Server'!$B:$O,2,0),"")</f>
        <v/>
      </c>
      <c r="G414" s="169" t="str">
        <f>IFERROR(IF(VLOOKUP(E414,'Physical Server'!B:O,14,0)="","",IF(E414="","",COUNTIF($E$7:E414,E414))),"")</f>
        <v/>
      </c>
      <c r="H414" s="170"/>
      <c r="I414" s="170" t="s">
        <v>35</v>
      </c>
      <c r="J414" s="170" t="s">
        <v>35</v>
      </c>
      <c r="K414" s="170" t="s">
        <v>35</v>
      </c>
      <c r="L414" s="170"/>
      <c r="M414" s="170" t="s">
        <v>35</v>
      </c>
      <c r="N414" s="170" t="s">
        <v>35</v>
      </c>
      <c r="O414" s="170" t="s">
        <v>35</v>
      </c>
      <c r="P414" s="170"/>
      <c r="Q414" s="170" t="s">
        <v>35</v>
      </c>
      <c r="R414" s="178"/>
      <c r="S414" s="178"/>
      <c r="T414" s="170" t="s">
        <v>35</v>
      </c>
      <c r="U414" s="170" t="s">
        <v>35</v>
      </c>
      <c r="V414" s="170" t="s">
        <v>35</v>
      </c>
      <c r="W414" s="178"/>
      <c r="X414" s="178"/>
      <c r="Y414" s="170" t="s">
        <v>35</v>
      </c>
      <c r="Z414" s="170" t="s">
        <v>35</v>
      </c>
      <c r="AA414" s="170" t="s">
        <v>35</v>
      </c>
      <c r="AB414" s="178"/>
      <c r="AC414" s="178"/>
      <c r="AD414" s="170" t="s">
        <v>35</v>
      </c>
      <c r="AE414" s="170" t="s">
        <v>35</v>
      </c>
      <c r="AF414" s="170" t="s">
        <v>35</v>
      </c>
      <c r="AG414" s="178"/>
      <c r="AH414" s="178"/>
      <c r="AI414" s="178"/>
    </row>
    <row r="415" spans="1:35" x14ac:dyDescent="0.25">
      <c r="A415" s="41" t="str">
        <f t="array" ref="A415">IFERROR(SMALL(('Physical Server'!$O$17:$O$516&lt;&gt;"")*ROW('Physical Server'!$O$17:$O$516),COUNTBLANK('Physical Server'!$O$17:$O$516)+ROW('Virtual Servers'!A407)),"")</f>
        <v/>
      </c>
      <c r="B415" s="41" t="str">
        <f>IFERROR(IF(INDEX('Physical Server'!B:O,'Virtual Servers'!A415,1)&gt;'Physical Server'!$F$12,"",INDEX('Physical Server'!B:O,'Virtual Servers'!A415,1)),"")</f>
        <v/>
      </c>
      <c r="C415" s="41" t="str">
        <f>IFERROR(INDEX('Physical Server'!B:O,'Virtual Servers'!A415,14),"")</f>
        <v/>
      </c>
      <c r="D415" s="41"/>
      <c r="E415" s="168" t="str">
        <f>IF(IF(COUNTIF($E$7:E414,E414)&lt;VLOOKUP(E414,$B:$C,2,0),E414,INDEX($B:$B,MATCH(E414,$B:$B,0)+ROW($B:$B),1))&gt;'Physical Server'!$F$12,"",IF(COUNTIF($E$7:E414,E414)&lt;VLOOKUP(E414,$B:$C,2,0),E414,INDEX($B:$B,MATCH(E414,$B:$B,0)+ROW($B:$B),1)))</f>
        <v/>
      </c>
      <c r="F415" s="169" t="str">
        <f>IFERROR(VLOOKUP($E:$E,'Physical Server'!$B:$O,2,0),"")</f>
        <v/>
      </c>
      <c r="G415" s="169" t="str">
        <f>IFERROR(IF(VLOOKUP(E415,'Physical Server'!B:O,14,0)="","",IF(E415="","",COUNTIF($E$7:E415,E415))),"")</f>
        <v/>
      </c>
      <c r="H415" s="170"/>
      <c r="I415" s="170" t="s">
        <v>35</v>
      </c>
      <c r="J415" s="170" t="s">
        <v>35</v>
      </c>
      <c r="K415" s="170" t="s">
        <v>35</v>
      </c>
      <c r="L415" s="170"/>
      <c r="M415" s="170" t="s">
        <v>35</v>
      </c>
      <c r="N415" s="170" t="s">
        <v>35</v>
      </c>
      <c r="O415" s="170" t="s">
        <v>35</v>
      </c>
      <c r="P415" s="170"/>
      <c r="Q415" s="170" t="s">
        <v>35</v>
      </c>
      <c r="R415" s="178"/>
      <c r="S415" s="178"/>
      <c r="T415" s="170" t="s">
        <v>35</v>
      </c>
      <c r="U415" s="170" t="s">
        <v>35</v>
      </c>
      <c r="V415" s="170" t="s">
        <v>35</v>
      </c>
      <c r="W415" s="178"/>
      <c r="X415" s="178"/>
      <c r="Y415" s="170" t="s">
        <v>35</v>
      </c>
      <c r="Z415" s="170" t="s">
        <v>35</v>
      </c>
      <c r="AA415" s="170" t="s">
        <v>35</v>
      </c>
      <c r="AB415" s="178"/>
      <c r="AC415" s="178"/>
      <c r="AD415" s="170" t="s">
        <v>35</v>
      </c>
      <c r="AE415" s="170" t="s">
        <v>35</v>
      </c>
      <c r="AF415" s="170" t="s">
        <v>35</v>
      </c>
      <c r="AG415" s="178"/>
      <c r="AH415" s="178"/>
      <c r="AI415" s="178"/>
    </row>
    <row r="416" spans="1:35" x14ac:dyDescent="0.25">
      <c r="A416" s="41" t="str">
        <f t="array" ref="A416">IFERROR(SMALL(('Physical Server'!$O$17:$O$516&lt;&gt;"")*ROW('Physical Server'!$O$17:$O$516),COUNTBLANK('Physical Server'!$O$17:$O$516)+ROW('Virtual Servers'!A408)),"")</f>
        <v/>
      </c>
      <c r="B416" s="41" t="str">
        <f>IFERROR(IF(INDEX('Physical Server'!B:O,'Virtual Servers'!A416,1)&gt;'Physical Server'!$F$12,"",INDEX('Physical Server'!B:O,'Virtual Servers'!A416,1)),"")</f>
        <v/>
      </c>
      <c r="C416" s="41" t="str">
        <f>IFERROR(INDEX('Physical Server'!B:O,'Virtual Servers'!A416,14),"")</f>
        <v/>
      </c>
      <c r="D416" s="41"/>
      <c r="E416" s="168" t="str">
        <f>IF(IF(COUNTIF($E$7:E415,E415)&lt;VLOOKUP(E415,$B:$C,2,0),E415,INDEX($B:$B,MATCH(E415,$B:$B,0)+ROW($B:$B),1))&gt;'Physical Server'!$F$12,"",IF(COUNTIF($E$7:E415,E415)&lt;VLOOKUP(E415,$B:$C,2,0),E415,INDEX($B:$B,MATCH(E415,$B:$B,0)+ROW($B:$B),1)))</f>
        <v/>
      </c>
      <c r="F416" s="169" t="str">
        <f>IFERROR(VLOOKUP($E:$E,'Physical Server'!$B:$O,2,0),"")</f>
        <v/>
      </c>
      <c r="G416" s="169" t="str">
        <f>IFERROR(IF(VLOOKUP(E416,'Physical Server'!B:O,14,0)="","",IF(E416="","",COUNTIF($E$7:E416,E416))),"")</f>
        <v/>
      </c>
      <c r="H416" s="170"/>
      <c r="I416" s="170" t="s">
        <v>35</v>
      </c>
      <c r="J416" s="170" t="s">
        <v>35</v>
      </c>
      <c r="K416" s="170" t="s">
        <v>35</v>
      </c>
      <c r="L416" s="170"/>
      <c r="M416" s="170" t="s">
        <v>35</v>
      </c>
      <c r="N416" s="170" t="s">
        <v>35</v>
      </c>
      <c r="O416" s="170" t="s">
        <v>35</v>
      </c>
      <c r="P416" s="170"/>
      <c r="Q416" s="170" t="s">
        <v>35</v>
      </c>
      <c r="R416" s="178"/>
      <c r="S416" s="178"/>
      <c r="T416" s="170" t="s">
        <v>35</v>
      </c>
      <c r="U416" s="170" t="s">
        <v>35</v>
      </c>
      <c r="V416" s="170" t="s">
        <v>35</v>
      </c>
      <c r="W416" s="178"/>
      <c r="X416" s="178"/>
      <c r="Y416" s="170" t="s">
        <v>35</v>
      </c>
      <c r="Z416" s="170" t="s">
        <v>35</v>
      </c>
      <c r="AA416" s="170" t="s">
        <v>35</v>
      </c>
      <c r="AB416" s="178"/>
      <c r="AC416" s="178"/>
      <c r="AD416" s="170" t="s">
        <v>35</v>
      </c>
      <c r="AE416" s="170" t="s">
        <v>35</v>
      </c>
      <c r="AF416" s="170" t="s">
        <v>35</v>
      </c>
      <c r="AG416" s="178"/>
      <c r="AH416" s="178"/>
      <c r="AI416" s="178"/>
    </row>
    <row r="417" spans="1:35" x14ac:dyDescent="0.25">
      <c r="A417" s="41" t="str">
        <f t="array" ref="A417">IFERROR(SMALL(('Physical Server'!$O$17:$O$516&lt;&gt;"")*ROW('Physical Server'!$O$17:$O$516),COUNTBLANK('Physical Server'!$O$17:$O$516)+ROW('Virtual Servers'!A409)),"")</f>
        <v/>
      </c>
      <c r="B417" s="41" t="str">
        <f>IFERROR(IF(INDEX('Physical Server'!B:O,'Virtual Servers'!A417,1)&gt;'Physical Server'!$F$12,"",INDEX('Physical Server'!B:O,'Virtual Servers'!A417,1)),"")</f>
        <v/>
      </c>
      <c r="C417" s="41" t="str">
        <f>IFERROR(INDEX('Physical Server'!B:O,'Virtual Servers'!A417,14),"")</f>
        <v/>
      </c>
      <c r="D417" s="41"/>
      <c r="E417" s="168" t="str">
        <f>IF(IF(COUNTIF($E$7:E416,E416)&lt;VLOOKUP(E416,$B:$C,2,0),E416,INDEX($B:$B,MATCH(E416,$B:$B,0)+ROW($B:$B),1))&gt;'Physical Server'!$F$12,"",IF(COUNTIF($E$7:E416,E416)&lt;VLOOKUP(E416,$B:$C,2,0),E416,INDEX($B:$B,MATCH(E416,$B:$B,0)+ROW($B:$B),1)))</f>
        <v/>
      </c>
      <c r="F417" s="169" t="str">
        <f>IFERROR(VLOOKUP($E:$E,'Physical Server'!$B:$O,2,0),"")</f>
        <v/>
      </c>
      <c r="G417" s="169" t="str">
        <f>IFERROR(IF(VLOOKUP(E417,'Physical Server'!B:O,14,0)="","",IF(E417="","",COUNTIF($E$7:E417,E417))),"")</f>
        <v/>
      </c>
      <c r="H417" s="170"/>
      <c r="I417" s="170" t="s">
        <v>35</v>
      </c>
      <c r="J417" s="170" t="s">
        <v>35</v>
      </c>
      <c r="K417" s="170" t="s">
        <v>35</v>
      </c>
      <c r="L417" s="170"/>
      <c r="M417" s="170" t="s">
        <v>35</v>
      </c>
      <c r="N417" s="170" t="s">
        <v>35</v>
      </c>
      <c r="O417" s="170" t="s">
        <v>35</v>
      </c>
      <c r="P417" s="170"/>
      <c r="Q417" s="170" t="s">
        <v>35</v>
      </c>
      <c r="R417" s="178"/>
      <c r="S417" s="178"/>
      <c r="T417" s="170" t="s">
        <v>35</v>
      </c>
      <c r="U417" s="170" t="s">
        <v>35</v>
      </c>
      <c r="V417" s="170" t="s">
        <v>35</v>
      </c>
      <c r="W417" s="178"/>
      <c r="X417" s="178"/>
      <c r="Y417" s="170" t="s">
        <v>35</v>
      </c>
      <c r="Z417" s="170" t="s">
        <v>35</v>
      </c>
      <c r="AA417" s="170" t="s">
        <v>35</v>
      </c>
      <c r="AB417" s="178"/>
      <c r="AC417" s="178"/>
      <c r="AD417" s="170" t="s">
        <v>35</v>
      </c>
      <c r="AE417" s="170" t="s">
        <v>35</v>
      </c>
      <c r="AF417" s="170" t="s">
        <v>35</v>
      </c>
      <c r="AG417" s="178"/>
      <c r="AH417" s="178"/>
      <c r="AI417" s="178"/>
    </row>
    <row r="418" spans="1:35" x14ac:dyDescent="0.25">
      <c r="A418" s="41" t="str">
        <f t="array" ref="A418">IFERROR(SMALL(('Physical Server'!$O$17:$O$516&lt;&gt;"")*ROW('Physical Server'!$O$17:$O$516),COUNTBLANK('Physical Server'!$O$17:$O$516)+ROW('Virtual Servers'!A410)),"")</f>
        <v/>
      </c>
      <c r="B418" s="41" t="str">
        <f>IFERROR(IF(INDEX('Physical Server'!B:O,'Virtual Servers'!A418,1)&gt;'Physical Server'!$F$12,"",INDEX('Physical Server'!B:O,'Virtual Servers'!A418,1)),"")</f>
        <v/>
      </c>
      <c r="C418" s="41" t="str">
        <f>IFERROR(INDEX('Physical Server'!B:O,'Virtual Servers'!A418,14),"")</f>
        <v/>
      </c>
      <c r="D418" s="41"/>
      <c r="E418" s="168" t="str">
        <f>IF(IF(COUNTIF($E$7:E417,E417)&lt;VLOOKUP(E417,$B:$C,2,0),E417,INDEX($B:$B,MATCH(E417,$B:$B,0)+ROW($B:$B),1))&gt;'Physical Server'!$F$12,"",IF(COUNTIF($E$7:E417,E417)&lt;VLOOKUP(E417,$B:$C,2,0),E417,INDEX($B:$B,MATCH(E417,$B:$B,0)+ROW($B:$B),1)))</f>
        <v/>
      </c>
      <c r="F418" s="169" t="str">
        <f>IFERROR(VLOOKUP($E:$E,'Physical Server'!$B:$O,2,0),"")</f>
        <v/>
      </c>
      <c r="G418" s="169" t="str">
        <f>IFERROR(IF(VLOOKUP(E418,'Physical Server'!B:O,14,0)="","",IF(E418="","",COUNTIF($E$7:E418,E418))),"")</f>
        <v/>
      </c>
      <c r="H418" s="170"/>
      <c r="I418" s="170" t="s">
        <v>35</v>
      </c>
      <c r="J418" s="170" t="s">
        <v>35</v>
      </c>
      <c r="K418" s="170" t="s">
        <v>35</v>
      </c>
      <c r="L418" s="170"/>
      <c r="M418" s="170" t="s">
        <v>35</v>
      </c>
      <c r="N418" s="170" t="s">
        <v>35</v>
      </c>
      <c r="O418" s="170" t="s">
        <v>35</v>
      </c>
      <c r="P418" s="170"/>
      <c r="Q418" s="170" t="s">
        <v>35</v>
      </c>
      <c r="R418" s="178"/>
      <c r="S418" s="178"/>
      <c r="T418" s="170" t="s">
        <v>35</v>
      </c>
      <c r="U418" s="170" t="s">
        <v>35</v>
      </c>
      <c r="V418" s="170" t="s">
        <v>35</v>
      </c>
      <c r="W418" s="178"/>
      <c r="X418" s="178"/>
      <c r="Y418" s="170" t="s">
        <v>35</v>
      </c>
      <c r="Z418" s="170" t="s">
        <v>35</v>
      </c>
      <c r="AA418" s="170" t="s">
        <v>35</v>
      </c>
      <c r="AB418" s="178"/>
      <c r="AC418" s="178"/>
      <c r="AD418" s="170" t="s">
        <v>35</v>
      </c>
      <c r="AE418" s="170" t="s">
        <v>35</v>
      </c>
      <c r="AF418" s="170" t="s">
        <v>35</v>
      </c>
      <c r="AG418" s="178"/>
      <c r="AH418" s="178"/>
      <c r="AI418" s="178"/>
    </row>
    <row r="419" spans="1:35" x14ac:dyDescent="0.25">
      <c r="A419" s="41" t="str">
        <f t="array" ref="A419">IFERROR(SMALL(('Physical Server'!$O$17:$O$516&lt;&gt;"")*ROW('Physical Server'!$O$17:$O$516),COUNTBLANK('Physical Server'!$O$17:$O$516)+ROW('Virtual Servers'!A411)),"")</f>
        <v/>
      </c>
      <c r="B419" s="41" t="str">
        <f>IFERROR(IF(INDEX('Physical Server'!B:O,'Virtual Servers'!A419,1)&gt;'Physical Server'!$F$12,"",INDEX('Physical Server'!B:O,'Virtual Servers'!A419,1)),"")</f>
        <v/>
      </c>
      <c r="C419" s="41" t="str">
        <f>IFERROR(INDEX('Physical Server'!B:O,'Virtual Servers'!A419,14),"")</f>
        <v/>
      </c>
      <c r="D419" s="41"/>
      <c r="E419" s="168" t="str">
        <f>IF(IF(COUNTIF($E$7:E418,E418)&lt;VLOOKUP(E418,$B:$C,2,0),E418,INDEX($B:$B,MATCH(E418,$B:$B,0)+ROW($B:$B),1))&gt;'Physical Server'!$F$12,"",IF(COUNTIF($E$7:E418,E418)&lt;VLOOKUP(E418,$B:$C,2,0),E418,INDEX($B:$B,MATCH(E418,$B:$B,0)+ROW($B:$B),1)))</f>
        <v/>
      </c>
      <c r="F419" s="169" t="str">
        <f>IFERROR(VLOOKUP($E:$E,'Physical Server'!$B:$O,2,0),"")</f>
        <v/>
      </c>
      <c r="G419" s="169" t="str">
        <f>IFERROR(IF(VLOOKUP(E419,'Physical Server'!B:O,14,0)="","",IF(E419="","",COUNTIF($E$7:E419,E419))),"")</f>
        <v/>
      </c>
      <c r="H419" s="170"/>
      <c r="I419" s="170" t="s">
        <v>35</v>
      </c>
      <c r="J419" s="170" t="s">
        <v>35</v>
      </c>
      <c r="K419" s="170" t="s">
        <v>35</v>
      </c>
      <c r="L419" s="170"/>
      <c r="M419" s="170" t="s">
        <v>35</v>
      </c>
      <c r="N419" s="170" t="s">
        <v>35</v>
      </c>
      <c r="O419" s="170" t="s">
        <v>35</v>
      </c>
      <c r="P419" s="170"/>
      <c r="Q419" s="170" t="s">
        <v>35</v>
      </c>
      <c r="R419" s="178"/>
      <c r="S419" s="178"/>
      <c r="T419" s="170" t="s">
        <v>35</v>
      </c>
      <c r="U419" s="170" t="s">
        <v>35</v>
      </c>
      <c r="V419" s="170" t="s">
        <v>35</v>
      </c>
      <c r="W419" s="178"/>
      <c r="X419" s="178"/>
      <c r="Y419" s="170" t="s">
        <v>35</v>
      </c>
      <c r="Z419" s="170" t="s">
        <v>35</v>
      </c>
      <c r="AA419" s="170" t="s">
        <v>35</v>
      </c>
      <c r="AB419" s="178"/>
      <c r="AC419" s="178"/>
      <c r="AD419" s="170" t="s">
        <v>35</v>
      </c>
      <c r="AE419" s="170" t="s">
        <v>35</v>
      </c>
      <c r="AF419" s="170" t="s">
        <v>35</v>
      </c>
      <c r="AG419" s="178"/>
      <c r="AH419" s="178"/>
      <c r="AI419" s="178"/>
    </row>
    <row r="420" spans="1:35" x14ac:dyDescent="0.25">
      <c r="A420" s="41" t="str">
        <f t="array" ref="A420">IFERROR(SMALL(('Physical Server'!$O$17:$O$516&lt;&gt;"")*ROW('Physical Server'!$O$17:$O$516),COUNTBLANK('Physical Server'!$O$17:$O$516)+ROW('Virtual Servers'!A412)),"")</f>
        <v/>
      </c>
      <c r="B420" s="41" t="str">
        <f>IFERROR(IF(INDEX('Physical Server'!B:O,'Virtual Servers'!A420,1)&gt;'Physical Server'!$F$12,"",INDEX('Physical Server'!B:O,'Virtual Servers'!A420,1)),"")</f>
        <v/>
      </c>
      <c r="C420" s="41" t="str">
        <f>IFERROR(INDEX('Physical Server'!B:O,'Virtual Servers'!A420,14),"")</f>
        <v/>
      </c>
      <c r="D420" s="41"/>
      <c r="E420" s="168" t="str">
        <f>IF(IF(COUNTIF($E$7:E419,E419)&lt;VLOOKUP(E419,$B:$C,2,0),E419,INDEX($B:$B,MATCH(E419,$B:$B,0)+ROW($B:$B),1))&gt;'Physical Server'!$F$12,"",IF(COUNTIF($E$7:E419,E419)&lt;VLOOKUP(E419,$B:$C,2,0),E419,INDEX($B:$B,MATCH(E419,$B:$B,0)+ROW($B:$B),1)))</f>
        <v/>
      </c>
      <c r="F420" s="169" t="str">
        <f>IFERROR(VLOOKUP($E:$E,'Physical Server'!$B:$O,2,0),"")</f>
        <v/>
      </c>
      <c r="G420" s="169" t="str">
        <f>IFERROR(IF(VLOOKUP(E420,'Physical Server'!B:O,14,0)="","",IF(E420="","",COUNTIF($E$7:E420,E420))),"")</f>
        <v/>
      </c>
      <c r="H420" s="170"/>
      <c r="I420" s="170" t="s">
        <v>35</v>
      </c>
      <c r="J420" s="170" t="s">
        <v>35</v>
      </c>
      <c r="K420" s="170" t="s">
        <v>35</v>
      </c>
      <c r="L420" s="170"/>
      <c r="M420" s="170" t="s">
        <v>35</v>
      </c>
      <c r="N420" s="170" t="s">
        <v>35</v>
      </c>
      <c r="O420" s="170" t="s">
        <v>35</v>
      </c>
      <c r="P420" s="170"/>
      <c r="Q420" s="170" t="s">
        <v>35</v>
      </c>
      <c r="R420" s="178"/>
      <c r="S420" s="178"/>
      <c r="T420" s="170" t="s">
        <v>35</v>
      </c>
      <c r="U420" s="170" t="s">
        <v>35</v>
      </c>
      <c r="V420" s="170" t="s">
        <v>35</v>
      </c>
      <c r="W420" s="178"/>
      <c r="X420" s="178"/>
      <c r="Y420" s="170" t="s">
        <v>35</v>
      </c>
      <c r="Z420" s="170" t="s">
        <v>35</v>
      </c>
      <c r="AA420" s="170" t="s">
        <v>35</v>
      </c>
      <c r="AB420" s="178"/>
      <c r="AC420" s="178"/>
      <c r="AD420" s="170" t="s">
        <v>35</v>
      </c>
      <c r="AE420" s="170" t="s">
        <v>35</v>
      </c>
      <c r="AF420" s="170" t="s">
        <v>35</v>
      </c>
      <c r="AG420" s="178"/>
      <c r="AH420" s="178"/>
      <c r="AI420" s="178"/>
    </row>
    <row r="421" spans="1:35" x14ac:dyDescent="0.25">
      <c r="A421" s="41" t="str">
        <f t="array" ref="A421">IFERROR(SMALL(('Physical Server'!$O$17:$O$516&lt;&gt;"")*ROW('Physical Server'!$O$17:$O$516),COUNTBLANK('Physical Server'!$O$17:$O$516)+ROW('Virtual Servers'!A413)),"")</f>
        <v/>
      </c>
      <c r="B421" s="41" t="str">
        <f>IFERROR(IF(INDEX('Physical Server'!B:O,'Virtual Servers'!A421,1)&gt;'Physical Server'!$F$12,"",INDEX('Physical Server'!B:O,'Virtual Servers'!A421,1)),"")</f>
        <v/>
      </c>
      <c r="C421" s="41" t="str">
        <f>IFERROR(INDEX('Physical Server'!B:O,'Virtual Servers'!A421,14),"")</f>
        <v/>
      </c>
      <c r="D421" s="41"/>
      <c r="E421" s="168" t="str">
        <f>IF(IF(COUNTIF($E$7:E420,E420)&lt;VLOOKUP(E420,$B:$C,2,0),E420,INDEX($B:$B,MATCH(E420,$B:$B,0)+ROW($B:$B),1))&gt;'Physical Server'!$F$12,"",IF(COUNTIF($E$7:E420,E420)&lt;VLOOKUP(E420,$B:$C,2,0),E420,INDEX($B:$B,MATCH(E420,$B:$B,0)+ROW($B:$B),1)))</f>
        <v/>
      </c>
      <c r="F421" s="169" t="str">
        <f>IFERROR(VLOOKUP($E:$E,'Physical Server'!$B:$O,2,0),"")</f>
        <v/>
      </c>
      <c r="G421" s="169" t="str">
        <f>IFERROR(IF(VLOOKUP(E421,'Physical Server'!B:O,14,0)="","",IF(E421="","",COUNTIF($E$7:E421,E421))),"")</f>
        <v/>
      </c>
      <c r="H421" s="170"/>
      <c r="I421" s="170" t="s">
        <v>35</v>
      </c>
      <c r="J421" s="170" t="s">
        <v>35</v>
      </c>
      <c r="K421" s="170" t="s">
        <v>35</v>
      </c>
      <c r="L421" s="170"/>
      <c r="M421" s="170" t="s">
        <v>35</v>
      </c>
      <c r="N421" s="170" t="s">
        <v>35</v>
      </c>
      <c r="O421" s="170" t="s">
        <v>35</v>
      </c>
      <c r="P421" s="170"/>
      <c r="Q421" s="170" t="s">
        <v>35</v>
      </c>
      <c r="R421" s="178"/>
      <c r="S421" s="178"/>
      <c r="T421" s="170" t="s">
        <v>35</v>
      </c>
      <c r="U421" s="170" t="s">
        <v>35</v>
      </c>
      <c r="V421" s="170" t="s">
        <v>35</v>
      </c>
      <c r="W421" s="178"/>
      <c r="X421" s="178"/>
      <c r="Y421" s="170" t="s">
        <v>35</v>
      </c>
      <c r="Z421" s="170" t="s">
        <v>35</v>
      </c>
      <c r="AA421" s="170" t="s">
        <v>35</v>
      </c>
      <c r="AB421" s="178"/>
      <c r="AC421" s="178"/>
      <c r="AD421" s="170" t="s">
        <v>35</v>
      </c>
      <c r="AE421" s="170" t="s">
        <v>35</v>
      </c>
      <c r="AF421" s="170" t="s">
        <v>35</v>
      </c>
      <c r="AG421" s="178"/>
      <c r="AH421" s="178"/>
      <c r="AI421" s="178"/>
    </row>
    <row r="422" spans="1:35" x14ac:dyDescent="0.25">
      <c r="A422" s="41" t="str">
        <f t="array" ref="A422">IFERROR(SMALL(('Physical Server'!$O$17:$O$516&lt;&gt;"")*ROW('Physical Server'!$O$17:$O$516),COUNTBLANK('Physical Server'!$O$17:$O$516)+ROW('Virtual Servers'!A414)),"")</f>
        <v/>
      </c>
      <c r="B422" s="41" t="str">
        <f>IFERROR(IF(INDEX('Physical Server'!B:O,'Virtual Servers'!A422,1)&gt;'Physical Server'!$F$12,"",INDEX('Physical Server'!B:O,'Virtual Servers'!A422,1)),"")</f>
        <v/>
      </c>
      <c r="C422" s="41" t="str">
        <f>IFERROR(INDEX('Physical Server'!B:O,'Virtual Servers'!A422,14),"")</f>
        <v/>
      </c>
      <c r="D422" s="41"/>
      <c r="E422" s="168" t="str">
        <f>IF(IF(COUNTIF($E$7:E421,E421)&lt;VLOOKUP(E421,$B:$C,2,0),E421,INDEX($B:$B,MATCH(E421,$B:$B,0)+ROW($B:$B),1))&gt;'Physical Server'!$F$12,"",IF(COUNTIF($E$7:E421,E421)&lt;VLOOKUP(E421,$B:$C,2,0),E421,INDEX($B:$B,MATCH(E421,$B:$B,0)+ROW($B:$B),1)))</f>
        <v/>
      </c>
      <c r="F422" s="169" t="str">
        <f>IFERROR(VLOOKUP($E:$E,'Physical Server'!$B:$O,2,0),"")</f>
        <v/>
      </c>
      <c r="G422" s="169" t="str">
        <f>IFERROR(IF(VLOOKUP(E422,'Physical Server'!B:O,14,0)="","",IF(E422="","",COUNTIF($E$7:E422,E422))),"")</f>
        <v/>
      </c>
      <c r="H422" s="170"/>
      <c r="I422" s="170" t="s">
        <v>35</v>
      </c>
      <c r="J422" s="170" t="s">
        <v>35</v>
      </c>
      <c r="K422" s="170" t="s">
        <v>35</v>
      </c>
      <c r="L422" s="170"/>
      <c r="M422" s="170" t="s">
        <v>35</v>
      </c>
      <c r="N422" s="170" t="s">
        <v>35</v>
      </c>
      <c r="O422" s="170" t="s">
        <v>35</v>
      </c>
      <c r="P422" s="170"/>
      <c r="Q422" s="170" t="s">
        <v>35</v>
      </c>
      <c r="R422" s="178"/>
      <c r="S422" s="178"/>
      <c r="T422" s="170" t="s">
        <v>35</v>
      </c>
      <c r="U422" s="170" t="s">
        <v>35</v>
      </c>
      <c r="V422" s="170" t="s">
        <v>35</v>
      </c>
      <c r="W422" s="178"/>
      <c r="X422" s="178"/>
      <c r="Y422" s="170" t="s">
        <v>35</v>
      </c>
      <c r="Z422" s="170" t="s">
        <v>35</v>
      </c>
      <c r="AA422" s="170" t="s">
        <v>35</v>
      </c>
      <c r="AB422" s="178"/>
      <c r="AC422" s="178"/>
      <c r="AD422" s="170" t="s">
        <v>35</v>
      </c>
      <c r="AE422" s="170" t="s">
        <v>35</v>
      </c>
      <c r="AF422" s="170" t="s">
        <v>35</v>
      </c>
      <c r="AG422" s="178"/>
      <c r="AH422" s="178"/>
      <c r="AI422" s="178"/>
    </row>
    <row r="423" spans="1:35" x14ac:dyDescent="0.25">
      <c r="A423" s="41" t="str">
        <f t="array" ref="A423">IFERROR(SMALL(('Physical Server'!$O$17:$O$516&lt;&gt;"")*ROW('Physical Server'!$O$17:$O$516),COUNTBLANK('Physical Server'!$O$17:$O$516)+ROW('Virtual Servers'!A415)),"")</f>
        <v/>
      </c>
      <c r="B423" s="41" t="str">
        <f>IFERROR(IF(INDEX('Physical Server'!B:O,'Virtual Servers'!A423,1)&gt;'Physical Server'!$F$12,"",INDEX('Physical Server'!B:O,'Virtual Servers'!A423,1)),"")</f>
        <v/>
      </c>
      <c r="C423" s="41" t="str">
        <f>IFERROR(INDEX('Physical Server'!B:O,'Virtual Servers'!A423,14),"")</f>
        <v/>
      </c>
      <c r="D423" s="41"/>
      <c r="E423" s="168" t="str">
        <f>IF(IF(COUNTIF($E$7:E422,E422)&lt;VLOOKUP(E422,$B:$C,2,0),E422,INDEX($B:$B,MATCH(E422,$B:$B,0)+ROW($B:$B),1))&gt;'Physical Server'!$F$12,"",IF(COUNTIF($E$7:E422,E422)&lt;VLOOKUP(E422,$B:$C,2,0),E422,INDEX($B:$B,MATCH(E422,$B:$B,0)+ROW($B:$B),1)))</f>
        <v/>
      </c>
      <c r="F423" s="169" t="str">
        <f>IFERROR(VLOOKUP($E:$E,'Physical Server'!$B:$O,2,0),"")</f>
        <v/>
      </c>
      <c r="G423" s="169" t="str">
        <f>IFERROR(IF(VLOOKUP(E423,'Physical Server'!B:O,14,0)="","",IF(E423="","",COUNTIF($E$7:E423,E423))),"")</f>
        <v/>
      </c>
      <c r="H423" s="170"/>
      <c r="I423" s="170" t="s">
        <v>35</v>
      </c>
      <c r="J423" s="170" t="s">
        <v>35</v>
      </c>
      <c r="K423" s="170" t="s">
        <v>35</v>
      </c>
      <c r="L423" s="170"/>
      <c r="M423" s="170" t="s">
        <v>35</v>
      </c>
      <c r="N423" s="170" t="s">
        <v>35</v>
      </c>
      <c r="O423" s="170" t="s">
        <v>35</v>
      </c>
      <c r="P423" s="170"/>
      <c r="Q423" s="170" t="s">
        <v>35</v>
      </c>
      <c r="R423" s="178"/>
      <c r="S423" s="178"/>
      <c r="T423" s="170" t="s">
        <v>35</v>
      </c>
      <c r="U423" s="170" t="s">
        <v>35</v>
      </c>
      <c r="V423" s="170" t="s">
        <v>35</v>
      </c>
      <c r="W423" s="178"/>
      <c r="X423" s="178"/>
      <c r="Y423" s="170" t="s">
        <v>35</v>
      </c>
      <c r="Z423" s="170" t="s">
        <v>35</v>
      </c>
      <c r="AA423" s="170" t="s">
        <v>35</v>
      </c>
      <c r="AB423" s="178"/>
      <c r="AC423" s="178"/>
      <c r="AD423" s="170" t="s">
        <v>35</v>
      </c>
      <c r="AE423" s="170" t="s">
        <v>35</v>
      </c>
      <c r="AF423" s="170" t="s">
        <v>35</v>
      </c>
      <c r="AG423" s="178"/>
      <c r="AH423" s="178"/>
      <c r="AI423" s="178"/>
    </row>
    <row r="424" spans="1:35" x14ac:dyDescent="0.25">
      <c r="A424" s="41" t="str">
        <f t="array" ref="A424">IFERROR(SMALL(('Physical Server'!$O$17:$O$516&lt;&gt;"")*ROW('Physical Server'!$O$17:$O$516),COUNTBLANK('Physical Server'!$O$17:$O$516)+ROW('Virtual Servers'!A416)),"")</f>
        <v/>
      </c>
      <c r="B424" s="41" t="str">
        <f>IFERROR(IF(INDEX('Physical Server'!B:O,'Virtual Servers'!A424,1)&gt;'Physical Server'!$F$12,"",INDEX('Physical Server'!B:O,'Virtual Servers'!A424,1)),"")</f>
        <v/>
      </c>
      <c r="C424" s="41" t="str">
        <f>IFERROR(INDEX('Physical Server'!B:O,'Virtual Servers'!A424,14),"")</f>
        <v/>
      </c>
      <c r="D424" s="41"/>
      <c r="E424" s="168" t="str">
        <f>IF(IF(COUNTIF($E$7:E423,E423)&lt;VLOOKUP(E423,$B:$C,2,0),E423,INDEX($B:$B,MATCH(E423,$B:$B,0)+ROW($B:$B),1))&gt;'Physical Server'!$F$12,"",IF(COUNTIF($E$7:E423,E423)&lt;VLOOKUP(E423,$B:$C,2,0),E423,INDEX($B:$B,MATCH(E423,$B:$B,0)+ROW($B:$B),1)))</f>
        <v/>
      </c>
      <c r="F424" s="169" t="str">
        <f>IFERROR(VLOOKUP($E:$E,'Physical Server'!$B:$O,2,0),"")</f>
        <v/>
      </c>
      <c r="G424" s="169" t="str">
        <f>IFERROR(IF(VLOOKUP(E424,'Physical Server'!B:O,14,0)="","",IF(E424="","",COUNTIF($E$7:E424,E424))),"")</f>
        <v/>
      </c>
      <c r="H424" s="170"/>
      <c r="I424" s="170" t="s">
        <v>35</v>
      </c>
      <c r="J424" s="170" t="s">
        <v>35</v>
      </c>
      <c r="K424" s="170" t="s">
        <v>35</v>
      </c>
      <c r="L424" s="170"/>
      <c r="M424" s="170" t="s">
        <v>35</v>
      </c>
      <c r="N424" s="170" t="s">
        <v>35</v>
      </c>
      <c r="O424" s="170" t="s">
        <v>35</v>
      </c>
      <c r="P424" s="170"/>
      <c r="Q424" s="170" t="s">
        <v>35</v>
      </c>
      <c r="R424" s="178"/>
      <c r="S424" s="178"/>
      <c r="T424" s="170" t="s">
        <v>35</v>
      </c>
      <c r="U424" s="170" t="s">
        <v>35</v>
      </c>
      <c r="V424" s="170" t="s">
        <v>35</v>
      </c>
      <c r="W424" s="178"/>
      <c r="X424" s="178"/>
      <c r="Y424" s="170" t="s">
        <v>35</v>
      </c>
      <c r="Z424" s="170" t="s">
        <v>35</v>
      </c>
      <c r="AA424" s="170" t="s">
        <v>35</v>
      </c>
      <c r="AB424" s="178"/>
      <c r="AC424" s="178"/>
      <c r="AD424" s="170" t="s">
        <v>35</v>
      </c>
      <c r="AE424" s="170" t="s">
        <v>35</v>
      </c>
      <c r="AF424" s="170" t="s">
        <v>35</v>
      </c>
      <c r="AG424" s="178"/>
      <c r="AH424" s="178"/>
      <c r="AI424" s="178"/>
    </row>
    <row r="425" spans="1:35" x14ac:dyDescent="0.25">
      <c r="A425" s="41" t="str">
        <f t="array" ref="A425">IFERROR(SMALL(('Physical Server'!$O$17:$O$516&lt;&gt;"")*ROW('Physical Server'!$O$17:$O$516),COUNTBLANK('Physical Server'!$O$17:$O$516)+ROW('Virtual Servers'!A417)),"")</f>
        <v/>
      </c>
      <c r="B425" s="41" t="str">
        <f>IFERROR(IF(INDEX('Physical Server'!B:O,'Virtual Servers'!A425,1)&gt;'Physical Server'!$F$12,"",INDEX('Physical Server'!B:O,'Virtual Servers'!A425,1)),"")</f>
        <v/>
      </c>
      <c r="C425" s="41" t="str">
        <f>IFERROR(INDEX('Physical Server'!B:O,'Virtual Servers'!A425,14),"")</f>
        <v/>
      </c>
      <c r="D425" s="41"/>
      <c r="E425" s="168" t="str">
        <f>IF(IF(COUNTIF($E$7:E424,E424)&lt;VLOOKUP(E424,$B:$C,2,0),E424,INDEX($B:$B,MATCH(E424,$B:$B,0)+ROW($B:$B),1))&gt;'Physical Server'!$F$12,"",IF(COUNTIF($E$7:E424,E424)&lt;VLOOKUP(E424,$B:$C,2,0),E424,INDEX($B:$B,MATCH(E424,$B:$B,0)+ROW($B:$B),1)))</f>
        <v/>
      </c>
      <c r="F425" s="169" t="str">
        <f>IFERROR(VLOOKUP($E:$E,'Physical Server'!$B:$O,2,0),"")</f>
        <v/>
      </c>
      <c r="G425" s="169" t="str">
        <f>IFERROR(IF(VLOOKUP(E425,'Physical Server'!B:O,14,0)="","",IF(E425="","",COUNTIF($E$7:E425,E425))),"")</f>
        <v/>
      </c>
      <c r="H425" s="170"/>
      <c r="I425" s="170" t="s">
        <v>35</v>
      </c>
      <c r="J425" s="170" t="s">
        <v>35</v>
      </c>
      <c r="K425" s="170" t="s">
        <v>35</v>
      </c>
      <c r="L425" s="170"/>
      <c r="M425" s="170" t="s">
        <v>35</v>
      </c>
      <c r="N425" s="170" t="s">
        <v>35</v>
      </c>
      <c r="O425" s="170" t="s">
        <v>35</v>
      </c>
      <c r="P425" s="170"/>
      <c r="Q425" s="170" t="s">
        <v>35</v>
      </c>
      <c r="R425" s="178"/>
      <c r="S425" s="178"/>
      <c r="T425" s="170" t="s">
        <v>35</v>
      </c>
      <c r="U425" s="170" t="s">
        <v>35</v>
      </c>
      <c r="V425" s="170" t="s">
        <v>35</v>
      </c>
      <c r="W425" s="178"/>
      <c r="X425" s="178"/>
      <c r="Y425" s="170" t="s">
        <v>35</v>
      </c>
      <c r="Z425" s="170" t="s">
        <v>35</v>
      </c>
      <c r="AA425" s="170" t="s">
        <v>35</v>
      </c>
      <c r="AB425" s="178"/>
      <c r="AC425" s="178"/>
      <c r="AD425" s="170" t="s">
        <v>35</v>
      </c>
      <c r="AE425" s="170" t="s">
        <v>35</v>
      </c>
      <c r="AF425" s="170" t="s">
        <v>35</v>
      </c>
      <c r="AG425" s="178"/>
      <c r="AH425" s="178"/>
      <c r="AI425" s="178"/>
    </row>
    <row r="426" spans="1:35" x14ac:dyDescent="0.25">
      <c r="A426" s="41" t="str">
        <f t="array" ref="A426">IFERROR(SMALL(('Physical Server'!$O$17:$O$516&lt;&gt;"")*ROW('Physical Server'!$O$17:$O$516),COUNTBLANK('Physical Server'!$O$17:$O$516)+ROW('Virtual Servers'!A418)),"")</f>
        <v/>
      </c>
      <c r="B426" s="41" t="str">
        <f>IFERROR(IF(INDEX('Physical Server'!B:O,'Virtual Servers'!A426,1)&gt;'Physical Server'!$F$12,"",INDEX('Physical Server'!B:O,'Virtual Servers'!A426,1)),"")</f>
        <v/>
      </c>
      <c r="C426" s="41" t="str">
        <f>IFERROR(INDEX('Physical Server'!B:O,'Virtual Servers'!A426,14),"")</f>
        <v/>
      </c>
      <c r="D426" s="41"/>
      <c r="E426" s="168" t="str">
        <f>IF(IF(COUNTIF($E$7:E425,E425)&lt;VLOOKUP(E425,$B:$C,2,0),E425,INDEX($B:$B,MATCH(E425,$B:$B,0)+ROW($B:$B),1))&gt;'Physical Server'!$F$12,"",IF(COUNTIF($E$7:E425,E425)&lt;VLOOKUP(E425,$B:$C,2,0),E425,INDEX($B:$B,MATCH(E425,$B:$B,0)+ROW($B:$B),1)))</f>
        <v/>
      </c>
      <c r="F426" s="169" t="str">
        <f>IFERROR(VLOOKUP($E:$E,'Physical Server'!$B:$O,2,0),"")</f>
        <v/>
      </c>
      <c r="G426" s="169" t="str">
        <f>IFERROR(IF(VLOOKUP(E426,'Physical Server'!B:O,14,0)="","",IF(E426="","",COUNTIF($E$7:E426,E426))),"")</f>
        <v/>
      </c>
      <c r="H426" s="170"/>
      <c r="I426" s="170" t="s">
        <v>35</v>
      </c>
      <c r="J426" s="170" t="s">
        <v>35</v>
      </c>
      <c r="K426" s="170" t="s">
        <v>35</v>
      </c>
      <c r="L426" s="170"/>
      <c r="M426" s="170" t="s">
        <v>35</v>
      </c>
      <c r="N426" s="170" t="s">
        <v>35</v>
      </c>
      <c r="O426" s="170" t="s">
        <v>35</v>
      </c>
      <c r="P426" s="170"/>
      <c r="Q426" s="170" t="s">
        <v>35</v>
      </c>
      <c r="R426" s="178"/>
      <c r="S426" s="178"/>
      <c r="T426" s="170" t="s">
        <v>35</v>
      </c>
      <c r="U426" s="170" t="s">
        <v>35</v>
      </c>
      <c r="V426" s="170" t="s">
        <v>35</v>
      </c>
      <c r="W426" s="178"/>
      <c r="X426" s="178"/>
      <c r="Y426" s="170" t="s">
        <v>35</v>
      </c>
      <c r="Z426" s="170" t="s">
        <v>35</v>
      </c>
      <c r="AA426" s="170" t="s">
        <v>35</v>
      </c>
      <c r="AB426" s="178"/>
      <c r="AC426" s="178"/>
      <c r="AD426" s="170" t="s">
        <v>35</v>
      </c>
      <c r="AE426" s="170" t="s">
        <v>35</v>
      </c>
      <c r="AF426" s="170" t="s">
        <v>35</v>
      </c>
      <c r="AG426" s="178"/>
      <c r="AH426" s="178"/>
      <c r="AI426" s="178"/>
    </row>
    <row r="427" spans="1:35" x14ac:dyDescent="0.25">
      <c r="A427" s="41" t="str">
        <f t="array" ref="A427">IFERROR(SMALL(('Physical Server'!$O$17:$O$516&lt;&gt;"")*ROW('Physical Server'!$O$17:$O$516),COUNTBLANK('Physical Server'!$O$17:$O$516)+ROW('Virtual Servers'!A419)),"")</f>
        <v/>
      </c>
      <c r="B427" s="41" t="str">
        <f>IFERROR(IF(INDEX('Physical Server'!B:O,'Virtual Servers'!A427,1)&gt;'Physical Server'!$F$12,"",INDEX('Physical Server'!B:O,'Virtual Servers'!A427,1)),"")</f>
        <v/>
      </c>
      <c r="C427" s="41" t="str">
        <f>IFERROR(INDEX('Physical Server'!B:O,'Virtual Servers'!A427,14),"")</f>
        <v/>
      </c>
      <c r="D427" s="41"/>
      <c r="E427" s="168" t="str">
        <f>IF(IF(COUNTIF($E$7:E426,E426)&lt;VLOOKUP(E426,$B:$C,2,0),E426,INDEX($B:$B,MATCH(E426,$B:$B,0)+ROW($B:$B),1))&gt;'Physical Server'!$F$12,"",IF(COUNTIF($E$7:E426,E426)&lt;VLOOKUP(E426,$B:$C,2,0),E426,INDEX($B:$B,MATCH(E426,$B:$B,0)+ROW($B:$B),1)))</f>
        <v/>
      </c>
      <c r="F427" s="169" t="str">
        <f>IFERROR(VLOOKUP($E:$E,'Physical Server'!$B:$O,2,0),"")</f>
        <v/>
      </c>
      <c r="G427" s="169" t="str">
        <f>IFERROR(IF(VLOOKUP(E427,'Physical Server'!B:O,14,0)="","",IF(E427="","",COUNTIF($E$7:E427,E427))),"")</f>
        <v/>
      </c>
      <c r="H427" s="170"/>
      <c r="I427" s="170" t="s">
        <v>35</v>
      </c>
      <c r="J427" s="170" t="s">
        <v>35</v>
      </c>
      <c r="K427" s="170" t="s">
        <v>35</v>
      </c>
      <c r="L427" s="170"/>
      <c r="M427" s="170" t="s">
        <v>35</v>
      </c>
      <c r="N427" s="170" t="s">
        <v>35</v>
      </c>
      <c r="O427" s="170" t="s">
        <v>35</v>
      </c>
      <c r="P427" s="170"/>
      <c r="Q427" s="170" t="s">
        <v>35</v>
      </c>
      <c r="R427" s="178"/>
      <c r="S427" s="178"/>
      <c r="T427" s="170" t="s">
        <v>35</v>
      </c>
      <c r="U427" s="170" t="s">
        <v>35</v>
      </c>
      <c r="V427" s="170" t="s">
        <v>35</v>
      </c>
      <c r="W427" s="178"/>
      <c r="X427" s="178"/>
      <c r="Y427" s="170" t="s">
        <v>35</v>
      </c>
      <c r="Z427" s="170" t="s">
        <v>35</v>
      </c>
      <c r="AA427" s="170" t="s">
        <v>35</v>
      </c>
      <c r="AB427" s="178"/>
      <c r="AC427" s="178"/>
      <c r="AD427" s="170" t="s">
        <v>35</v>
      </c>
      <c r="AE427" s="170" t="s">
        <v>35</v>
      </c>
      <c r="AF427" s="170" t="s">
        <v>35</v>
      </c>
      <c r="AG427" s="178"/>
      <c r="AH427" s="178"/>
      <c r="AI427" s="178"/>
    </row>
    <row r="428" spans="1:35" x14ac:dyDescent="0.25">
      <c r="A428" s="41" t="str">
        <f t="array" ref="A428">IFERROR(SMALL(('Physical Server'!$O$17:$O$516&lt;&gt;"")*ROW('Physical Server'!$O$17:$O$516),COUNTBLANK('Physical Server'!$O$17:$O$516)+ROW('Virtual Servers'!A420)),"")</f>
        <v/>
      </c>
      <c r="B428" s="41" t="str">
        <f>IFERROR(IF(INDEX('Physical Server'!B:O,'Virtual Servers'!A428,1)&gt;'Physical Server'!$F$12,"",INDEX('Physical Server'!B:O,'Virtual Servers'!A428,1)),"")</f>
        <v/>
      </c>
      <c r="C428" s="41" t="str">
        <f>IFERROR(INDEX('Physical Server'!B:O,'Virtual Servers'!A428,14),"")</f>
        <v/>
      </c>
      <c r="D428" s="41"/>
      <c r="E428" s="168" t="str">
        <f>IF(IF(COUNTIF($E$7:E427,E427)&lt;VLOOKUP(E427,$B:$C,2,0),E427,INDEX($B:$B,MATCH(E427,$B:$B,0)+ROW($B:$B),1))&gt;'Physical Server'!$F$12,"",IF(COUNTIF($E$7:E427,E427)&lt;VLOOKUP(E427,$B:$C,2,0),E427,INDEX($B:$B,MATCH(E427,$B:$B,0)+ROW($B:$B),1)))</f>
        <v/>
      </c>
      <c r="F428" s="169" t="str">
        <f>IFERROR(VLOOKUP($E:$E,'Physical Server'!$B:$O,2,0),"")</f>
        <v/>
      </c>
      <c r="G428" s="169" t="str">
        <f>IFERROR(IF(VLOOKUP(E428,'Physical Server'!B:O,14,0)="","",IF(E428="","",COUNTIF($E$7:E428,E428))),"")</f>
        <v/>
      </c>
      <c r="H428" s="170"/>
      <c r="I428" s="170" t="s">
        <v>35</v>
      </c>
      <c r="J428" s="170" t="s">
        <v>35</v>
      </c>
      <c r="K428" s="170" t="s">
        <v>35</v>
      </c>
      <c r="L428" s="170"/>
      <c r="M428" s="170" t="s">
        <v>35</v>
      </c>
      <c r="N428" s="170" t="s">
        <v>35</v>
      </c>
      <c r="O428" s="170" t="s">
        <v>35</v>
      </c>
      <c r="P428" s="170"/>
      <c r="Q428" s="170" t="s">
        <v>35</v>
      </c>
      <c r="R428" s="178"/>
      <c r="S428" s="178"/>
      <c r="T428" s="170" t="s">
        <v>35</v>
      </c>
      <c r="U428" s="170" t="s">
        <v>35</v>
      </c>
      <c r="V428" s="170" t="s">
        <v>35</v>
      </c>
      <c r="W428" s="178"/>
      <c r="X428" s="178"/>
      <c r="Y428" s="170" t="s">
        <v>35</v>
      </c>
      <c r="Z428" s="170" t="s">
        <v>35</v>
      </c>
      <c r="AA428" s="170" t="s">
        <v>35</v>
      </c>
      <c r="AB428" s="178"/>
      <c r="AC428" s="178"/>
      <c r="AD428" s="170" t="s">
        <v>35</v>
      </c>
      <c r="AE428" s="170" t="s">
        <v>35</v>
      </c>
      <c r="AF428" s="170" t="s">
        <v>35</v>
      </c>
      <c r="AG428" s="178"/>
      <c r="AH428" s="178"/>
      <c r="AI428" s="178"/>
    </row>
    <row r="429" spans="1:35" x14ac:dyDescent="0.25">
      <c r="A429" s="41" t="str">
        <f t="array" ref="A429">IFERROR(SMALL(('Physical Server'!$O$17:$O$516&lt;&gt;"")*ROW('Physical Server'!$O$17:$O$516),COUNTBLANK('Physical Server'!$O$17:$O$516)+ROW('Virtual Servers'!A421)),"")</f>
        <v/>
      </c>
      <c r="B429" s="41" t="str">
        <f>IFERROR(IF(INDEX('Physical Server'!B:O,'Virtual Servers'!A429,1)&gt;'Physical Server'!$F$12,"",INDEX('Physical Server'!B:O,'Virtual Servers'!A429,1)),"")</f>
        <v/>
      </c>
      <c r="C429" s="41" t="str">
        <f>IFERROR(INDEX('Physical Server'!B:O,'Virtual Servers'!A429,14),"")</f>
        <v/>
      </c>
      <c r="D429" s="41"/>
      <c r="E429" s="168" t="str">
        <f>IF(IF(COUNTIF($E$7:E428,E428)&lt;VLOOKUP(E428,$B:$C,2,0),E428,INDEX($B:$B,MATCH(E428,$B:$B,0)+ROW($B:$B),1))&gt;'Physical Server'!$F$12,"",IF(COUNTIF($E$7:E428,E428)&lt;VLOOKUP(E428,$B:$C,2,0),E428,INDEX($B:$B,MATCH(E428,$B:$B,0)+ROW($B:$B),1)))</f>
        <v/>
      </c>
      <c r="F429" s="169" t="str">
        <f>IFERROR(VLOOKUP($E:$E,'Physical Server'!$B:$O,2,0),"")</f>
        <v/>
      </c>
      <c r="G429" s="169" t="str">
        <f>IFERROR(IF(VLOOKUP(E429,'Physical Server'!B:O,14,0)="","",IF(E429="","",COUNTIF($E$7:E429,E429))),"")</f>
        <v/>
      </c>
      <c r="H429" s="170"/>
      <c r="I429" s="170" t="s">
        <v>35</v>
      </c>
      <c r="J429" s="170" t="s">
        <v>35</v>
      </c>
      <c r="K429" s="170" t="s">
        <v>35</v>
      </c>
      <c r="L429" s="170"/>
      <c r="M429" s="170" t="s">
        <v>35</v>
      </c>
      <c r="N429" s="170" t="s">
        <v>35</v>
      </c>
      <c r="O429" s="170" t="s">
        <v>35</v>
      </c>
      <c r="P429" s="170"/>
      <c r="Q429" s="170" t="s">
        <v>35</v>
      </c>
      <c r="R429" s="178"/>
      <c r="S429" s="178"/>
      <c r="T429" s="170" t="s">
        <v>35</v>
      </c>
      <c r="U429" s="170" t="s">
        <v>35</v>
      </c>
      <c r="V429" s="170" t="s">
        <v>35</v>
      </c>
      <c r="W429" s="178"/>
      <c r="X429" s="178"/>
      <c r="Y429" s="170" t="s">
        <v>35</v>
      </c>
      <c r="Z429" s="170" t="s">
        <v>35</v>
      </c>
      <c r="AA429" s="170" t="s">
        <v>35</v>
      </c>
      <c r="AB429" s="178"/>
      <c r="AC429" s="178"/>
      <c r="AD429" s="170" t="s">
        <v>35</v>
      </c>
      <c r="AE429" s="170" t="s">
        <v>35</v>
      </c>
      <c r="AF429" s="170" t="s">
        <v>35</v>
      </c>
      <c r="AG429" s="178"/>
      <c r="AH429" s="178"/>
      <c r="AI429" s="178"/>
    </row>
    <row r="430" spans="1:35" x14ac:dyDescent="0.25">
      <c r="A430" s="41" t="str">
        <f t="array" ref="A430">IFERROR(SMALL(('Physical Server'!$O$17:$O$516&lt;&gt;"")*ROW('Physical Server'!$O$17:$O$516),COUNTBLANK('Physical Server'!$O$17:$O$516)+ROW('Virtual Servers'!A422)),"")</f>
        <v/>
      </c>
      <c r="B430" s="41" t="str">
        <f>IFERROR(IF(INDEX('Physical Server'!B:O,'Virtual Servers'!A430,1)&gt;'Physical Server'!$F$12,"",INDEX('Physical Server'!B:O,'Virtual Servers'!A430,1)),"")</f>
        <v/>
      </c>
      <c r="C430" s="41" t="str">
        <f>IFERROR(INDEX('Physical Server'!B:O,'Virtual Servers'!A430,14),"")</f>
        <v/>
      </c>
      <c r="D430" s="41"/>
      <c r="E430" s="168" t="str">
        <f>IF(IF(COUNTIF($E$7:E429,E429)&lt;VLOOKUP(E429,$B:$C,2,0),E429,INDEX($B:$B,MATCH(E429,$B:$B,0)+ROW($B:$B),1))&gt;'Physical Server'!$F$12,"",IF(COUNTIF($E$7:E429,E429)&lt;VLOOKUP(E429,$B:$C,2,0),E429,INDEX($B:$B,MATCH(E429,$B:$B,0)+ROW($B:$B),1)))</f>
        <v/>
      </c>
      <c r="F430" s="169" t="str">
        <f>IFERROR(VLOOKUP($E:$E,'Physical Server'!$B:$O,2,0),"")</f>
        <v/>
      </c>
      <c r="G430" s="169" t="str">
        <f>IFERROR(IF(VLOOKUP(E430,'Physical Server'!B:O,14,0)="","",IF(E430="","",COUNTIF($E$7:E430,E430))),"")</f>
        <v/>
      </c>
      <c r="H430" s="170"/>
      <c r="I430" s="170" t="s">
        <v>35</v>
      </c>
      <c r="J430" s="170" t="s">
        <v>35</v>
      </c>
      <c r="K430" s="170" t="s">
        <v>35</v>
      </c>
      <c r="L430" s="170"/>
      <c r="M430" s="170" t="s">
        <v>35</v>
      </c>
      <c r="N430" s="170" t="s">
        <v>35</v>
      </c>
      <c r="O430" s="170" t="s">
        <v>35</v>
      </c>
      <c r="P430" s="170"/>
      <c r="Q430" s="170" t="s">
        <v>35</v>
      </c>
      <c r="R430" s="178"/>
      <c r="S430" s="178"/>
      <c r="T430" s="170" t="s">
        <v>35</v>
      </c>
      <c r="U430" s="170" t="s">
        <v>35</v>
      </c>
      <c r="V430" s="170" t="s">
        <v>35</v>
      </c>
      <c r="W430" s="178"/>
      <c r="X430" s="178"/>
      <c r="Y430" s="170" t="s">
        <v>35</v>
      </c>
      <c r="Z430" s="170" t="s">
        <v>35</v>
      </c>
      <c r="AA430" s="170" t="s">
        <v>35</v>
      </c>
      <c r="AB430" s="178"/>
      <c r="AC430" s="178"/>
      <c r="AD430" s="170" t="s">
        <v>35</v>
      </c>
      <c r="AE430" s="170" t="s">
        <v>35</v>
      </c>
      <c r="AF430" s="170" t="s">
        <v>35</v>
      </c>
      <c r="AG430" s="178"/>
      <c r="AH430" s="178"/>
      <c r="AI430" s="178"/>
    </row>
    <row r="431" spans="1:35" x14ac:dyDescent="0.25">
      <c r="A431" s="41" t="str">
        <f t="array" ref="A431">IFERROR(SMALL(('Physical Server'!$O$17:$O$516&lt;&gt;"")*ROW('Physical Server'!$O$17:$O$516),COUNTBLANK('Physical Server'!$O$17:$O$516)+ROW('Virtual Servers'!A423)),"")</f>
        <v/>
      </c>
      <c r="B431" s="41" t="str">
        <f>IFERROR(IF(INDEX('Physical Server'!B:O,'Virtual Servers'!A431,1)&gt;'Physical Server'!$F$12,"",INDEX('Physical Server'!B:O,'Virtual Servers'!A431,1)),"")</f>
        <v/>
      </c>
      <c r="C431" s="41" t="str">
        <f>IFERROR(INDEX('Physical Server'!B:O,'Virtual Servers'!A431,14),"")</f>
        <v/>
      </c>
      <c r="D431" s="41"/>
      <c r="E431" s="168" t="str">
        <f>IF(IF(COUNTIF($E$7:E430,E430)&lt;VLOOKUP(E430,$B:$C,2,0),E430,INDEX($B:$B,MATCH(E430,$B:$B,0)+ROW($B:$B),1))&gt;'Physical Server'!$F$12,"",IF(COUNTIF($E$7:E430,E430)&lt;VLOOKUP(E430,$B:$C,2,0),E430,INDEX($B:$B,MATCH(E430,$B:$B,0)+ROW($B:$B),1)))</f>
        <v/>
      </c>
      <c r="F431" s="169" t="str">
        <f>IFERROR(VLOOKUP($E:$E,'Physical Server'!$B:$O,2,0),"")</f>
        <v/>
      </c>
      <c r="G431" s="169" t="str">
        <f>IFERROR(IF(VLOOKUP(E431,'Physical Server'!B:O,14,0)="","",IF(E431="","",COUNTIF($E$7:E431,E431))),"")</f>
        <v/>
      </c>
      <c r="H431" s="170"/>
      <c r="I431" s="170" t="s">
        <v>35</v>
      </c>
      <c r="J431" s="170" t="s">
        <v>35</v>
      </c>
      <c r="K431" s="170" t="s">
        <v>35</v>
      </c>
      <c r="L431" s="170"/>
      <c r="M431" s="170" t="s">
        <v>35</v>
      </c>
      <c r="N431" s="170" t="s">
        <v>35</v>
      </c>
      <c r="O431" s="170" t="s">
        <v>35</v>
      </c>
      <c r="P431" s="170"/>
      <c r="Q431" s="170" t="s">
        <v>35</v>
      </c>
      <c r="R431" s="178"/>
      <c r="S431" s="178"/>
      <c r="T431" s="170" t="s">
        <v>35</v>
      </c>
      <c r="U431" s="170" t="s">
        <v>35</v>
      </c>
      <c r="V431" s="170" t="s">
        <v>35</v>
      </c>
      <c r="W431" s="178"/>
      <c r="X431" s="178"/>
      <c r="Y431" s="170" t="s">
        <v>35</v>
      </c>
      <c r="Z431" s="170" t="s">
        <v>35</v>
      </c>
      <c r="AA431" s="170" t="s">
        <v>35</v>
      </c>
      <c r="AB431" s="178"/>
      <c r="AC431" s="178"/>
      <c r="AD431" s="170" t="s">
        <v>35</v>
      </c>
      <c r="AE431" s="170" t="s">
        <v>35</v>
      </c>
      <c r="AF431" s="170" t="s">
        <v>35</v>
      </c>
      <c r="AG431" s="178"/>
      <c r="AH431" s="178"/>
      <c r="AI431" s="178"/>
    </row>
    <row r="432" spans="1:35" x14ac:dyDescent="0.25">
      <c r="A432" s="41" t="str">
        <f t="array" ref="A432">IFERROR(SMALL(('Physical Server'!$O$17:$O$516&lt;&gt;"")*ROW('Physical Server'!$O$17:$O$516),COUNTBLANK('Physical Server'!$O$17:$O$516)+ROW('Virtual Servers'!A424)),"")</f>
        <v/>
      </c>
      <c r="B432" s="41" t="str">
        <f>IFERROR(IF(INDEX('Physical Server'!B:O,'Virtual Servers'!A432,1)&gt;'Physical Server'!$F$12,"",INDEX('Physical Server'!B:O,'Virtual Servers'!A432,1)),"")</f>
        <v/>
      </c>
      <c r="C432" s="41" t="str">
        <f>IFERROR(INDEX('Physical Server'!B:O,'Virtual Servers'!A432,14),"")</f>
        <v/>
      </c>
      <c r="D432" s="41"/>
      <c r="E432" s="168" t="str">
        <f>IF(IF(COUNTIF($E$7:E431,E431)&lt;VLOOKUP(E431,$B:$C,2,0),E431,INDEX($B:$B,MATCH(E431,$B:$B,0)+ROW($B:$B),1))&gt;'Physical Server'!$F$12,"",IF(COUNTIF($E$7:E431,E431)&lt;VLOOKUP(E431,$B:$C,2,0),E431,INDEX($B:$B,MATCH(E431,$B:$B,0)+ROW($B:$B),1)))</f>
        <v/>
      </c>
      <c r="F432" s="169" t="str">
        <f>IFERROR(VLOOKUP($E:$E,'Physical Server'!$B:$O,2,0),"")</f>
        <v/>
      </c>
      <c r="G432" s="169" t="str">
        <f>IFERROR(IF(VLOOKUP(E432,'Physical Server'!B:O,14,0)="","",IF(E432="","",COUNTIF($E$7:E432,E432))),"")</f>
        <v/>
      </c>
      <c r="H432" s="170"/>
      <c r="I432" s="170" t="s">
        <v>35</v>
      </c>
      <c r="J432" s="170" t="s">
        <v>35</v>
      </c>
      <c r="K432" s="170" t="s">
        <v>35</v>
      </c>
      <c r="L432" s="170"/>
      <c r="M432" s="170" t="s">
        <v>35</v>
      </c>
      <c r="N432" s="170" t="s">
        <v>35</v>
      </c>
      <c r="O432" s="170" t="s">
        <v>35</v>
      </c>
      <c r="P432" s="170"/>
      <c r="Q432" s="170" t="s">
        <v>35</v>
      </c>
      <c r="R432" s="178"/>
      <c r="S432" s="178"/>
      <c r="T432" s="170" t="s">
        <v>35</v>
      </c>
      <c r="U432" s="170" t="s">
        <v>35</v>
      </c>
      <c r="V432" s="170" t="s">
        <v>35</v>
      </c>
      <c r="W432" s="178"/>
      <c r="X432" s="178"/>
      <c r="Y432" s="170" t="s">
        <v>35</v>
      </c>
      <c r="Z432" s="170" t="s">
        <v>35</v>
      </c>
      <c r="AA432" s="170" t="s">
        <v>35</v>
      </c>
      <c r="AB432" s="178"/>
      <c r="AC432" s="178"/>
      <c r="AD432" s="170" t="s">
        <v>35</v>
      </c>
      <c r="AE432" s="170" t="s">
        <v>35</v>
      </c>
      <c r="AF432" s="170" t="s">
        <v>35</v>
      </c>
      <c r="AG432" s="178"/>
      <c r="AH432" s="178"/>
      <c r="AI432" s="178"/>
    </row>
    <row r="433" spans="1:35" x14ac:dyDescent="0.25">
      <c r="A433" s="41" t="str">
        <f t="array" ref="A433">IFERROR(SMALL(('Physical Server'!$O$17:$O$516&lt;&gt;"")*ROW('Physical Server'!$O$17:$O$516),COUNTBLANK('Physical Server'!$O$17:$O$516)+ROW('Virtual Servers'!A425)),"")</f>
        <v/>
      </c>
      <c r="B433" s="41" t="str">
        <f>IFERROR(IF(INDEX('Physical Server'!B:O,'Virtual Servers'!A433,1)&gt;'Physical Server'!$F$12,"",INDEX('Physical Server'!B:O,'Virtual Servers'!A433,1)),"")</f>
        <v/>
      </c>
      <c r="C433" s="41" t="str">
        <f>IFERROR(INDEX('Physical Server'!B:O,'Virtual Servers'!A433,14),"")</f>
        <v/>
      </c>
      <c r="D433" s="41"/>
      <c r="E433" s="168" t="str">
        <f>IF(IF(COUNTIF($E$7:E432,E432)&lt;VLOOKUP(E432,$B:$C,2,0),E432,INDEX($B:$B,MATCH(E432,$B:$B,0)+ROW($B:$B),1))&gt;'Physical Server'!$F$12,"",IF(COUNTIF($E$7:E432,E432)&lt;VLOOKUP(E432,$B:$C,2,0),E432,INDEX($B:$B,MATCH(E432,$B:$B,0)+ROW($B:$B),1)))</f>
        <v/>
      </c>
      <c r="F433" s="169" t="str">
        <f>IFERROR(VLOOKUP($E:$E,'Physical Server'!$B:$O,2,0),"")</f>
        <v/>
      </c>
      <c r="G433" s="169" t="str">
        <f>IFERROR(IF(VLOOKUP(E433,'Physical Server'!B:O,14,0)="","",IF(E433="","",COUNTIF($E$7:E433,E433))),"")</f>
        <v/>
      </c>
      <c r="H433" s="170"/>
      <c r="I433" s="170" t="s">
        <v>35</v>
      </c>
      <c r="J433" s="170" t="s">
        <v>35</v>
      </c>
      <c r="K433" s="170" t="s">
        <v>35</v>
      </c>
      <c r="L433" s="170"/>
      <c r="M433" s="170" t="s">
        <v>35</v>
      </c>
      <c r="N433" s="170" t="s">
        <v>35</v>
      </c>
      <c r="O433" s="170" t="s">
        <v>35</v>
      </c>
      <c r="P433" s="170"/>
      <c r="Q433" s="170" t="s">
        <v>35</v>
      </c>
      <c r="R433" s="178"/>
      <c r="S433" s="178"/>
      <c r="T433" s="170" t="s">
        <v>35</v>
      </c>
      <c r="U433" s="170" t="s">
        <v>35</v>
      </c>
      <c r="V433" s="170" t="s">
        <v>35</v>
      </c>
      <c r="W433" s="178"/>
      <c r="X433" s="178"/>
      <c r="Y433" s="170" t="s">
        <v>35</v>
      </c>
      <c r="Z433" s="170" t="s">
        <v>35</v>
      </c>
      <c r="AA433" s="170" t="s">
        <v>35</v>
      </c>
      <c r="AB433" s="178"/>
      <c r="AC433" s="178"/>
      <c r="AD433" s="170" t="s">
        <v>35</v>
      </c>
      <c r="AE433" s="170" t="s">
        <v>35</v>
      </c>
      <c r="AF433" s="170" t="s">
        <v>35</v>
      </c>
      <c r="AG433" s="178"/>
      <c r="AH433" s="178"/>
      <c r="AI433" s="178"/>
    </row>
    <row r="434" spans="1:35" x14ac:dyDescent="0.25">
      <c r="A434" s="41" t="str">
        <f t="array" ref="A434">IFERROR(SMALL(('Physical Server'!$O$17:$O$516&lt;&gt;"")*ROW('Physical Server'!$O$17:$O$516),COUNTBLANK('Physical Server'!$O$17:$O$516)+ROW('Virtual Servers'!A426)),"")</f>
        <v/>
      </c>
      <c r="B434" s="41" t="str">
        <f>IFERROR(IF(INDEX('Physical Server'!B:O,'Virtual Servers'!A434,1)&gt;'Physical Server'!$F$12,"",INDEX('Physical Server'!B:O,'Virtual Servers'!A434,1)),"")</f>
        <v/>
      </c>
      <c r="C434" s="41" t="str">
        <f>IFERROR(INDEX('Physical Server'!B:O,'Virtual Servers'!A434,14),"")</f>
        <v/>
      </c>
      <c r="D434" s="41"/>
      <c r="E434" s="168" t="str">
        <f>IF(IF(COUNTIF($E$7:E433,E433)&lt;VLOOKUP(E433,$B:$C,2,0),E433,INDEX($B:$B,MATCH(E433,$B:$B,0)+ROW($B:$B),1))&gt;'Physical Server'!$F$12,"",IF(COUNTIF($E$7:E433,E433)&lt;VLOOKUP(E433,$B:$C,2,0),E433,INDEX($B:$B,MATCH(E433,$B:$B,0)+ROW($B:$B),1)))</f>
        <v/>
      </c>
      <c r="F434" s="169" t="str">
        <f>IFERROR(VLOOKUP($E:$E,'Physical Server'!$B:$O,2,0),"")</f>
        <v/>
      </c>
      <c r="G434" s="169" t="str">
        <f>IFERROR(IF(VLOOKUP(E434,'Physical Server'!B:O,14,0)="","",IF(E434="","",COUNTIF($E$7:E434,E434))),"")</f>
        <v/>
      </c>
      <c r="H434" s="170"/>
      <c r="I434" s="170" t="s">
        <v>35</v>
      </c>
      <c r="J434" s="170" t="s">
        <v>35</v>
      </c>
      <c r="K434" s="170" t="s">
        <v>35</v>
      </c>
      <c r="L434" s="170"/>
      <c r="M434" s="170" t="s">
        <v>35</v>
      </c>
      <c r="N434" s="170" t="s">
        <v>35</v>
      </c>
      <c r="O434" s="170" t="s">
        <v>35</v>
      </c>
      <c r="P434" s="170"/>
      <c r="Q434" s="170" t="s">
        <v>35</v>
      </c>
      <c r="R434" s="178"/>
      <c r="S434" s="178"/>
      <c r="T434" s="170" t="s">
        <v>35</v>
      </c>
      <c r="U434" s="170" t="s">
        <v>35</v>
      </c>
      <c r="V434" s="170" t="s">
        <v>35</v>
      </c>
      <c r="W434" s="178"/>
      <c r="X434" s="178"/>
      <c r="Y434" s="170" t="s">
        <v>35</v>
      </c>
      <c r="Z434" s="170" t="s">
        <v>35</v>
      </c>
      <c r="AA434" s="170" t="s">
        <v>35</v>
      </c>
      <c r="AB434" s="178"/>
      <c r="AC434" s="178"/>
      <c r="AD434" s="170" t="s">
        <v>35</v>
      </c>
      <c r="AE434" s="170" t="s">
        <v>35</v>
      </c>
      <c r="AF434" s="170" t="s">
        <v>35</v>
      </c>
      <c r="AG434" s="178"/>
      <c r="AH434" s="178"/>
      <c r="AI434" s="178"/>
    </row>
    <row r="435" spans="1:35" x14ac:dyDescent="0.25">
      <c r="A435" s="41" t="str">
        <f t="array" ref="A435">IFERROR(SMALL(('Physical Server'!$O$17:$O$516&lt;&gt;"")*ROW('Physical Server'!$O$17:$O$516),COUNTBLANK('Physical Server'!$O$17:$O$516)+ROW('Virtual Servers'!A427)),"")</f>
        <v/>
      </c>
      <c r="B435" s="41" t="str">
        <f>IFERROR(IF(INDEX('Physical Server'!B:O,'Virtual Servers'!A435,1)&gt;'Physical Server'!$F$12,"",INDEX('Physical Server'!B:O,'Virtual Servers'!A435,1)),"")</f>
        <v/>
      </c>
      <c r="C435" s="41" t="str">
        <f>IFERROR(INDEX('Physical Server'!B:O,'Virtual Servers'!A435,14),"")</f>
        <v/>
      </c>
      <c r="D435" s="41"/>
      <c r="E435" s="168" t="str">
        <f>IF(IF(COUNTIF($E$7:E434,E434)&lt;VLOOKUP(E434,$B:$C,2,0),E434,INDEX($B:$B,MATCH(E434,$B:$B,0)+ROW($B:$B),1))&gt;'Physical Server'!$F$12,"",IF(COUNTIF($E$7:E434,E434)&lt;VLOOKUP(E434,$B:$C,2,0),E434,INDEX($B:$B,MATCH(E434,$B:$B,0)+ROW($B:$B),1)))</f>
        <v/>
      </c>
      <c r="F435" s="169" t="str">
        <f>IFERROR(VLOOKUP($E:$E,'Physical Server'!$B:$O,2,0),"")</f>
        <v/>
      </c>
      <c r="G435" s="169" t="str">
        <f>IFERROR(IF(VLOOKUP(E435,'Physical Server'!B:O,14,0)="","",IF(E435="","",COUNTIF($E$7:E435,E435))),"")</f>
        <v/>
      </c>
      <c r="H435" s="170"/>
      <c r="I435" s="170" t="s">
        <v>35</v>
      </c>
      <c r="J435" s="170" t="s">
        <v>35</v>
      </c>
      <c r="K435" s="170" t="s">
        <v>35</v>
      </c>
      <c r="L435" s="170"/>
      <c r="M435" s="170" t="s">
        <v>35</v>
      </c>
      <c r="N435" s="170" t="s">
        <v>35</v>
      </c>
      <c r="O435" s="170" t="s">
        <v>35</v>
      </c>
      <c r="P435" s="170"/>
      <c r="Q435" s="170" t="s">
        <v>35</v>
      </c>
      <c r="R435" s="178"/>
      <c r="S435" s="178"/>
      <c r="T435" s="170" t="s">
        <v>35</v>
      </c>
      <c r="U435" s="170" t="s">
        <v>35</v>
      </c>
      <c r="V435" s="170" t="s">
        <v>35</v>
      </c>
      <c r="W435" s="178"/>
      <c r="X435" s="178"/>
      <c r="Y435" s="170" t="s">
        <v>35</v>
      </c>
      <c r="Z435" s="170" t="s">
        <v>35</v>
      </c>
      <c r="AA435" s="170" t="s">
        <v>35</v>
      </c>
      <c r="AB435" s="178"/>
      <c r="AC435" s="178"/>
      <c r="AD435" s="170" t="s">
        <v>35</v>
      </c>
      <c r="AE435" s="170" t="s">
        <v>35</v>
      </c>
      <c r="AF435" s="170" t="s">
        <v>35</v>
      </c>
      <c r="AG435" s="178"/>
      <c r="AH435" s="178"/>
      <c r="AI435" s="178"/>
    </row>
    <row r="436" spans="1:35" x14ac:dyDescent="0.25">
      <c r="A436" s="41" t="str">
        <f t="array" ref="A436">IFERROR(SMALL(('Physical Server'!$O$17:$O$516&lt;&gt;"")*ROW('Physical Server'!$O$17:$O$516),COUNTBLANK('Physical Server'!$O$17:$O$516)+ROW('Virtual Servers'!A428)),"")</f>
        <v/>
      </c>
      <c r="B436" s="41" t="str">
        <f>IFERROR(IF(INDEX('Physical Server'!B:O,'Virtual Servers'!A436,1)&gt;'Physical Server'!$F$12,"",INDEX('Physical Server'!B:O,'Virtual Servers'!A436,1)),"")</f>
        <v/>
      </c>
      <c r="C436" s="41" t="str">
        <f>IFERROR(INDEX('Physical Server'!B:O,'Virtual Servers'!A436,14),"")</f>
        <v/>
      </c>
      <c r="D436" s="41"/>
      <c r="E436" s="168" t="str">
        <f>IF(IF(COUNTIF($E$7:E435,E435)&lt;VLOOKUP(E435,$B:$C,2,0),E435,INDEX($B:$B,MATCH(E435,$B:$B,0)+ROW($B:$B),1))&gt;'Physical Server'!$F$12,"",IF(COUNTIF($E$7:E435,E435)&lt;VLOOKUP(E435,$B:$C,2,0),E435,INDEX($B:$B,MATCH(E435,$B:$B,0)+ROW($B:$B),1)))</f>
        <v/>
      </c>
      <c r="F436" s="169" t="str">
        <f>IFERROR(VLOOKUP($E:$E,'Physical Server'!$B:$O,2,0),"")</f>
        <v/>
      </c>
      <c r="G436" s="169" t="str">
        <f>IFERROR(IF(VLOOKUP(E436,'Physical Server'!B:O,14,0)="","",IF(E436="","",COUNTIF($E$7:E436,E436))),"")</f>
        <v/>
      </c>
      <c r="H436" s="170"/>
      <c r="I436" s="170" t="s">
        <v>35</v>
      </c>
      <c r="J436" s="170" t="s">
        <v>35</v>
      </c>
      <c r="K436" s="170" t="s">
        <v>35</v>
      </c>
      <c r="L436" s="170"/>
      <c r="M436" s="170" t="s">
        <v>35</v>
      </c>
      <c r="N436" s="170" t="s">
        <v>35</v>
      </c>
      <c r="O436" s="170" t="s">
        <v>35</v>
      </c>
      <c r="P436" s="170"/>
      <c r="Q436" s="170" t="s">
        <v>35</v>
      </c>
      <c r="R436" s="178"/>
      <c r="S436" s="178"/>
      <c r="T436" s="170" t="s">
        <v>35</v>
      </c>
      <c r="U436" s="170" t="s">
        <v>35</v>
      </c>
      <c r="V436" s="170" t="s">
        <v>35</v>
      </c>
      <c r="W436" s="178"/>
      <c r="X436" s="178"/>
      <c r="Y436" s="170" t="s">
        <v>35</v>
      </c>
      <c r="Z436" s="170" t="s">
        <v>35</v>
      </c>
      <c r="AA436" s="170" t="s">
        <v>35</v>
      </c>
      <c r="AB436" s="178"/>
      <c r="AC436" s="178"/>
      <c r="AD436" s="170" t="s">
        <v>35</v>
      </c>
      <c r="AE436" s="170" t="s">
        <v>35</v>
      </c>
      <c r="AF436" s="170" t="s">
        <v>35</v>
      </c>
      <c r="AG436" s="178"/>
      <c r="AH436" s="178"/>
      <c r="AI436" s="178"/>
    </row>
    <row r="437" spans="1:35" x14ac:dyDescent="0.25">
      <c r="A437" s="41" t="str">
        <f t="array" ref="A437">IFERROR(SMALL(('Physical Server'!$O$17:$O$516&lt;&gt;"")*ROW('Physical Server'!$O$17:$O$516),COUNTBLANK('Physical Server'!$O$17:$O$516)+ROW('Virtual Servers'!A429)),"")</f>
        <v/>
      </c>
      <c r="B437" s="41" t="str">
        <f>IFERROR(IF(INDEX('Physical Server'!B:O,'Virtual Servers'!A437,1)&gt;'Physical Server'!$F$12,"",INDEX('Physical Server'!B:O,'Virtual Servers'!A437,1)),"")</f>
        <v/>
      </c>
      <c r="C437" s="41" t="str">
        <f>IFERROR(INDEX('Physical Server'!B:O,'Virtual Servers'!A437,14),"")</f>
        <v/>
      </c>
      <c r="D437" s="41"/>
      <c r="E437" s="168" t="str">
        <f>IF(IF(COUNTIF($E$7:E436,E436)&lt;VLOOKUP(E436,$B:$C,2,0),E436,INDEX($B:$B,MATCH(E436,$B:$B,0)+ROW($B:$B),1))&gt;'Physical Server'!$F$12,"",IF(COUNTIF($E$7:E436,E436)&lt;VLOOKUP(E436,$B:$C,2,0),E436,INDEX($B:$B,MATCH(E436,$B:$B,0)+ROW($B:$B),1)))</f>
        <v/>
      </c>
      <c r="F437" s="169" t="str">
        <f>IFERROR(VLOOKUP($E:$E,'Physical Server'!$B:$O,2,0),"")</f>
        <v/>
      </c>
      <c r="G437" s="169" t="str">
        <f>IFERROR(IF(VLOOKUP(E437,'Physical Server'!B:O,14,0)="","",IF(E437="","",COUNTIF($E$7:E437,E437))),"")</f>
        <v/>
      </c>
      <c r="H437" s="170"/>
      <c r="I437" s="170" t="s">
        <v>35</v>
      </c>
      <c r="J437" s="170" t="s">
        <v>35</v>
      </c>
      <c r="K437" s="170" t="s">
        <v>35</v>
      </c>
      <c r="L437" s="170"/>
      <c r="M437" s="170" t="s">
        <v>35</v>
      </c>
      <c r="N437" s="170" t="s">
        <v>35</v>
      </c>
      <c r="O437" s="170" t="s">
        <v>35</v>
      </c>
      <c r="P437" s="170"/>
      <c r="Q437" s="170" t="s">
        <v>35</v>
      </c>
      <c r="R437" s="178"/>
      <c r="S437" s="178"/>
      <c r="T437" s="170" t="s">
        <v>35</v>
      </c>
      <c r="U437" s="170" t="s">
        <v>35</v>
      </c>
      <c r="V437" s="170" t="s">
        <v>35</v>
      </c>
      <c r="W437" s="178"/>
      <c r="X437" s="178"/>
      <c r="Y437" s="170" t="s">
        <v>35</v>
      </c>
      <c r="Z437" s="170" t="s">
        <v>35</v>
      </c>
      <c r="AA437" s="170" t="s">
        <v>35</v>
      </c>
      <c r="AB437" s="178"/>
      <c r="AC437" s="178"/>
      <c r="AD437" s="170" t="s">
        <v>35</v>
      </c>
      <c r="AE437" s="170" t="s">
        <v>35</v>
      </c>
      <c r="AF437" s="170" t="s">
        <v>35</v>
      </c>
      <c r="AG437" s="178"/>
      <c r="AH437" s="178"/>
      <c r="AI437" s="178"/>
    </row>
    <row r="438" spans="1:35" x14ac:dyDescent="0.25">
      <c r="A438" s="41" t="str">
        <f t="array" ref="A438">IFERROR(SMALL(('Physical Server'!$O$17:$O$516&lt;&gt;"")*ROW('Physical Server'!$O$17:$O$516),COUNTBLANK('Physical Server'!$O$17:$O$516)+ROW('Virtual Servers'!A430)),"")</f>
        <v/>
      </c>
      <c r="B438" s="41" t="str">
        <f>IFERROR(IF(INDEX('Physical Server'!B:O,'Virtual Servers'!A438,1)&gt;'Physical Server'!$F$12,"",INDEX('Physical Server'!B:O,'Virtual Servers'!A438,1)),"")</f>
        <v/>
      </c>
      <c r="C438" s="41" t="str">
        <f>IFERROR(INDEX('Physical Server'!B:O,'Virtual Servers'!A438,14),"")</f>
        <v/>
      </c>
      <c r="D438" s="41"/>
      <c r="E438" s="168" t="str">
        <f>IF(IF(COUNTIF($E$7:E437,E437)&lt;VLOOKUP(E437,$B:$C,2,0),E437,INDEX($B:$B,MATCH(E437,$B:$B,0)+ROW($B:$B),1))&gt;'Physical Server'!$F$12,"",IF(COUNTIF($E$7:E437,E437)&lt;VLOOKUP(E437,$B:$C,2,0),E437,INDEX($B:$B,MATCH(E437,$B:$B,0)+ROW($B:$B),1)))</f>
        <v/>
      </c>
      <c r="F438" s="169" t="str">
        <f>IFERROR(VLOOKUP($E:$E,'Physical Server'!$B:$O,2,0),"")</f>
        <v/>
      </c>
      <c r="G438" s="169" t="str">
        <f>IFERROR(IF(VLOOKUP(E438,'Physical Server'!B:O,14,0)="","",IF(E438="","",COUNTIF($E$7:E438,E438))),"")</f>
        <v/>
      </c>
      <c r="H438" s="170"/>
      <c r="I438" s="170" t="s">
        <v>35</v>
      </c>
      <c r="J438" s="170" t="s">
        <v>35</v>
      </c>
      <c r="K438" s="170" t="s">
        <v>35</v>
      </c>
      <c r="L438" s="170"/>
      <c r="M438" s="170" t="s">
        <v>35</v>
      </c>
      <c r="N438" s="170" t="s">
        <v>35</v>
      </c>
      <c r="O438" s="170" t="s">
        <v>35</v>
      </c>
      <c r="P438" s="170"/>
      <c r="Q438" s="170" t="s">
        <v>35</v>
      </c>
      <c r="R438" s="178"/>
      <c r="S438" s="178"/>
      <c r="T438" s="170" t="s">
        <v>35</v>
      </c>
      <c r="U438" s="170" t="s">
        <v>35</v>
      </c>
      <c r="V438" s="170" t="s">
        <v>35</v>
      </c>
      <c r="W438" s="178"/>
      <c r="X438" s="178"/>
      <c r="Y438" s="170" t="s">
        <v>35</v>
      </c>
      <c r="Z438" s="170" t="s">
        <v>35</v>
      </c>
      <c r="AA438" s="170" t="s">
        <v>35</v>
      </c>
      <c r="AB438" s="178"/>
      <c r="AC438" s="178"/>
      <c r="AD438" s="170" t="s">
        <v>35</v>
      </c>
      <c r="AE438" s="170" t="s">
        <v>35</v>
      </c>
      <c r="AF438" s="170" t="s">
        <v>35</v>
      </c>
      <c r="AG438" s="178"/>
      <c r="AH438" s="178"/>
      <c r="AI438" s="178"/>
    </row>
    <row r="439" spans="1:35" x14ac:dyDescent="0.25">
      <c r="A439" s="41" t="str">
        <f t="array" ref="A439">IFERROR(SMALL(('Physical Server'!$O$17:$O$516&lt;&gt;"")*ROW('Physical Server'!$O$17:$O$516),COUNTBLANK('Physical Server'!$O$17:$O$516)+ROW('Virtual Servers'!A431)),"")</f>
        <v/>
      </c>
      <c r="B439" s="41" t="str">
        <f>IFERROR(IF(INDEX('Physical Server'!B:O,'Virtual Servers'!A439,1)&gt;'Physical Server'!$F$12,"",INDEX('Physical Server'!B:O,'Virtual Servers'!A439,1)),"")</f>
        <v/>
      </c>
      <c r="C439" s="41" t="str">
        <f>IFERROR(INDEX('Physical Server'!B:O,'Virtual Servers'!A439,14),"")</f>
        <v/>
      </c>
      <c r="D439" s="41"/>
      <c r="E439" s="168" t="str">
        <f>IF(IF(COUNTIF($E$7:E438,E438)&lt;VLOOKUP(E438,$B:$C,2,0),E438,INDEX($B:$B,MATCH(E438,$B:$B,0)+ROW($B:$B),1))&gt;'Physical Server'!$F$12,"",IF(COUNTIF($E$7:E438,E438)&lt;VLOOKUP(E438,$B:$C,2,0),E438,INDEX($B:$B,MATCH(E438,$B:$B,0)+ROW($B:$B),1)))</f>
        <v/>
      </c>
      <c r="F439" s="169" t="str">
        <f>IFERROR(VLOOKUP($E:$E,'Physical Server'!$B:$O,2,0),"")</f>
        <v/>
      </c>
      <c r="G439" s="169" t="str">
        <f>IFERROR(IF(VLOOKUP(E439,'Physical Server'!B:O,14,0)="","",IF(E439="","",COUNTIF($E$7:E439,E439))),"")</f>
        <v/>
      </c>
      <c r="H439" s="170"/>
      <c r="I439" s="170" t="s">
        <v>35</v>
      </c>
      <c r="J439" s="170" t="s">
        <v>35</v>
      </c>
      <c r="K439" s="170" t="s">
        <v>35</v>
      </c>
      <c r="L439" s="170"/>
      <c r="M439" s="170" t="s">
        <v>35</v>
      </c>
      <c r="N439" s="170" t="s">
        <v>35</v>
      </c>
      <c r="O439" s="170" t="s">
        <v>35</v>
      </c>
      <c r="P439" s="170"/>
      <c r="Q439" s="170" t="s">
        <v>35</v>
      </c>
      <c r="R439" s="178"/>
      <c r="S439" s="178"/>
      <c r="T439" s="170" t="s">
        <v>35</v>
      </c>
      <c r="U439" s="170" t="s">
        <v>35</v>
      </c>
      <c r="V439" s="170" t="s">
        <v>35</v>
      </c>
      <c r="W439" s="178"/>
      <c r="X439" s="178"/>
      <c r="Y439" s="170" t="s">
        <v>35</v>
      </c>
      <c r="Z439" s="170" t="s">
        <v>35</v>
      </c>
      <c r="AA439" s="170" t="s">
        <v>35</v>
      </c>
      <c r="AB439" s="178"/>
      <c r="AC439" s="178"/>
      <c r="AD439" s="170" t="s">
        <v>35</v>
      </c>
      <c r="AE439" s="170" t="s">
        <v>35</v>
      </c>
      <c r="AF439" s="170" t="s">
        <v>35</v>
      </c>
      <c r="AG439" s="178"/>
      <c r="AH439" s="178"/>
      <c r="AI439" s="178"/>
    </row>
    <row r="440" spans="1:35" x14ac:dyDescent="0.25">
      <c r="A440" s="41" t="str">
        <f t="array" ref="A440">IFERROR(SMALL(('Physical Server'!$O$17:$O$516&lt;&gt;"")*ROW('Physical Server'!$O$17:$O$516),COUNTBLANK('Physical Server'!$O$17:$O$516)+ROW('Virtual Servers'!A432)),"")</f>
        <v/>
      </c>
      <c r="B440" s="41" t="str">
        <f>IFERROR(IF(INDEX('Physical Server'!B:O,'Virtual Servers'!A440,1)&gt;'Physical Server'!$F$12,"",INDEX('Physical Server'!B:O,'Virtual Servers'!A440,1)),"")</f>
        <v/>
      </c>
      <c r="C440" s="41" t="str">
        <f>IFERROR(INDEX('Physical Server'!B:O,'Virtual Servers'!A440,14),"")</f>
        <v/>
      </c>
      <c r="D440" s="41"/>
      <c r="E440" s="168" t="str">
        <f>IF(IF(COUNTIF($E$7:E439,E439)&lt;VLOOKUP(E439,$B:$C,2,0),E439,INDEX($B:$B,MATCH(E439,$B:$B,0)+ROW($B:$B),1))&gt;'Physical Server'!$F$12,"",IF(COUNTIF($E$7:E439,E439)&lt;VLOOKUP(E439,$B:$C,2,0),E439,INDEX($B:$B,MATCH(E439,$B:$B,0)+ROW($B:$B),1)))</f>
        <v/>
      </c>
      <c r="F440" s="169" t="str">
        <f>IFERROR(VLOOKUP($E:$E,'Physical Server'!$B:$O,2,0),"")</f>
        <v/>
      </c>
      <c r="G440" s="169" t="str">
        <f>IFERROR(IF(VLOOKUP(E440,'Physical Server'!B:O,14,0)="","",IF(E440="","",COUNTIF($E$7:E440,E440))),"")</f>
        <v/>
      </c>
      <c r="H440" s="170"/>
      <c r="I440" s="170" t="s">
        <v>35</v>
      </c>
      <c r="J440" s="170" t="s">
        <v>35</v>
      </c>
      <c r="K440" s="170" t="s">
        <v>35</v>
      </c>
      <c r="L440" s="170"/>
      <c r="M440" s="170" t="s">
        <v>35</v>
      </c>
      <c r="N440" s="170" t="s">
        <v>35</v>
      </c>
      <c r="O440" s="170" t="s">
        <v>35</v>
      </c>
      <c r="P440" s="170"/>
      <c r="Q440" s="170" t="s">
        <v>35</v>
      </c>
      <c r="R440" s="178"/>
      <c r="S440" s="178"/>
      <c r="T440" s="170" t="s">
        <v>35</v>
      </c>
      <c r="U440" s="170" t="s">
        <v>35</v>
      </c>
      <c r="V440" s="170" t="s">
        <v>35</v>
      </c>
      <c r="W440" s="178"/>
      <c r="X440" s="178"/>
      <c r="Y440" s="170" t="s">
        <v>35</v>
      </c>
      <c r="Z440" s="170" t="s">
        <v>35</v>
      </c>
      <c r="AA440" s="170" t="s">
        <v>35</v>
      </c>
      <c r="AB440" s="178"/>
      <c r="AC440" s="178"/>
      <c r="AD440" s="170" t="s">
        <v>35</v>
      </c>
      <c r="AE440" s="170" t="s">
        <v>35</v>
      </c>
      <c r="AF440" s="170" t="s">
        <v>35</v>
      </c>
      <c r="AG440" s="178"/>
      <c r="AH440" s="178"/>
      <c r="AI440" s="178"/>
    </row>
    <row r="441" spans="1:35" x14ac:dyDescent="0.25">
      <c r="A441" s="41" t="str">
        <f t="array" ref="A441">IFERROR(SMALL(('Physical Server'!$O$17:$O$516&lt;&gt;"")*ROW('Physical Server'!$O$17:$O$516),COUNTBLANK('Physical Server'!$O$17:$O$516)+ROW('Virtual Servers'!A433)),"")</f>
        <v/>
      </c>
      <c r="B441" s="41" t="str">
        <f>IFERROR(IF(INDEX('Physical Server'!B:O,'Virtual Servers'!A441,1)&gt;'Physical Server'!$F$12,"",INDEX('Physical Server'!B:O,'Virtual Servers'!A441,1)),"")</f>
        <v/>
      </c>
      <c r="C441" s="41" t="str">
        <f>IFERROR(INDEX('Physical Server'!B:O,'Virtual Servers'!A441,14),"")</f>
        <v/>
      </c>
      <c r="D441" s="41"/>
      <c r="E441" s="168" t="str">
        <f>IF(IF(COUNTIF($E$7:E440,E440)&lt;VLOOKUP(E440,$B:$C,2,0),E440,INDEX($B:$B,MATCH(E440,$B:$B,0)+ROW($B:$B),1))&gt;'Physical Server'!$F$12,"",IF(COUNTIF($E$7:E440,E440)&lt;VLOOKUP(E440,$B:$C,2,0),E440,INDEX($B:$B,MATCH(E440,$B:$B,0)+ROW($B:$B),1)))</f>
        <v/>
      </c>
      <c r="F441" s="169" t="str">
        <f>IFERROR(VLOOKUP($E:$E,'Physical Server'!$B:$O,2,0),"")</f>
        <v/>
      </c>
      <c r="G441" s="169" t="str">
        <f>IFERROR(IF(VLOOKUP(E441,'Physical Server'!B:O,14,0)="","",IF(E441="","",COUNTIF($E$7:E441,E441))),"")</f>
        <v/>
      </c>
      <c r="H441" s="170"/>
      <c r="I441" s="170" t="s">
        <v>35</v>
      </c>
      <c r="J441" s="170" t="s">
        <v>35</v>
      </c>
      <c r="K441" s="170" t="s">
        <v>35</v>
      </c>
      <c r="L441" s="170"/>
      <c r="M441" s="170" t="s">
        <v>35</v>
      </c>
      <c r="N441" s="170" t="s">
        <v>35</v>
      </c>
      <c r="O441" s="170" t="s">
        <v>35</v>
      </c>
      <c r="P441" s="170"/>
      <c r="Q441" s="170" t="s">
        <v>35</v>
      </c>
      <c r="R441" s="178"/>
      <c r="S441" s="178"/>
      <c r="T441" s="170" t="s">
        <v>35</v>
      </c>
      <c r="U441" s="170" t="s">
        <v>35</v>
      </c>
      <c r="V441" s="170" t="s">
        <v>35</v>
      </c>
      <c r="W441" s="178"/>
      <c r="X441" s="178"/>
      <c r="Y441" s="170" t="s">
        <v>35</v>
      </c>
      <c r="Z441" s="170" t="s">
        <v>35</v>
      </c>
      <c r="AA441" s="170" t="s">
        <v>35</v>
      </c>
      <c r="AB441" s="178"/>
      <c r="AC441" s="178"/>
      <c r="AD441" s="170" t="s">
        <v>35</v>
      </c>
      <c r="AE441" s="170" t="s">
        <v>35</v>
      </c>
      <c r="AF441" s="170" t="s">
        <v>35</v>
      </c>
      <c r="AG441" s="178"/>
      <c r="AH441" s="178"/>
      <c r="AI441" s="178"/>
    </row>
    <row r="442" spans="1:35" x14ac:dyDescent="0.25">
      <c r="A442" s="41" t="str">
        <f t="array" ref="A442">IFERROR(SMALL(('Physical Server'!$O$17:$O$516&lt;&gt;"")*ROW('Physical Server'!$O$17:$O$516),COUNTBLANK('Physical Server'!$O$17:$O$516)+ROW('Virtual Servers'!A434)),"")</f>
        <v/>
      </c>
      <c r="B442" s="41" t="str">
        <f>IFERROR(IF(INDEX('Physical Server'!B:O,'Virtual Servers'!A442,1)&gt;'Physical Server'!$F$12,"",INDEX('Physical Server'!B:O,'Virtual Servers'!A442,1)),"")</f>
        <v/>
      </c>
      <c r="C442" s="41" t="str">
        <f>IFERROR(INDEX('Physical Server'!B:O,'Virtual Servers'!A442,14),"")</f>
        <v/>
      </c>
      <c r="D442" s="41"/>
      <c r="E442" s="168" t="str">
        <f>IF(IF(COUNTIF($E$7:E441,E441)&lt;VLOOKUP(E441,$B:$C,2,0),E441,INDEX($B:$B,MATCH(E441,$B:$B,0)+ROW($B:$B),1))&gt;'Physical Server'!$F$12,"",IF(COUNTIF($E$7:E441,E441)&lt;VLOOKUP(E441,$B:$C,2,0),E441,INDEX($B:$B,MATCH(E441,$B:$B,0)+ROW($B:$B),1)))</f>
        <v/>
      </c>
      <c r="F442" s="169" t="str">
        <f>IFERROR(VLOOKUP($E:$E,'Physical Server'!$B:$O,2,0),"")</f>
        <v/>
      </c>
      <c r="G442" s="169" t="str">
        <f>IFERROR(IF(VLOOKUP(E442,'Physical Server'!B:O,14,0)="","",IF(E442="","",COUNTIF($E$7:E442,E442))),"")</f>
        <v/>
      </c>
      <c r="H442" s="170"/>
      <c r="I442" s="170" t="s">
        <v>35</v>
      </c>
      <c r="J442" s="170" t="s">
        <v>35</v>
      </c>
      <c r="K442" s="170" t="s">
        <v>35</v>
      </c>
      <c r="L442" s="170"/>
      <c r="M442" s="170" t="s">
        <v>35</v>
      </c>
      <c r="N442" s="170" t="s">
        <v>35</v>
      </c>
      <c r="O442" s="170" t="s">
        <v>35</v>
      </c>
      <c r="P442" s="170"/>
      <c r="Q442" s="170" t="s">
        <v>35</v>
      </c>
      <c r="R442" s="178"/>
      <c r="S442" s="178"/>
      <c r="T442" s="170" t="s">
        <v>35</v>
      </c>
      <c r="U442" s="170" t="s">
        <v>35</v>
      </c>
      <c r="V442" s="170" t="s">
        <v>35</v>
      </c>
      <c r="W442" s="178"/>
      <c r="X442" s="178"/>
      <c r="Y442" s="170" t="s">
        <v>35</v>
      </c>
      <c r="Z442" s="170" t="s">
        <v>35</v>
      </c>
      <c r="AA442" s="170" t="s">
        <v>35</v>
      </c>
      <c r="AB442" s="178"/>
      <c r="AC442" s="178"/>
      <c r="AD442" s="170" t="s">
        <v>35</v>
      </c>
      <c r="AE442" s="170" t="s">
        <v>35</v>
      </c>
      <c r="AF442" s="170" t="s">
        <v>35</v>
      </c>
      <c r="AG442" s="178"/>
      <c r="AH442" s="178"/>
      <c r="AI442" s="178"/>
    </row>
    <row r="443" spans="1:35" x14ac:dyDescent="0.25">
      <c r="A443" s="41" t="str">
        <f t="array" ref="A443">IFERROR(SMALL(('Physical Server'!$O$17:$O$516&lt;&gt;"")*ROW('Physical Server'!$O$17:$O$516),COUNTBLANK('Physical Server'!$O$17:$O$516)+ROW('Virtual Servers'!A435)),"")</f>
        <v/>
      </c>
      <c r="B443" s="41" t="str">
        <f>IFERROR(IF(INDEX('Physical Server'!B:O,'Virtual Servers'!A443,1)&gt;'Physical Server'!$F$12,"",INDEX('Physical Server'!B:O,'Virtual Servers'!A443,1)),"")</f>
        <v/>
      </c>
      <c r="C443" s="41" t="str">
        <f>IFERROR(INDEX('Physical Server'!B:O,'Virtual Servers'!A443,14),"")</f>
        <v/>
      </c>
      <c r="D443" s="41"/>
      <c r="E443" s="168" t="str">
        <f>IF(IF(COUNTIF($E$7:E442,E442)&lt;VLOOKUP(E442,$B:$C,2,0),E442,INDEX($B:$B,MATCH(E442,$B:$B,0)+ROW($B:$B),1))&gt;'Physical Server'!$F$12,"",IF(COUNTIF($E$7:E442,E442)&lt;VLOOKUP(E442,$B:$C,2,0),E442,INDEX($B:$B,MATCH(E442,$B:$B,0)+ROW($B:$B),1)))</f>
        <v/>
      </c>
      <c r="F443" s="169" t="str">
        <f>IFERROR(VLOOKUP($E:$E,'Physical Server'!$B:$O,2,0),"")</f>
        <v/>
      </c>
      <c r="G443" s="169" t="str">
        <f>IFERROR(IF(VLOOKUP(E443,'Physical Server'!B:O,14,0)="","",IF(E443="","",COUNTIF($E$7:E443,E443))),"")</f>
        <v/>
      </c>
      <c r="H443" s="170"/>
      <c r="I443" s="170" t="s">
        <v>35</v>
      </c>
      <c r="J443" s="170" t="s">
        <v>35</v>
      </c>
      <c r="K443" s="170" t="s">
        <v>35</v>
      </c>
      <c r="L443" s="170"/>
      <c r="M443" s="170" t="s">
        <v>35</v>
      </c>
      <c r="N443" s="170" t="s">
        <v>35</v>
      </c>
      <c r="O443" s="170" t="s">
        <v>35</v>
      </c>
      <c r="P443" s="170"/>
      <c r="Q443" s="170" t="s">
        <v>35</v>
      </c>
      <c r="R443" s="178"/>
      <c r="S443" s="178"/>
      <c r="T443" s="170" t="s">
        <v>35</v>
      </c>
      <c r="U443" s="170" t="s">
        <v>35</v>
      </c>
      <c r="V443" s="170" t="s">
        <v>35</v>
      </c>
      <c r="W443" s="178"/>
      <c r="X443" s="178"/>
      <c r="Y443" s="170" t="s">
        <v>35</v>
      </c>
      <c r="Z443" s="170" t="s">
        <v>35</v>
      </c>
      <c r="AA443" s="170" t="s">
        <v>35</v>
      </c>
      <c r="AB443" s="178"/>
      <c r="AC443" s="178"/>
      <c r="AD443" s="170" t="s">
        <v>35</v>
      </c>
      <c r="AE443" s="170" t="s">
        <v>35</v>
      </c>
      <c r="AF443" s="170" t="s">
        <v>35</v>
      </c>
      <c r="AG443" s="178"/>
      <c r="AH443" s="178"/>
      <c r="AI443" s="178"/>
    </row>
    <row r="444" spans="1:35" x14ac:dyDescent="0.25">
      <c r="A444" s="41" t="str">
        <f t="array" ref="A444">IFERROR(SMALL(('Physical Server'!$O$17:$O$516&lt;&gt;"")*ROW('Physical Server'!$O$17:$O$516),COUNTBLANK('Physical Server'!$O$17:$O$516)+ROW('Virtual Servers'!A436)),"")</f>
        <v/>
      </c>
      <c r="B444" s="41" t="str">
        <f>IFERROR(IF(INDEX('Physical Server'!B:O,'Virtual Servers'!A444,1)&gt;'Physical Server'!$F$12,"",INDEX('Physical Server'!B:O,'Virtual Servers'!A444,1)),"")</f>
        <v/>
      </c>
      <c r="C444" s="41" t="str">
        <f>IFERROR(INDEX('Physical Server'!B:O,'Virtual Servers'!A444,14),"")</f>
        <v/>
      </c>
      <c r="D444" s="41"/>
      <c r="E444" s="168" t="str">
        <f>IF(IF(COUNTIF($E$7:E443,E443)&lt;VLOOKUP(E443,$B:$C,2,0),E443,INDEX($B:$B,MATCH(E443,$B:$B,0)+ROW($B:$B),1))&gt;'Physical Server'!$F$12,"",IF(COUNTIF($E$7:E443,E443)&lt;VLOOKUP(E443,$B:$C,2,0),E443,INDEX($B:$B,MATCH(E443,$B:$B,0)+ROW($B:$B),1)))</f>
        <v/>
      </c>
      <c r="F444" s="169" t="str">
        <f>IFERROR(VLOOKUP($E:$E,'Physical Server'!$B:$O,2,0),"")</f>
        <v/>
      </c>
      <c r="G444" s="169" t="str">
        <f>IFERROR(IF(VLOOKUP(E444,'Physical Server'!B:O,14,0)="","",IF(E444="","",COUNTIF($E$7:E444,E444))),"")</f>
        <v/>
      </c>
      <c r="H444" s="170"/>
      <c r="I444" s="170" t="s">
        <v>35</v>
      </c>
      <c r="J444" s="170" t="s">
        <v>35</v>
      </c>
      <c r="K444" s="170" t="s">
        <v>35</v>
      </c>
      <c r="L444" s="170"/>
      <c r="M444" s="170" t="s">
        <v>35</v>
      </c>
      <c r="N444" s="170" t="s">
        <v>35</v>
      </c>
      <c r="O444" s="170" t="s">
        <v>35</v>
      </c>
      <c r="P444" s="170"/>
      <c r="Q444" s="170" t="s">
        <v>35</v>
      </c>
      <c r="R444" s="178"/>
      <c r="S444" s="178"/>
      <c r="T444" s="170" t="s">
        <v>35</v>
      </c>
      <c r="U444" s="170" t="s">
        <v>35</v>
      </c>
      <c r="V444" s="170" t="s">
        <v>35</v>
      </c>
      <c r="W444" s="178"/>
      <c r="X444" s="178"/>
      <c r="Y444" s="170" t="s">
        <v>35</v>
      </c>
      <c r="Z444" s="170" t="s">
        <v>35</v>
      </c>
      <c r="AA444" s="170" t="s">
        <v>35</v>
      </c>
      <c r="AB444" s="178"/>
      <c r="AC444" s="178"/>
      <c r="AD444" s="170" t="s">
        <v>35</v>
      </c>
      <c r="AE444" s="170" t="s">
        <v>35</v>
      </c>
      <c r="AF444" s="170" t="s">
        <v>35</v>
      </c>
      <c r="AG444" s="178"/>
      <c r="AH444" s="178"/>
      <c r="AI444" s="178"/>
    </row>
    <row r="445" spans="1:35" x14ac:dyDescent="0.25">
      <c r="A445" s="41" t="str">
        <f t="array" ref="A445">IFERROR(SMALL(('Physical Server'!$O$17:$O$516&lt;&gt;"")*ROW('Physical Server'!$O$17:$O$516),COUNTBLANK('Physical Server'!$O$17:$O$516)+ROW('Virtual Servers'!A437)),"")</f>
        <v/>
      </c>
      <c r="B445" s="41" t="str">
        <f>IFERROR(IF(INDEX('Physical Server'!B:O,'Virtual Servers'!A445,1)&gt;'Physical Server'!$F$12,"",INDEX('Physical Server'!B:O,'Virtual Servers'!A445,1)),"")</f>
        <v/>
      </c>
      <c r="C445" s="41" t="str">
        <f>IFERROR(INDEX('Physical Server'!B:O,'Virtual Servers'!A445,14),"")</f>
        <v/>
      </c>
      <c r="D445" s="41"/>
      <c r="E445" s="168" t="str">
        <f>IF(IF(COUNTIF($E$7:E444,E444)&lt;VLOOKUP(E444,$B:$C,2,0),E444,INDEX($B:$B,MATCH(E444,$B:$B,0)+ROW($B:$B),1))&gt;'Physical Server'!$F$12,"",IF(COUNTIF($E$7:E444,E444)&lt;VLOOKUP(E444,$B:$C,2,0),E444,INDEX($B:$B,MATCH(E444,$B:$B,0)+ROW($B:$B),1)))</f>
        <v/>
      </c>
      <c r="F445" s="169" t="str">
        <f>IFERROR(VLOOKUP($E:$E,'Physical Server'!$B:$O,2,0),"")</f>
        <v/>
      </c>
      <c r="G445" s="169" t="str">
        <f>IFERROR(IF(VLOOKUP(E445,'Physical Server'!B:O,14,0)="","",IF(E445="","",COUNTIF($E$7:E445,E445))),"")</f>
        <v/>
      </c>
      <c r="H445" s="170"/>
      <c r="I445" s="170" t="s">
        <v>35</v>
      </c>
      <c r="J445" s="170" t="s">
        <v>35</v>
      </c>
      <c r="K445" s="170" t="s">
        <v>35</v>
      </c>
      <c r="L445" s="170"/>
      <c r="M445" s="170" t="s">
        <v>35</v>
      </c>
      <c r="N445" s="170" t="s">
        <v>35</v>
      </c>
      <c r="O445" s="170" t="s">
        <v>35</v>
      </c>
      <c r="P445" s="170"/>
      <c r="Q445" s="170" t="s">
        <v>35</v>
      </c>
      <c r="R445" s="178"/>
      <c r="S445" s="178"/>
      <c r="T445" s="170" t="s">
        <v>35</v>
      </c>
      <c r="U445" s="170" t="s">
        <v>35</v>
      </c>
      <c r="V445" s="170" t="s">
        <v>35</v>
      </c>
      <c r="W445" s="178"/>
      <c r="X445" s="178"/>
      <c r="Y445" s="170" t="s">
        <v>35</v>
      </c>
      <c r="Z445" s="170" t="s">
        <v>35</v>
      </c>
      <c r="AA445" s="170" t="s">
        <v>35</v>
      </c>
      <c r="AB445" s="178"/>
      <c r="AC445" s="178"/>
      <c r="AD445" s="170" t="s">
        <v>35</v>
      </c>
      <c r="AE445" s="170" t="s">
        <v>35</v>
      </c>
      <c r="AF445" s="170" t="s">
        <v>35</v>
      </c>
      <c r="AG445" s="178"/>
      <c r="AH445" s="178"/>
      <c r="AI445" s="178"/>
    </row>
    <row r="446" spans="1:35" x14ac:dyDescent="0.25">
      <c r="A446" s="41" t="str">
        <f t="array" ref="A446">IFERROR(SMALL(('Physical Server'!$O$17:$O$516&lt;&gt;"")*ROW('Physical Server'!$O$17:$O$516),COUNTBLANK('Physical Server'!$O$17:$O$516)+ROW('Virtual Servers'!A438)),"")</f>
        <v/>
      </c>
      <c r="B446" s="41" t="str">
        <f>IFERROR(IF(INDEX('Physical Server'!B:O,'Virtual Servers'!A446,1)&gt;'Physical Server'!$F$12,"",INDEX('Physical Server'!B:O,'Virtual Servers'!A446,1)),"")</f>
        <v/>
      </c>
      <c r="C446" s="41" t="str">
        <f>IFERROR(INDEX('Physical Server'!B:O,'Virtual Servers'!A446,14),"")</f>
        <v/>
      </c>
      <c r="D446" s="41"/>
      <c r="E446" s="168" t="str">
        <f>IF(IF(COUNTIF($E$7:E445,E445)&lt;VLOOKUP(E445,$B:$C,2,0),E445,INDEX($B:$B,MATCH(E445,$B:$B,0)+ROW($B:$B),1))&gt;'Physical Server'!$F$12,"",IF(COUNTIF($E$7:E445,E445)&lt;VLOOKUP(E445,$B:$C,2,0),E445,INDEX($B:$B,MATCH(E445,$B:$B,0)+ROW($B:$B),1)))</f>
        <v/>
      </c>
      <c r="F446" s="169" t="str">
        <f>IFERROR(VLOOKUP($E:$E,'Physical Server'!$B:$O,2,0),"")</f>
        <v/>
      </c>
      <c r="G446" s="169" t="str">
        <f>IFERROR(IF(VLOOKUP(E446,'Physical Server'!B:O,14,0)="","",IF(E446="","",COUNTIF($E$7:E446,E446))),"")</f>
        <v/>
      </c>
      <c r="H446" s="170"/>
      <c r="I446" s="170" t="s">
        <v>35</v>
      </c>
      <c r="J446" s="170" t="s">
        <v>35</v>
      </c>
      <c r="K446" s="170" t="s">
        <v>35</v>
      </c>
      <c r="L446" s="170"/>
      <c r="M446" s="170" t="s">
        <v>35</v>
      </c>
      <c r="N446" s="170" t="s">
        <v>35</v>
      </c>
      <c r="O446" s="170" t="s">
        <v>35</v>
      </c>
      <c r="P446" s="170"/>
      <c r="Q446" s="170" t="s">
        <v>35</v>
      </c>
      <c r="R446" s="178"/>
      <c r="S446" s="178"/>
      <c r="T446" s="170" t="s">
        <v>35</v>
      </c>
      <c r="U446" s="170" t="s">
        <v>35</v>
      </c>
      <c r="V446" s="170" t="s">
        <v>35</v>
      </c>
      <c r="W446" s="178"/>
      <c r="X446" s="178"/>
      <c r="Y446" s="170" t="s">
        <v>35</v>
      </c>
      <c r="Z446" s="170" t="s">
        <v>35</v>
      </c>
      <c r="AA446" s="170" t="s">
        <v>35</v>
      </c>
      <c r="AB446" s="178"/>
      <c r="AC446" s="178"/>
      <c r="AD446" s="170" t="s">
        <v>35</v>
      </c>
      <c r="AE446" s="170" t="s">
        <v>35</v>
      </c>
      <c r="AF446" s="170" t="s">
        <v>35</v>
      </c>
      <c r="AG446" s="178"/>
      <c r="AH446" s="178"/>
      <c r="AI446" s="178"/>
    </row>
    <row r="447" spans="1:35" x14ac:dyDescent="0.25">
      <c r="A447" s="41" t="str">
        <f t="array" ref="A447">IFERROR(SMALL(('Physical Server'!$O$17:$O$516&lt;&gt;"")*ROW('Physical Server'!$O$17:$O$516),COUNTBLANK('Physical Server'!$O$17:$O$516)+ROW('Virtual Servers'!A439)),"")</f>
        <v/>
      </c>
      <c r="B447" s="41" t="str">
        <f>IFERROR(IF(INDEX('Physical Server'!B:O,'Virtual Servers'!A447,1)&gt;'Physical Server'!$F$12,"",INDEX('Physical Server'!B:O,'Virtual Servers'!A447,1)),"")</f>
        <v/>
      </c>
      <c r="C447" s="41" t="str">
        <f>IFERROR(INDEX('Physical Server'!B:O,'Virtual Servers'!A447,14),"")</f>
        <v/>
      </c>
      <c r="D447" s="41"/>
      <c r="E447" s="168" t="str">
        <f>IF(IF(COUNTIF($E$7:E446,E446)&lt;VLOOKUP(E446,$B:$C,2,0),E446,INDEX($B:$B,MATCH(E446,$B:$B,0)+ROW($B:$B),1))&gt;'Physical Server'!$F$12,"",IF(COUNTIF($E$7:E446,E446)&lt;VLOOKUP(E446,$B:$C,2,0),E446,INDEX($B:$B,MATCH(E446,$B:$B,0)+ROW($B:$B),1)))</f>
        <v/>
      </c>
      <c r="F447" s="169" t="str">
        <f>IFERROR(VLOOKUP($E:$E,'Physical Server'!$B:$O,2,0),"")</f>
        <v/>
      </c>
      <c r="G447" s="169" t="str">
        <f>IFERROR(IF(VLOOKUP(E447,'Physical Server'!B:O,14,0)="","",IF(E447="","",COUNTIF($E$7:E447,E447))),"")</f>
        <v/>
      </c>
      <c r="H447" s="170"/>
      <c r="I447" s="170" t="s">
        <v>35</v>
      </c>
      <c r="J447" s="170" t="s">
        <v>35</v>
      </c>
      <c r="K447" s="170" t="s">
        <v>35</v>
      </c>
      <c r="L447" s="170"/>
      <c r="M447" s="170" t="s">
        <v>35</v>
      </c>
      <c r="N447" s="170" t="s">
        <v>35</v>
      </c>
      <c r="O447" s="170" t="s">
        <v>35</v>
      </c>
      <c r="P447" s="170"/>
      <c r="Q447" s="170" t="s">
        <v>35</v>
      </c>
      <c r="R447" s="178"/>
      <c r="S447" s="178"/>
      <c r="T447" s="170" t="s">
        <v>35</v>
      </c>
      <c r="U447" s="170" t="s">
        <v>35</v>
      </c>
      <c r="V447" s="170" t="s">
        <v>35</v>
      </c>
      <c r="W447" s="178"/>
      <c r="X447" s="178"/>
      <c r="Y447" s="170" t="s">
        <v>35</v>
      </c>
      <c r="Z447" s="170" t="s">
        <v>35</v>
      </c>
      <c r="AA447" s="170" t="s">
        <v>35</v>
      </c>
      <c r="AB447" s="178"/>
      <c r="AC447" s="178"/>
      <c r="AD447" s="170" t="s">
        <v>35</v>
      </c>
      <c r="AE447" s="170" t="s">
        <v>35</v>
      </c>
      <c r="AF447" s="170" t="s">
        <v>35</v>
      </c>
      <c r="AG447" s="178"/>
      <c r="AH447" s="178"/>
      <c r="AI447" s="178"/>
    </row>
    <row r="448" spans="1:35" x14ac:dyDescent="0.25">
      <c r="A448" s="41" t="str">
        <f t="array" ref="A448">IFERROR(SMALL(('Physical Server'!$O$17:$O$516&lt;&gt;"")*ROW('Physical Server'!$O$17:$O$516),COUNTBLANK('Physical Server'!$O$17:$O$516)+ROW('Virtual Servers'!A440)),"")</f>
        <v/>
      </c>
      <c r="B448" s="41" t="str">
        <f>IFERROR(IF(INDEX('Physical Server'!B:O,'Virtual Servers'!A448,1)&gt;'Physical Server'!$F$12,"",INDEX('Physical Server'!B:O,'Virtual Servers'!A448,1)),"")</f>
        <v/>
      </c>
      <c r="C448" s="41" t="str">
        <f>IFERROR(INDEX('Physical Server'!B:O,'Virtual Servers'!A448,14),"")</f>
        <v/>
      </c>
      <c r="D448" s="41"/>
      <c r="E448" s="168" t="str">
        <f>IF(IF(COUNTIF($E$7:E447,E447)&lt;VLOOKUP(E447,$B:$C,2,0),E447,INDEX($B:$B,MATCH(E447,$B:$B,0)+ROW($B:$B),1))&gt;'Physical Server'!$F$12,"",IF(COUNTIF($E$7:E447,E447)&lt;VLOOKUP(E447,$B:$C,2,0),E447,INDEX($B:$B,MATCH(E447,$B:$B,0)+ROW($B:$B),1)))</f>
        <v/>
      </c>
      <c r="F448" s="169" t="str">
        <f>IFERROR(VLOOKUP($E:$E,'Physical Server'!$B:$O,2,0),"")</f>
        <v/>
      </c>
      <c r="G448" s="169" t="str">
        <f>IFERROR(IF(VLOOKUP(E448,'Physical Server'!B:O,14,0)="","",IF(E448="","",COUNTIF($E$7:E448,E448))),"")</f>
        <v/>
      </c>
      <c r="H448" s="170"/>
      <c r="I448" s="170" t="s">
        <v>35</v>
      </c>
      <c r="J448" s="170" t="s">
        <v>35</v>
      </c>
      <c r="K448" s="170" t="s">
        <v>35</v>
      </c>
      <c r="L448" s="170"/>
      <c r="M448" s="170" t="s">
        <v>35</v>
      </c>
      <c r="N448" s="170" t="s">
        <v>35</v>
      </c>
      <c r="O448" s="170" t="s">
        <v>35</v>
      </c>
      <c r="P448" s="170"/>
      <c r="Q448" s="170" t="s">
        <v>35</v>
      </c>
      <c r="R448" s="178"/>
      <c r="S448" s="178"/>
      <c r="T448" s="170" t="s">
        <v>35</v>
      </c>
      <c r="U448" s="170" t="s">
        <v>35</v>
      </c>
      <c r="V448" s="170" t="s">
        <v>35</v>
      </c>
      <c r="W448" s="178"/>
      <c r="X448" s="178"/>
      <c r="Y448" s="170" t="s">
        <v>35</v>
      </c>
      <c r="Z448" s="170" t="s">
        <v>35</v>
      </c>
      <c r="AA448" s="170" t="s">
        <v>35</v>
      </c>
      <c r="AB448" s="178"/>
      <c r="AC448" s="178"/>
      <c r="AD448" s="170" t="s">
        <v>35</v>
      </c>
      <c r="AE448" s="170" t="s">
        <v>35</v>
      </c>
      <c r="AF448" s="170" t="s">
        <v>35</v>
      </c>
      <c r="AG448" s="178"/>
      <c r="AH448" s="178"/>
      <c r="AI448" s="178"/>
    </row>
    <row r="449" spans="1:35" x14ac:dyDescent="0.25">
      <c r="A449" s="41" t="str">
        <f t="array" ref="A449">IFERROR(SMALL(('Physical Server'!$O$17:$O$516&lt;&gt;"")*ROW('Physical Server'!$O$17:$O$516),COUNTBLANK('Physical Server'!$O$17:$O$516)+ROW('Virtual Servers'!A441)),"")</f>
        <v/>
      </c>
      <c r="B449" s="41" t="str">
        <f>IFERROR(IF(INDEX('Physical Server'!B:O,'Virtual Servers'!A449,1)&gt;'Physical Server'!$F$12,"",INDEX('Physical Server'!B:O,'Virtual Servers'!A449,1)),"")</f>
        <v/>
      </c>
      <c r="C449" s="41" t="str">
        <f>IFERROR(INDEX('Physical Server'!B:O,'Virtual Servers'!A449,14),"")</f>
        <v/>
      </c>
      <c r="D449" s="41"/>
      <c r="E449" s="168" t="str">
        <f>IF(IF(COUNTIF($E$7:E448,E448)&lt;VLOOKUP(E448,$B:$C,2,0),E448,INDEX($B:$B,MATCH(E448,$B:$B,0)+ROW($B:$B),1))&gt;'Physical Server'!$F$12,"",IF(COUNTIF($E$7:E448,E448)&lt;VLOOKUP(E448,$B:$C,2,0),E448,INDEX($B:$B,MATCH(E448,$B:$B,0)+ROW($B:$B),1)))</f>
        <v/>
      </c>
      <c r="F449" s="169" t="str">
        <f>IFERROR(VLOOKUP($E:$E,'Physical Server'!$B:$O,2,0),"")</f>
        <v/>
      </c>
      <c r="G449" s="169" t="str">
        <f>IFERROR(IF(VLOOKUP(E449,'Physical Server'!B:O,14,0)="","",IF(E449="","",COUNTIF($E$7:E449,E449))),"")</f>
        <v/>
      </c>
      <c r="H449" s="170"/>
      <c r="I449" s="170" t="s">
        <v>35</v>
      </c>
      <c r="J449" s="170" t="s">
        <v>35</v>
      </c>
      <c r="K449" s="170" t="s">
        <v>35</v>
      </c>
      <c r="L449" s="170"/>
      <c r="M449" s="170" t="s">
        <v>35</v>
      </c>
      <c r="N449" s="170" t="s">
        <v>35</v>
      </c>
      <c r="O449" s="170" t="s">
        <v>35</v>
      </c>
      <c r="P449" s="170"/>
      <c r="Q449" s="170" t="s">
        <v>35</v>
      </c>
      <c r="R449" s="178"/>
      <c r="S449" s="178"/>
      <c r="T449" s="170" t="s">
        <v>35</v>
      </c>
      <c r="U449" s="170" t="s">
        <v>35</v>
      </c>
      <c r="V449" s="170" t="s">
        <v>35</v>
      </c>
      <c r="W449" s="178"/>
      <c r="X449" s="178"/>
      <c r="Y449" s="170" t="s">
        <v>35</v>
      </c>
      <c r="Z449" s="170" t="s">
        <v>35</v>
      </c>
      <c r="AA449" s="170" t="s">
        <v>35</v>
      </c>
      <c r="AB449" s="178"/>
      <c r="AC449" s="178"/>
      <c r="AD449" s="170" t="s">
        <v>35</v>
      </c>
      <c r="AE449" s="170" t="s">
        <v>35</v>
      </c>
      <c r="AF449" s="170" t="s">
        <v>35</v>
      </c>
      <c r="AG449" s="178"/>
      <c r="AH449" s="178"/>
      <c r="AI449" s="178"/>
    </row>
    <row r="450" spans="1:35" x14ac:dyDescent="0.25">
      <c r="A450" s="41" t="str">
        <f t="array" ref="A450">IFERROR(SMALL(('Physical Server'!$O$17:$O$516&lt;&gt;"")*ROW('Physical Server'!$O$17:$O$516),COUNTBLANK('Physical Server'!$O$17:$O$516)+ROW('Virtual Servers'!A442)),"")</f>
        <v/>
      </c>
      <c r="B450" s="41" t="str">
        <f>IFERROR(IF(INDEX('Physical Server'!B:O,'Virtual Servers'!A450,1)&gt;'Physical Server'!$F$12,"",INDEX('Physical Server'!B:O,'Virtual Servers'!A450,1)),"")</f>
        <v/>
      </c>
      <c r="C450" s="41" t="str">
        <f>IFERROR(INDEX('Physical Server'!B:O,'Virtual Servers'!A450,14),"")</f>
        <v/>
      </c>
      <c r="D450" s="41"/>
      <c r="E450" s="168" t="str">
        <f>IF(IF(COUNTIF($E$7:E449,E449)&lt;VLOOKUP(E449,$B:$C,2,0),E449,INDEX($B:$B,MATCH(E449,$B:$B,0)+ROW($B:$B),1))&gt;'Physical Server'!$F$12,"",IF(COUNTIF($E$7:E449,E449)&lt;VLOOKUP(E449,$B:$C,2,0),E449,INDEX($B:$B,MATCH(E449,$B:$B,0)+ROW($B:$B),1)))</f>
        <v/>
      </c>
      <c r="F450" s="169" t="str">
        <f>IFERROR(VLOOKUP($E:$E,'Physical Server'!$B:$O,2,0),"")</f>
        <v/>
      </c>
      <c r="G450" s="169" t="str">
        <f>IFERROR(IF(VLOOKUP(E450,'Physical Server'!B:O,14,0)="","",IF(E450="","",COUNTIF($E$7:E450,E450))),"")</f>
        <v/>
      </c>
      <c r="H450" s="170"/>
      <c r="I450" s="170" t="s">
        <v>35</v>
      </c>
      <c r="J450" s="170" t="s">
        <v>35</v>
      </c>
      <c r="K450" s="170" t="s">
        <v>35</v>
      </c>
      <c r="L450" s="170"/>
      <c r="M450" s="170" t="s">
        <v>35</v>
      </c>
      <c r="N450" s="170" t="s">
        <v>35</v>
      </c>
      <c r="O450" s="170" t="s">
        <v>35</v>
      </c>
      <c r="P450" s="170"/>
      <c r="Q450" s="170" t="s">
        <v>35</v>
      </c>
      <c r="R450" s="178"/>
      <c r="S450" s="178"/>
      <c r="T450" s="170" t="s">
        <v>35</v>
      </c>
      <c r="U450" s="170" t="s">
        <v>35</v>
      </c>
      <c r="V450" s="170" t="s">
        <v>35</v>
      </c>
      <c r="W450" s="178"/>
      <c r="X450" s="178"/>
      <c r="Y450" s="170" t="s">
        <v>35</v>
      </c>
      <c r="Z450" s="170" t="s">
        <v>35</v>
      </c>
      <c r="AA450" s="170" t="s">
        <v>35</v>
      </c>
      <c r="AB450" s="178"/>
      <c r="AC450" s="178"/>
      <c r="AD450" s="170" t="s">
        <v>35</v>
      </c>
      <c r="AE450" s="170" t="s">
        <v>35</v>
      </c>
      <c r="AF450" s="170" t="s">
        <v>35</v>
      </c>
      <c r="AG450" s="178"/>
      <c r="AH450" s="178"/>
      <c r="AI450" s="178"/>
    </row>
    <row r="451" spans="1:35" x14ac:dyDescent="0.25">
      <c r="A451" s="41" t="str">
        <f t="array" ref="A451">IFERROR(SMALL(('Physical Server'!$O$17:$O$516&lt;&gt;"")*ROW('Physical Server'!$O$17:$O$516),COUNTBLANK('Physical Server'!$O$17:$O$516)+ROW('Virtual Servers'!A443)),"")</f>
        <v/>
      </c>
      <c r="B451" s="41" t="str">
        <f>IFERROR(IF(INDEX('Physical Server'!B:O,'Virtual Servers'!A451,1)&gt;'Physical Server'!$F$12,"",INDEX('Physical Server'!B:O,'Virtual Servers'!A451,1)),"")</f>
        <v/>
      </c>
      <c r="C451" s="41" t="str">
        <f>IFERROR(INDEX('Physical Server'!B:O,'Virtual Servers'!A451,14),"")</f>
        <v/>
      </c>
      <c r="D451" s="41"/>
      <c r="E451" s="168" t="str">
        <f>IF(IF(COUNTIF($E$7:E450,E450)&lt;VLOOKUP(E450,$B:$C,2,0),E450,INDEX($B:$B,MATCH(E450,$B:$B,0)+ROW($B:$B),1))&gt;'Physical Server'!$F$12,"",IF(COUNTIF($E$7:E450,E450)&lt;VLOOKUP(E450,$B:$C,2,0),E450,INDEX($B:$B,MATCH(E450,$B:$B,0)+ROW($B:$B),1)))</f>
        <v/>
      </c>
      <c r="F451" s="169" t="str">
        <f>IFERROR(VLOOKUP($E:$E,'Physical Server'!$B:$O,2,0),"")</f>
        <v/>
      </c>
      <c r="G451" s="169" t="str">
        <f>IFERROR(IF(VLOOKUP(E451,'Physical Server'!B:O,14,0)="","",IF(E451="","",COUNTIF($E$7:E451,E451))),"")</f>
        <v/>
      </c>
      <c r="H451" s="170"/>
      <c r="I451" s="170" t="s">
        <v>35</v>
      </c>
      <c r="J451" s="170" t="s">
        <v>35</v>
      </c>
      <c r="K451" s="170" t="s">
        <v>35</v>
      </c>
      <c r="L451" s="170"/>
      <c r="M451" s="170" t="s">
        <v>35</v>
      </c>
      <c r="N451" s="170" t="s">
        <v>35</v>
      </c>
      <c r="O451" s="170" t="s">
        <v>35</v>
      </c>
      <c r="P451" s="170"/>
      <c r="Q451" s="170" t="s">
        <v>35</v>
      </c>
      <c r="R451" s="178"/>
      <c r="S451" s="178"/>
      <c r="T451" s="170" t="s">
        <v>35</v>
      </c>
      <c r="U451" s="170" t="s">
        <v>35</v>
      </c>
      <c r="V451" s="170" t="s">
        <v>35</v>
      </c>
      <c r="W451" s="178"/>
      <c r="X451" s="178"/>
      <c r="Y451" s="170" t="s">
        <v>35</v>
      </c>
      <c r="Z451" s="170" t="s">
        <v>35</v>
      </c>
      <c r="AA451" s="170" t="s">
        <v>35</v>
      </c>
      <c r="AB451" s="178"/>
      <c r="AC451" s="178"/>
      <c r="AD451" s="170" t="s">
        <v>35</v>
      </c>
      <c r="AE451" s="170" t="s">
        <v>35</v>
      </c>
      <c r="AF451" s="170" t="s">
        <v>35</v>
      </c>
      <c r="AG451" s="178"/>
      <c r="AH451" s="178"/>
      <c r="AI451" s="178"/>
    </row>
    <row r="452" spans="1:35" x14ac:dyDescent="0.25">
      <c r="A452" s="41" t="str">
        <f t="array" ref="A452">IFERROR(SMALL(('Physical Server'!$O$17:$O$516&lt;&gt;"")*ROW('Physical Server'!$O$17:$O$516),COUNTBLANK('Physical Server'!$O$17:$O$516)+ROW('Virtual Servers'!A444)),"")</f>
        <v/>
      </c>
      <c r="B452" s="41" t="str">
        <f>IFERROR(IF(INDEX('Physical Server'!B:O,'Virtual Servers'!A452,1)&gt;'Physical Server'!$F$12,"",INDEX('Physical Server'!B:O,'Virtual Servers'!A452,1)),"")</f>
        <v/>
      </c>
      <c r="C452" s="41" t="str">
        <f>IFERROR(INDEX('Physical Server'!B:O,'Virtual Servers'!A452,14),"")</f>
        <v/>
      </c>
      <c r="D452" s="41"/>
      <c r="E452" s="168" t="str">
        <f>IF(IF(COUNTIF($E$7:E451,E451)&lt;VLOOKUP(E451,$B:$C,2,0),E451,INDEX($B:$B,MATCH(E451,$B:$B,0)+ROW($B:$B),1))&gt;'Physical Server'!$F$12,"",IF(COUNTIF($E$7:E451,E451)&lt;VLOOKUP(E451,$B:$C,2,0),E451,INDEX($B:$B,MATCH(E451,$B:$B,0)+ROW($B:$B),1)))</f>
        <v/>
      </c>
      <c r="F452" s="169" t="str">
        <f>IFERROR(VLOOKUP($E:$E,'Physical Server'!$B:$O,2,0),"")</f>
        <v/>
      </c>
      <c r="G452" s="169" t="str">
        <f>IFERROR(IF(VLOOKUP(E452,'Physical Server'!B:O,14,0)="","",IF(E452="","",COUNTIF($E$7:E452,E452))),"")</f>
        <v/>
      </c>
      <c r="H452" s="170"/>
      <c r="I452" s="170" t="s">
        <v>35</v>
      </c>
      <c r="J452" s="170" t="s">
        <v>35</v>
      </c>
      <c r="K452" s="170" t="s">
        <v>35</v>
      </c>
      <c r="L452" s="170"/>
      <c r="M452" s="170" t="s">
        <v>35</v>
      </c>
      <c r="N452" s="170" t="s">
        <v>35</v>
      </c>
      <c r="O452" s="170" t="s">
        <v>35</v>
      </c>
      <c r="P452" s="170"/>
      <c r="Q452" s="170" t="s">
        <v>35</v>
      </c>
      <c r="R452" s="178"/>
      <c r="S452" s="178"/>
      <c r="T452" s="170" t="s">
        <v>35</v>
      </c>
      <c r="U452" s="170" t="s">
        <v>35</v>
      </c>
      <c r="V452" s="170" t="s">
        <v>35</v>
      </c>
      <c r="W452" s="178"/>
      <c r="X452" s="178"/>
      <c r="Y452" s="170" t="s">
        <v>35</v>
      </c>
      <c r="Z452" s="170" t="s">
        <v>35</v>
      </c>
      <c r="AA452" s="170" t="s">
        <v>35</v>
      </c>
      <c r="AB452" s="178"/>
      <c r="AC452" s="178"/>
      <c r="AD452" s="170" t="s">
        <v>35</v>
      </c>
      <c r="AE452" s="170" t="s">
        <v>35</v>
      </c>
      <c r="AF452" s="170" t="s">
        <v>35</v>
      </c>
      <c r="AG452" s="178"/>
      <c r="AH452" s="178"/>
      <c r="AI452" s="178"/>
    </row>
    <row r="453" spans="1:35" x14ac:dyDescent="0.25">
      <c r="A453" s="41" t="str">
        <f t="array" ref="A453">IFERROR(SMALL(('Physical Server'!$O$17:$O$516&lt;&gt;"")*ROW('Physical Server'!$O$17:$O$516),COUNTBLANK('Physical Server'!$O$17:$O$516)+ROW('Virtual Servers'!A445)),"")</f>
        <v/>
      </c>
      <c r="B453" s="41" t="str">
        <f>IFERROR(IF(INDEX('Physical Server'!B:O,'Virtual Servers'!A453,1)&gt;'Physical Server'!$F$12,"",INDEX('Physical Server'!B:O,'Virtual Servers'!A453,1)),"")</f>
        <v/>
      </c>
      <c r="C453" s="41" t="str">
        <f>IFERROR(INDEX('Physical Server'!B:O,'Virtual Servers'!A453,14),"")</f>
        <v/>
      </c>
      <c r="D453" s="41"/>
      <c r="E453" s="168" t="str">
        <f>IF(IF(COUNTIF($E$7:E452,E452)&lt;VLOOKUP(E452,$B:$C,2,0),E452,INDEX($B:$B,MATCH(E452,$B:$B,0)+ROW($B:$B),1))&gt;'Physical Server'!$F$12,"",IF(COUNTIF($E$7:E452,E452)&lt;VLOOKUP(E452,$B:$C,2,0),E452,INDEX($B:$B,MATCH(E452,$B:$B,0)+ROW($B:$B),1)))</f>
        <v/>
      </c>
      <c r="F453" s="169" t="str">
        <f>IFERROR(VLOOKUP($E:$E,'Physical Server'!$B:$O,2,0),"")</f>
        <v/>
      </c>
      <c r="G453" s="169" t="str">
        <f>IFERROR(IF(VLOOKUP(E453,'Physical Server'!B:O,14,0)="","",IF(E453="","",COUNTIF($E$7:E453,E453))),"")</f>
        <v/>
      </c>
      <c r="H453" s="170"/>
      <c r="I453" s="170" t="s">
        <v>35</v>
      </c>
      <c r="J453" s="170" t="s">
        <v>35</v>
      </c>
      <c r="K453" s="170" t="s">
        <v>35</v>
      </c>
      <c r="L453" s="170"/>
      <c r="M453" s="170" t="s">
        <v>35</v>
      </c>
      <c r="N453" s="170" t="s">
        <v>35</v>
      </c>
      <c r="O453" s="170" t="s">
        <v>35</v>
      </c>
      <c r="P453" s="170"/>
      <c r="Q453" s="170" t="s">
        <v>35</v>
      </c>
      <c r="R453" s="178"/>
      <c r="S453" s="178"/>
      <c r="T453" s="170" t="s">
        <v>35</v>
      </c>
      <c r="U453" s="170" t="s">
        <v>35</v>
      </c>
      <c r="V453" s="170" t="s">
        <v>35</v>
      </c>
      <c r="W453" s="178"/>
      <c r="X453" s="178"/>
      <c r="Y453" s="170" t="s">
        <v>35</v>
      </c>
      <c r="Z453" s="170" t="s">
        <v>35</v>
      </c>
      <c r="AA453" s="170" t="s">
        <v>35</v>
      </c>
      <c r="AB453" s="178"/>
      <c r="AC453" s="178"/>
      <c r="AD453" s="170" t="s">
        <v>35</v>
      </c>
      <c r="AE453" s="170" t="s">
        <v>35</v>
      </c>
      <c r="AF453" s="170" t="s">
        <v>35</v>
      </c>
      <c r="AG453" s="178"/>
      <c r="AH453" s="178"/>
      <c r="AI453" s="178"/>
    </row>
    <row r="454" spans="1:35" x14ac:dyDescent="0.25">
      <c r="A454" s="41" t="str">
        <f t="array" ref="A454">IFERROR(SMALL(('Physical Server'!$O$17:$O$516&lt;&gt;"")*ROW('Physical Server'!$O$17:$O$516),COUNTBLANK('Physical Server'!$O$17:$O$516)+ROW('Virtual Servers'!A446)),"")</f>
        <v/>
      </c>
      <c r="B454" s="41" t="str">
        <f>IFERROR(IF(INDEX('Physical Server'!B:O,'Virtual Servers'!A454,1)&gt;'Physical Server'!$F$12,"",INDEX('Physical Server'!B:O,'Virtual Servers'!A454,1)),"")</f>
        <v/>
      </c>
      <c r="C454" s="41" t="str">
        <f>IFERROR(INDEX('Physical Server'!B:O,'Virtual Servers'!A454,14),"")</f>
        <v/>
      </c>
      <c r="D454" s="41"/>
      <c r="E454" s="168" t="str">
        <f>IF(IF(COUNTIF($E$7:E453,E453)&lt;VLOOKUP(E453,$B:$C,2,0),E453,INDEX($B:$B,MATCH(E453,$B:$B,0)+ROW($B:$B),1))&gt;'Physical Server'!$F$12,"",IF(COUNTIF($E$7:E453,E453)&lt;VLOOKUP(E453,$B:$C,2,0),E453,INDEX($B:$B,MATCH(E453,$B:$B,0)+ROW($B:$B),1)))</f>
        <v/>
      </c>
      <c r="F454" s="169" t="str">
        <f>IFERROR(VLOOKUP($E:$E,'Physical Server'!$B:$O,2,0),"")</f>
        <v/>
      </c>
      <c r="G454" s="169" t="str">
        <f>IFERROR(IF(VLOOKUP(E454,'Physical Server'!B:O,14,0)="","",IF(E454="","",COUNTIF($E$7:E454,E454))),"")</f>
        <v/>
      </c>
      <c r="H454" s="170"/>
      <c r="I454" s="170" t="s">
        <v>35</v>
      </c>
      <c r="J454" s="170" t="s">
        <v>35</v>
      </c>
      <c r="K454" s="170" t="s">
        <v>35</v>
      </c>
      <c r="L454" s="170"/>
      <c r="M454" s="170" t="s">
        <v>35</v>
      </c>
      <c r="N454" s="170" t="s">
        <v>35</v>
      </c>
      <c r="O454" s="170" t="s">
        <v>35</v>
      </c>
      <c r="P454" s="170"/>
      <c r="Q454" s="170" t="s">
        <v>35</v>
      </c>
      <c r="R454" s="178"/>
      <c r="S454" s="178"/>
      <c r="T454" s="170" t="s">
        <v>35</v>
      </c>
      <c r="U454" s="170" t="s">
        <v>35</v>
      </c>
      <c r="V454" s="170" t="s">
        <v>35</v>
      </c>
      <c r="W454" s="178"/>
      <c r="X454" s="178"/>
      <c r="Y454" s="170" t="s">
        <v>35</v>
      </c>
      <c r="Z454" s="170" t="s">
        <v>35</v>
      </c>
      <c r="AA454" s="170" t="s">
        <v>35</v>
      </c>
      <c r="AB454" s="178"/>
      <c r="AC454" s="178"/>
      <c r="AD454" s="170" t="s">
        <v>35</v>
      </c>
      <c r="AE454" s="170" t="s">
        <v>35</v>
      </c>
      <c r="AF454" s="170" t="s">
        <v>35</v>
      </c>
      <c r="AG454" s="178"/>
      <c r="AH454" s="178"/>
      <c r="AI454" s="178"/>
    </row>
    <row r="455" spans="1:35" x14ac:dyDescent="0.25">
      <c r="A455" s="41" t="str">
        <f t="array" ref="A455">IFERROR(SMALL(('Physical Server'!$O$17:$O$516&lt;&gt;"")*ROW('Physical Server'!$O$17:$O$516),COUNTBLANK('Physical Server'!$O$17:$O$516)+ROW('Virtual Servers'!A447)),"")</f>
        <v/>
      </c>
      <c r="B455" s="41" t="str">
        <f>IFERROR(IF(INDEX('Physical Server'!B:O,'Virtual Servers'!A455,1)&gt;'Physical Server'!$F$12,"",INDEX('Physical Server'!B:O,'Virtual Servers'!A455,1)),"")</f>
        <v/>
      </c>
      <c r="C455" s="41" t="str">
        <f>IFERROR(INDEX('Physical Server'!B:O,'Virtual Servers'!A455,14),"")</f>
        <v/>
      </c>
      <c r="D455" s="41"/>
      <c r="E455" s="168" t="str">
        <f>IF(IF(COUNTIF($E$7:E454,E454)&lt;VLOOKUP(E454,$B:$C,2,0),E454,INDEX($B:$B,MATCH(E454,$B:$B,0)+ROW($B:$B),1))&gt;'Physical Server'!$F$12,"",IF(COUNTIF($E$7:E454,E454)&lt;VLOOKUP(E454,$B:$C,2,0),E454,INDEX($B:$B,MATCH(E454,$B:$B,0)+ROW($B:$B),1)))</f>
        <v/>
      </c>
      <c r="F455" s="169" t="str">
        <f>IFERROR(VLOOKUP($E:$E,'Physical Server'!$B:$O,2,0),"")</f>
        <v/>
      </c>
      <c r="G455" s="169" t="str">
        <f>IFERROR(IF(VLOOKUP(E455,'Physical Server'!B:O,14,0)="","",IF(E455="","",COUNTIF($E$7:E455,E455))),"")</f>
        <v/>
      </c>
      <c r="H455" s="170"/>
      <c r="I455" s="170" t="s">
        <v>35</v>
      </c>
      <c r="J455" s="170" t="s">
        <v>35</v>
      </c>
      <c r="K455" s="170" t="s">
        <v>35</v>
      </c>
      <c r="L455" s="170"/>
      <c r="M455" s="170" t="s">
        <v>35</v>
      </c>
      <c r="N455" s="170" t="s">
        <v>35</v>
      </c>
      <c r="O455" s="170" t="s">
        <v>35</v>
      </c>
      <c r="P455" s="170"/>
      <c r="Q455" s="170" t="s">
        <v>35</v>
      </c>
      <c r="R455" s="178"/>
      <c r="S455" s="178"/>
      <c r="T455" s="170" t="s">
        <v>35</v>
      </c>
      <c r="U455" s="170" t="s">
        <v>35</v>
      </c>
      <c r="V455" s="170" t="s">
        <v>35</v>
      </c>
      <c r="W455" s="178"/>
      <c r="X455" s="178"/>
      <c r="Y455" s="170" t="s">
        <v>35</v>
      </c>
      <c r="Z455" s="170" t="s">
        <v>35</v>
      </c>
      <c r="AA455" s="170" t="s">
        <v>35</v>
      </c>
      <c r="AB455" s="178"/>
      <c r="AC455" s="178"/>
      <c r="AD455" s="170" t="s">
        <v>35</v>
      </c>
      <c r="AE455" s="170" t="s">
        <v>35</v>
      </c>
      <c r="AF455" s="170" t="s">
        <v>35</v>
      </c>
      <c r="AG455" s="178"/>
      <c r="AH455" s="178"/>
      <c r="AI455" s="178"/>
    </row>
    <row r="456" spans="1:35" x14ac:dyDescent="0.25">
      <c r="A456" s="41" t="str">
        <f t="array" ref="A456">IFERROR(SMALL(('Physical Server'!$O$17:$O$516&lt;&gt;"")*ROW('Physical Server'!$O$17:$O$516),COUNTBLANK('Physical Server'!$O$17:$O$516)+ROW('Virtual Servers'!A448)),"")</f>
        <v/>
      </c>
      <c r="B456" s="41" t="str">
        <f>IFERROR(IF(INDEX('Physical Server'!B:O,'Virtual Servers'!A456,1)&gt;'Physical Server'!$F$12,"",INDEX('Physical Server'!B:O,'Virtual Servers'!A456,1)),"")</f>
        <v/>
      </c>
      <c r="C456" s="41" t="str">
        <f>IFERROR(INDEX('Physical Server'!B:O,'Virtual Servers'!A456,14),"")</f>
        <v/>
      </c>
      <c r="D456" s="41"/>
      <c r="E456" s="168" t="str">
        <f>IF(IF(COUNTIF($E$7:E455,E455)&lt;VLOOKUP(E455,$B:$C,2,0),E455,INDEX($B:$B,MATCH(E455,$B:$B,0)+ROW($B:$B),1))&gt;'Physical Server'!$F$12,"",IF(COUNTIF($E$7:E455,E455)&lt;VLOOKUP(E455,$B:$C,2,0),E455,INDEX($B:$B,MATCH(E455,$B:$B,0)+ROW($B:$B),1)))</f>
        <v/>
      </c>
      <c r="F456" s="169" t="str">
        <f>IFERROR(VLOOKUP($E:$E,'Physical Server'!$B:$O,2,0),"")</f>
        <v/>
      </c>
      <c r="G456" s="169" t="str">
        <f>IFERROR(IF(VLOOKUP(E456,'Physical Server'!B:O,14,0)="","",IF(E456="","",COUNTIF($E$7:E456,E456))),"")</f>
        <v/>
      </c>
      <c r="H456" s="170"/>
      <c r="I456" s="170" t="s">
        <v>35</v>
      </c>
      <c r="J456" s="170" t="s">
        <v>35</v>
      </c>
      <c r="K456" s="170" t="s">
        <v>35</v>
      </c>
      <c r="L456" s="170"/>
      <c r="M456" s="170" t="s">
        <v>35</v>
      </c>
      <c r="N456" s="170" t="s">
        <v>35</v>
      </c>
      <c r="O456" s="170" t="s">
        <v>35</v>
      </c>
      <c r="P456" s="170"/>
      <c r="Q456" s="170" t="s">
        <v>35</v>
      </c>
      <c r="R456" s="178"/>
      <c r="S456" s="178"/>
      <c r="T456" s="170" t="s">
        <v>35</v>
      </c>
      <c r="U456" s="170" t="s">
        <v>35</v>
      </c>
      <c r="V456" s="170" t="s">
        <v>35</v>
      </c>
      <c r="W456" s="178"/>
      <c r="X456" s="178"/>
      <c r="Y456" s="170" t="s">
        <v>35</v>
      </c>
      <c r="Z456" s="170" t="s">
        <v>35</v>
      </c>
      <c r="AA456" s="170" t="s">
        <v>35</v>
      </c>
      <c r="AB456" s="178"/>
      <c r="AC456" s="178"/>
      <c r="AD456" s="170" t="s">
        <v>35</v>
      </c>
      <c r="AE456" s="170" t="s">
        <v>35</v>
      </c>
      <c r="AF456" s="170" t="s">
        <v>35</v>
      </c>
      <c r="AG456" s="178"/>
      <c r="AH456" s="178"/>
      <c r="AI456" s="178"/>
    </row>
    <row r="457" spans="1:35" x14ac:dyDescent="0.25">
      <c r="A457" s="41" t="str">
        <f t="array" ref="A457">IFERROR(SMALL(('Physical Server'!$O$17:$O$516&lt;&gt;"")*ROW('Physical Server'!$O$17:$O$516),COUNTBLANK('Physical Server'!$O$17:$O$516)+ROW('Virtual Servers'!A449)),"")</f>
        <v/>
      </c>
      <c r="B457" s="41" t="str">
        <f>IFERROR(IF(INDEX('Physical Server'!B:O,'Virtual Servers'!A457,1)&gt;'Physical Server'!$F$12,"",INDEX('Physical Server'!B:O,'Virtual Servers'!A457,1)),"")</f>
        <v/>
      </c>
      <c r="C457" s="41" t="str">
        <f>IFERROR(INDEX('Physical Server'!B:O,'Virtual Servers'!A457,14),"")</f>
        <v/>
      </c>
      <c r="D457" s="41"/>
      <c r="E457" s="168" t="str">
        <f>IF(IF(COUNTIF($E$7:E456,E456)&lt;VLOOKUP(E456,$B:$C,2,0),E456,INDEX($B:$B,MATCH(E456,$B:$B,0)+ROW($B:$B),1))&gt;'Physical Server'!$F$12,"",IF(COUNTIF($E$7:E456,E456)&lt;VLOOKUP(E456,$B:$C,2,0),E456,INDEX($B:$B,MATCH(E456,$B:$B,0)+ROW($B:$B),1)))</f>
        <v/>
      </c>
      <c r="F457" s="169" t="str">
        <f>IFERROR(VLOOKUP($E:$E,'Physical Server'!$B:$O,2,0),"")</f>
        <v/>
      </c>
      <c r="G457" s="169" t="str">
        <f>IFERROR(IF(VLOOKUP(E457,'Physical Server'!B:O,14,0)="","",IF(E457="","",COUNTIF($E$7:E457,E457))),"")</f>
        <v/>
      </c>
      <c r="H457" s="170"/>
      <c r="I457" s="170" t="s">
        <v>35</v>
      </c>
      <c r="J457" s="170" t="s">
        <v>35</v>
      </c>
      <c r="K457" s="170" t="s">
        <v>35</v>
      </c>
      <c r="L457" s="170"/>
      <c r="M457" s="170" t="s">
        <v>35</v>
      </c>
      <c r="N457" s="170" t="s">
        <v>35</v>
      </c>
      <c r="O457" s="170" t="s">
        <v>35</v>
      </c>
      <c r="P457" s="170"/>
      <c r="Q457" s="170" t="s">
        <v>35</v>
      </c>
      <c r="R457" s="178"/>
      <c r="S457" s="178"/>
      <c r="T457" s="170" t="s">
        <v>35</v>
      </c>
      <c r="U457" s="170" t="s">
        <v>35</v>
      </c>
      <c r="V457" s="170" t="s">
        <v>35</v>
      </c>
      <c r="W457" s="178"/>
      <c r="X457" s="178"/>
      <c r="Y457" s="170" t="s">
        <v>35</v>
      </c>
      <c r="Z457" s="170" t="s">
        <v>35</v>
      </c>
      <c r="AA457" s="170" t="s">
        <v>35</v>
      </c>
      <c r="AB457" s="178"/>
      <c r="AC457" s="178"/>
      <c r="AD457" s="170" t="s">
        <v>35</v>
      </c>
      <c r="AE457" s="170" t="s">
        <v>35</v>
      </c>
      <c r="AF457" s="170" t="s">
        <v>35</v>
      </c>
      <c r="AG457" s="178"/>
      <c r="AH457" s="178"/>
      <c r="AI457" s="178"/>
    </row>
    <row r="458" spans="1:35" x14ac:dyDescent="0.25">
      <c r="A458" s="41" t="str">
        <f t="array" ref="A458">IFERROR(SMALL(('Physical Server'!$O$17:$O$516&lt;&gt;"")*ROW('Physical Server'!$O$17:$O$516),COUNTBLANK('Physical Server'!$O$17:$O$516)+ROW('Virtual Servers'!A450)),"")</f>
        <v/>
      </c>
      <c r="B458" s="41" t="str">
        <f>IFERROR(IF(INDEX('Physical Server'!B:O,'Virtual Servers'!A458,1)&gt;'Physical Server'!$F$12,"",INDEX('Physical Server'!B:O,'Virtual Servers'!A458,1)),"")</f>
        <v/>
      </c>
      <c r="C458" s="41" t="str">
        <f>IFERROR(INDEX('Physical Server'!B:O,'Virtual Servers'!A458,14),"")</f>
        <v/>
      </c>
      <c r="D458" s="41"/>
      <c r="E458" s="168" t="str">
        <f>IF(IF(COUNTIF($E$7:E457,E457)&lt;VLOOKUP(E457,$B:$C,2,0),E457,INDEX($B:$B,MATCH(E457,$B:$B,0)+ROW($B:$B),1))&gt;'Physical Server'!$F$12,"",IF(COUNTIF($E$7:E457,E457)&lt;VLOOKUP(E457,$B:$C,2,0),E457,INDEX($B:$B,MATCH(E457,$B:$B,0)+ROW($B:$B),1)))</f>
        <v/>
      </c>
      <c r="F458" s="169" t="str">
        <f>IFERROR(VLOOKUP($E:$E,'Physical Server'!$B:$O,2,0),"")</f>
        <v/>
      </c>
      <c r="G458" s="169" t="str">
        <f>IFERROR(IF(VLOOKUP(E458,'Physical Server'!B:O,14,0)="","",IF(E458="","",COUNTIF($E$7:E458,E458))),"")</f>
        <v/>
      </c>
      <c r="H458" s="170"/>
      <c r="I458" s="170" t="s">
        <v>35</v>
      </c>
      <c r="J458" s="170" t="s">
        <v>35</v>
      </c>
      <c r="K458" s="170" t="s">
        <v>35</v>
      </c>
      <c r="L458" s="170"/>
      <c r="M458" s="170" t="s">
        <v>35</v>
      </c>
      <c r="N458" s="170" t="s">
        <v>35</v>
      </c>
      <c r="O458" s="170" t="s">
        <v>35</v>
      </c>
      <c r="P458" s="170"/>
      <c r="Q458" s="170" t="s">
        <v>35</v>
      </c>
      <c r="R458" s="178"/>
      <c r="S458" s="178"/>
      <c r="T458" s="170" t="s">
        <v>35</v>
      </c>
      <c r="U458" s="170" t="s">
        <v>35</v>
      </c>
      <c r="V458" s="170" t="s">
        <v>35</v>
      </c>
      <c r="W458" s="178"/>
      <c r="X458" s="178"/>
      <c r="Y458" s="170" t="s">
        <v>35</v>
      </c>
      <c r="Z458" s="170" t="s">
        <v>35</v>
      </c>
      <c r="AA458" s="170" t="s">
        <v>35</v>
      </c>
      <c r="AB458" s="178"/>
      <c r="AC458" s="178"/>
      <c r="AD458" s="170" t="s">
        <v>35</v>
      </c>
      <c r="AE458" s="170" t="s">
        <v>35</v>
      </c>
      <c r="AF458" s="170" t="s">
        <v>35</v>
      </c>
      <c r="AG458" s="178"/>
      <c r="AH458" s="178"/>
      <c r="AI458" s="178"/>
    </row>
    <row r="459" spans="1:35" x14ac:dyDescent="0.25">
      <c r="A459" s="41" t="str">
        <f t="array" ref="A459">IFERROR(SMALL(('Physical Server'!$O$17:$O$516&lt;&gt;"")*ROW('Physical Server'!$O$17:$O$516),COUNTBLANK('Physical Server'!$O$17:$O$516)+ROW('Virtual Servers'!A451)),"")</f>
        <v/>
      </c>
      <c r="B459" s="41" t="str">
        <f>IFERROR(IF(INDEX('Physical Server'!B:O,'Virtual Servers'!A459,1)&gt;'Physical Server'!$F$12,"",INDEX('Physical Server'!B:O,'Virtual Servers'!A459,1)),"")</f>
        <v/>
      </c>
      <c r="C459" s="41" t="str">
        <f>IFERROR(INDEX('Physical Server'!B:O,'Virtual Servers'!A459,14),"")</f>
        <v/>
      </c>
      <c r="D459" s="41"/>
      <c r="E459" s="168" t="str">
        <f>IF(IF(COUNTIF($E$7:E458,E458)&lt;VLOOKUP(E458,$B:$C,2,0),E458,INDEX($B:$B,MATCH(E458,$B:$B,0)+ROW($B:$B),1))&gt;'Physical Server'!$F$12,"",IF(COUNTIF($E$7:E458,E458)&lt;VLOOKUP(E458,$B:$C,2,0),E458,INDEX($B:$B,MATCH(E458,$B:$B,0)+ROW($B:$B),1)))</f>
        <v/>
      </c>
      <c r="F459" s="169" t="str">
        <f>IFERROR(VLOOKUP($E:$E,'Physical Server'!$B:$O,2,0),"")</f>
        <v/>
      </c>
      <c r="G459" s="169" t="str">
        <f>IFERROR(IF(VLOOKUP(E459,'Physical Server'!B:O,14,0)="","",IF(E459="","",COUNTIF($E$7:E459,E459))),"")</f>
        <v/>
      </c>
      <c r="H459" s="170"/>
      <c r="I459" s="170" t="s">
        <v>35</v>
      </c>
      <c r="J459" s="170" t="s">
        <v>35</v>
      </c>
      <c r="K459" s="170" t="s">
        <v>35</v>
      </c>
      <c r="L459" s="170"/>
      <c r="M459" s="170" t="s">
        <v>35</v>
      </c>
      <c r="N459" s="170" t="s">
        <v>35</v>
      </c>
      <c r="O459" s="170" t="s">
        <v>35</v>
      </c>
      <c r="P459" s="170"/>
      <c r="Q459" s="170" t="s">
        <v>35</v>
      </c>
      <c r="R459" s="178"/>
      <c r="S459" s="178"/>
      <c r="T459" s="170" t="s">
        <v>35</v>
      </c>
      <c r="U459" s="170" t="s">
        <v>35</v>
      </c>
      <c r="V459" s="170" t="s">
        <v>35</v>
      </c>
      <c r="W459" s="178"/>
      <c r="X459" s="178"/>
      <c r="Y459" s="170" t="s">
        <v>35</v>
      </c>
      <c r="Z459" s="170" t="s">
        <v>35</v>
      </c>
      <c r="AA459" s="170" t="s">
        <v>35</v>
      </c>
      <c r="AB459" s="178"/>
      <c r="AC459" s="178"/>
      <c r="AD459" s="170" t="s">
        <v>35</v>
      </c>
      <c r="AE459" s="170" t="s">
        <v>35</v>
      </c>
      <c r="AF459" s="170" t="s">
        <v>35</v>
      </c>
      <c r="AG459" s="178"/>
      <c r="AH459" s="178"/>
      <c r="AI459" s="178"/>
    </row>
    <row r="460" spans="1:35" x14ac:dyDescent="0.25">
      <c r="A460" s="41" t="str">
        <f t="array" ref="A460">IFERROR(SMALL(('Physical Server'!$O$17:$O$516&lt;&gt;"")*ROW('Physical Server'!$O$17:$O$516),COUNTBLANK('Physical Server'!$O$17:$O$516)+ROW('Virtual Servers'!A452)),"")</f>
        <v/>
      </c>
      <c r="B460" s="41" t="str">
        <f>IFERROR(IF(INDEX('Physical Server'!B:O,'Virtual Servers'!A460,1)&gt;'Physical Server'!$F$12,"",INDEX('Physical Server'!B:O,'Virtual Servers'!A460,1)),"")</f>
        <v/>
      </c>
      <c r="C460" s="41" t="str">
        <f>IFERROR(INDEX('Physical Server'!B:O,'Virtual Servers'!A460,14),"")</f>
        <v/>
      </c>
      <c r="D460" s="41"/>
      <c r="E460" s="168" t="str">
        <f>IF(IF(COUNTIF($E$7:E459,E459)&lt;VLOOKUP(E459,$B:$C,2,0),E459,INDEX($B:$B,MATCH(E459,$B:$B,0)+ROW($B:$B),1))&gt;'Physical Server'!$F$12,"",IF(COUNTIF($E$7:E459,E459)&lt;VLOOKUP(E459,$B:$C,2,0),E459,INDEX($B:$B,MATCH(E459,$B:$B,0)+ROW($B:$B),1)))</f>
        <v/>
      </c>
      <c r="F460" s="169" t="str">
        <f>IFERROR(VLOOKUP($E:$E,'Physical Server'!$B:$O,2,0),"")</f>
        <v/>
      </c>
      <c r="G460" s="169" t="str">
        <f>IFERROR(IF(VLOOKUP(E460,'Physical Server'!B:O,14,0)="","",IF(E460="","",COUNTIF($E$7:E460,E460))),"")</f>
        <v/>
      </c>
      <c r="H460" s="170"/>
      <c r="I460" s="170" t="s">
        <v>35</v>
      </c>
      <c r="J460" s="170" t="s">
        <v>35</v>
      </c>
      <c r="K460" s="170" t="s">
        <v>35</v>
      </c>
      <c r="L460" s="170"/>
      <c r="M460" s="170" t="s">
        <v>35</v>
      </c>
      <c r="N460" s="170" t="s">
        <v>35</v>
      </c>
      <c r="O460" s="170" t="s">
        <v>35</v>
      </c>
      <c r="P460" s="170"/>
      <c r="Q460" s="170" t="s">
        <v>35</v>
      </c>
      <c r="R460" s="178"/>
      <c r="S460" s="178"/>
      <c r="T460" s="170" t="s">
        <v>35</v>
      </c>
      <c r="U460" s="170" t="s">
        <v>35</v>
      </c>
      <c r="V460" s="170" t="s">
        <v>35</v>
      </c>
      <c r="W460" s="178"/>
      <c r="X460" s="178"/>
      <c r="Y460" s="170" t="s">
        <v>35</v>
      </c>
      <c r="Z460" s="170" t="s">
        <v>35</v>
      </c>
      <c r="AA460" s="170" t="s">
        <v>35</v>
      </c>
      <c r="AB460" s="178"/>
      <c r="AC460" s="178"/>
      <c r="AD460" s="170" t="s">
        <v>35</v>
      </c>
      <c r="AE460" s="170" t="s">
        <v>35</v>
      </c>
      <c r="AF460" s="170" t="s">
        <v>35</v>
      </c>
      <c r="AG460" s="178"/>
      <c r="AH460" s="178"/>
      <c r="AI460" s="178"/>
    </row>
    <row r="461" spans="1:35" x14ac:dyDescent="0.25">
      <c r="A461" s="41" t="str">
        <f t="array" ref="A461">IFERROR(SMALL(('Physical Server'!$O$17:$O$516&lt;&gt;"")*ROW('Physical Server'!$O$17:$O$516),COUNTBLANK('Physical Server'!$O$17:$O$516)+ROW('Virtual Servers'!A453)),"")</f>
        <v/>
      </c>
      <c r="B461" s="41" t="str">
        <f>IFERROR(IF(INDEX('Physical Server'!B:O,'Virtual Servers'!A461,1)&gt;'Physical Server'!$F$12,"",INDEX('Physical Server'!B:O,'Virtual Servers'!A461,1)),"")</f>
        <v/>
      </c>
      <c r="C461" s="41" t="str">
        <f>IFERROR(INDEX('Physical Server'!B:O,'Virtual Servers'!A461,14),"")</f>
        <v/>
      </c>
      <c r="D461" s="41"/>
      <c r="E461" s="168" t="str">
        <f>IF(IF(COUNTIF($E$7:E460,E460)&lt;VLOOKUP(E460,$B:$C,2,0),E460,INDEX($B:$B,MATCH(E460,$B:$B,0)+ROW($B:$B),1))&gt;'Physical Server'!$F$12,"",IF(COUNTIF($E$7:E460,E460)&lt;VLOOKUP(E460,$B:$C,2,0),E460,INDEX($B:$B,MATCH(E460,$B:$B,0)+ROW($B:$B),1)))</f>
        <v/>
      </c>
      <c r="F461" s="169" t="str">
        <f>IFERROR(VLOOKUP($E:$E,'Physical Server'!$B:$O,2,0),"")</f>
        <v/>
      </c>
      <c r="G461" s="169" t="str">
        <f>IFERROR(IF(VLOOKUP(E461,'Physical Server'!B:O,14,0)="","",IF(E461="","",COUNTIF($E$7:E461,E461))),"")</f>
        <v/>
      </c>
      <c r="H461" s="170"/>
      <c r="I461" s="170" t="s">
        <v>35</v>
      </c>
      <c r="J461" s="170" t="s">
        <v>35</v>
      </c>
      <c r="K461" s="170" t="s">
        <v>35</v>
      </c>
      <c r="L461" s="170"/>
      <c r="M461" s="170" t="s">
        <v>35</v>
      </c>
      <c r="N461" s="170" t="s">
        <v>35</v>
      </c>
      <c r="O461" s="170" t="s">
        <v>35</v>
      </c>
      <c r="P461" s="170"/>
      <c r="Q461" s="170" t="s">
        <v>35</v>
      </c>
      <c r="R461" s="178"/>
      <c r="S461" s="178"/>
      <c r="T461" s="170" t="s">
        <v>35</v>
      </c>
      <c r="U461" s="170" t="s">
        <v>35</v>
      </c>
      <c r="V461" s="170" t="s">
        <v>35</v>
      </c>
      <c r="W461" s="178"/>
      <c r="X461" s="178"/>
      <c r="Y461" s="170" t="s">
        <v>35</v>
      </c>
      <c r="Z461" s="170" t="s">
        <v>35</v>
      </c>
      <c r="AA461" s="170" t="s">
        <v>35</v>
      </c>
      <c r="AB461" s="178"/>
      <c r="AC461" s="178"/>
      <c r="AD461" s="170" t="s">
        <v>35</v>
      </c>
      <c r="AE461" s="170" t="s">
        <v>35</v>
      </c>
      <c r="AF461" s="170" t="s">
        <v>35</v>
      </c>
      <c r="AG461" s="178"/>
      <c r="AH461" s="178"/>
      <c r="AI461" s="178"/>
    </row>
    <row r="462" spans="1:35" x14ac:dyDescent="0.25">
      <c r="A462" s="41" t="str">
        <f t="array" ref="A462">IFERROR(SMALL(('Physical Server'!$O$17:$O$516&lt;&gt;"")*ROW('Physical Server'!$O$17:$O$516),COUNTBLANK('Physical Server'!$O$17:$O$516)+ROW('Virtual Servers'!A454)),"")</f>
        <v/>
      </c>
      <c r="B462" s="41" t="str">
        <f>IFERROR(IF(INDEX('Physical Server'!B:O,'Virtual Servers'!A462,1)&gt;'Physical Server'!$F$12,"",INDEX('Physical Server'!B:O,'Virtual Servers'!A462,1)),"")</f>
        <v/>
      </c>
      <c r="C462" s="41" t="str">
        <f>IFERROR(INDEX('Physical Server'!B:O,'Virtual Servers'!A462,14),"")</f>
        <v/>
      </c>
      <c r="D462" s="41"/>
      <c r="E462" s="168" t="str">
        <f>IF(IF(COUNTIF($E$7:E461,E461)&lt;VLOOKUP(E461,$B:$C,2,0),E461,INDEX($B:$B,MATCH(E461,$B:$B,0)+ROW($B:$B),1))&gt;'Physical Server'!$F$12,"",IF(COUNTIF($E$7:E461,E461)&lt;VLOOKUP(E461,$B:$C,2,0),E461,INDEX($B:$B,MATCH(E461,$B:$B,0)+ROW($B:$B),1)))</f>
        <v/>
      </c>
      <c r="F462" s="169" t="str">
        <f>IFERROR(VLOOKUP($E:$E,'Physical Server'!$B:$O,2,0),"")</f>
        <v/>
      </c>
      <c r="G462" s="169" t="str">
        <f>IFERROR(IF(VLOOKUP(E462,'Physical Server'!B:O,14,0)="","",IF(E462="","",COUNTIF($E$7:E462,E462))),"")</f>
        <v/>
      </c>
      <c r="H462" s="170"/>
      <c r="I462" s="170" t="s">
        <v>35</v>
      </c>
      <c r="J462" s="170" t="s">
        <v>35</v>
      </c>
      <c r="K462" s="170" t="s">
        <v>35</v>
      </c>
      <c r="L462" s="170"/>
      <c r="M462" s="170" t="s">
        <v>35</v>
      </c>
      <c r="N462" s="170" t="s">
        <v>35</v>
      </c>
      <c r="O462" s="170" t="s">
        <v>35</v>
      </c>
      <c r="P462" s="170"/>
      <c r="Q462" s="170" t="s">
        <v>35</v>
      </c>
      <c r="R462" s="178"/>
      <c r="S462" s="178"/>
      <c r="T462" s="170" t="s">
        <v>35</v>
      </c>
      <c r="U462" s="170" t="s">
        <v>35</v>
      </c>
      <c r="V462" s="170" t="s">
        <v>35</v>
      </c>
      <c r="W462" s="178"/>
      <c r="X462" s="178"/>
      <c r="Y462" s="170" t="s">
        <v>35</v>
      </c>
      <c r="Z462" s="170" t="s">
        <v>35</v>
      </c>
      <c r="AA462" s="170" t="s">
        <v>35</v>
      </c>
      <c r="AB462" s="178"/>
      <c r="AC462" s="178"/>
      <c r="AD462" s="170" t="s">
        <v>35</v>
      </c>
      <c r="AE462" s="170" t="s">
        <v>35</v>
      </c>
      <c r="AF462" s="170" t="s">
        <v>35</v>
      </c>
      <c r="AG462" s="178"/>
      <c r="AH462" s="178"/>
      <c r="AI462" s="178"/>
    </row>
    <row r="463" spans="1:35" x14ac:dyDescent="0.25">
      <c r="A463" s="41" t="str">
        <f t="array" ref="A463">IFERROR(SMALL(('Physical Server'!$O$17:$O$516&lt;&gt;"")*ROW('Physical Server'!$O$17:$O$516),COUNTBLANK('Physical Server'!$O$17:$O$516)+ROW('Virtual Servers'!A455)),"")</f>
        <v/>
      </c>
      <c r="B463" s="41" t="str">
        <f>IFERROR(IF(INDEX('Physical Server'!B:O,'Virtual Servers'!A463,1)&gt;'Physical Server'!$F$12,"",INDEX('Physical Server'!B:O,'Virtual Servers'!A463,1)),"")</f>
        <v/>
      </c>
      <c r="C463" s="41" t="str">
        <f>IFERROR(INDEX('Physical Server'!B:O,'Virtual Servers'!A463,14),"")</f>
        <v/>
      </c>
      <c r="D463" s="41"/>
      <c r="E463" s="168" t="str">
        <f>IF(IF(COUNTIF($E$7:E462,E462)&lt;VLOOKUP(E462,$B:$C,2,0),E462,INDEX($B:$B,MATCH(E462,$B:$B,0)+ROW($B:$B),1))&gt;'Physical Server'!$F$12,"",IF(COUNTIF($E$7:E462,E462)&lt;VLOOKUP(E462,$B:$C,2,0),E462,INDEX($B:$B,MATCH(E462,$B:$B,0)+ROW($B:$B),1)))</f>
        <v/>
      </c>
      <c r="F463" s="169" t="str">
        <f>IFERROR(VLOOKUP($E:$E,'Physical Server'!$B:$O,2,0),"")</f>
        <v/>
      </c>
      <c r="G463" s="169" t="str">
        <f>IFERROR(IF(VLOOKUP(E463,'Physical Server'!B:O,14,0)="","",IF(E463="","",COUNTIF($E$7:E463,E463))),"")</f>
        <v/>
      </c>
      <c r="H463" s="170"/>
      <c r="I463" s="170" t="s">
        <v>35</v>
      </c>
      <c r="J463" s="170" t="s">
        <v>35</v>
      </c>
      <c r="K463" s="170" t="s">
        <v>35</v>
      </c>
      <c r="L463" s="170"/>
      <c r="M463" s="170" t="s">
        <v>35</v>
      </c>
      <c r="N463" s="170" t="s">
        <v>35</v>
      </c>
      <c r="O463" s="170" t="s">
        <v>35</v>
      </c>
      <c r="P463" s="170"/>
      <c r="Q463" s="170" t="s">
        <v>35</v>
      </c>
      <c r="R463" s="178"/>
      <c r="S463" s="178"/>
      <c r="T463" s="170" t="s">
        <v>35</v>
      </c>
      <c r="U463" s="170" t="s">
        <v>35</v>
      </c>
      <c r="V463" s="170" t="s">
        <v>35</v>
      </c>
      <c r="W463" s="178"/>
      <c r="X463" s="178"/>
      <c r="Y463" s="170" t="s">
        <v>35</v>
      </c>
      <c r="Z463" s="170" t="s">
        <v>35</v>
      </c>
      <c r="AA463" s="170" t="s">
        <v>35</v>
      </c>
      <c r="AB463" s="178"/>
      <c r="AC463" s="178"/>
      <c r="AD463" s="170" t="s">
        <v>35</v>
      </c>
      <c r="AE463" s="170" t="s">
        <v>35</v>
      </c>
      <c r="AF463" s="170" t="s">
        <v>35</v>
      </c>
      <c r="AG463" s="178"/>
      <c r="AH463" s="178"/>
      <c r="AI463" s="178"/>
    </row>
    <row r="464" spans="1:35" x14ac:dyDescent="0.25">
      <c r="A464" s="41" t="str">
        <f t="array" ref="A464">IFERROR(SMALL(('Physical Server'!$O$17:$O$516&lt;&gt;"")*ROW('Physical Server'!$O$17:$O$516),COUNTBLANK('Physical Server'!$O$17:$O$516)+ROW('Virtual Servers'!A456)),"")</f>
        <v/>
      </c>
      <c r="B464" s="41" t="str">
        <f>IFERROR(IF(INDEX('Physical Server'!B:O,'Virtual Servers'!A464,1)&gt;'Physical Server'!$F$12,"",INDEX('Physical Server'!B:O,'Virtual Servers'!A464,1)),"")</f>
        <v/>
      </c>
      <c r="C464" s="41" t="str">
        <f>IFERROR(INDEX('Physical Server'!B:O,'Virtual Servers'!A464,14),"")</f>
        <v/>
      </c>
      <c r="D464" s="41"/>
      <c r="E464" s="168" t="str">
        <f>IF(IF(COUNTIF($E$7:E463,E463)&lt;VLOOKUP(E463,$B:$C,2,0),E463,INDEX($B:$B,MATCH(E463,$B:$B,0)+ROW($B:$B),1))&gt;'Physical Server'!$F$12,"",IF(COUNTIF($E$7:E463,E463)&lt;VLOOKUP(E463,$B:$C,2,0),E463,INDEX($B:$B,MATCH(E463,$B:$B,0)+ROW($B:$B),1)))</f>
        <v/>
      </c>
      <c r="F464" s="169" t="str">
        <f>IFERROR(VLOOKUP($E:$E,'Physical Server'!$B:$O,2,0),"")</f>
        <v/>
      </c>
      <c r="G464" s="169" t="str">
        <f>IFERROR(IF(VLOOKUP(E464,'Physical Server'!B:O,14,0)="","",IF(E464="","",COUNTIF($E$7:E464,E464))),"")</f>
        <v/>
      </c>
      <c r="H464" s="170"/>
      <c r="I464" s="170" t="s">
        <v>35</v>
      </c>
      <c r="J464" s="170" t="s">
        <v>35</v>
      </c>
      <c r="K464" s="170" t="s">
        <v>35</v>
      </c>
      <c r="L464" s="170"/>
      <c r="M464" s="170" t="s">
        <v>35</v>
      </c>
      <c r="N464" s="170" t="s">
        <v>35</v>
      </c>
      <c r="O464" s="170" t="s">
        <v>35</v>
      </c>
      <c r="P464" s="170"/>
      <c r="Q464" s="170" t="s">
        <v>35</v>
      </c>
      <c r="R464" s="178"/>
      <c r="S464" s="178"/>
      <c r="T464" s="170" t="s">
        <v>35</v>
      </c>
      <c r="U464" s="170" t="s">
        <v>35</v>
      </c>
      <c r="V464" s="170" t="s">
        <v>35</v>
      </c>
      <c r="W464" s="178"/>
      <c r="X464" s="178"/>
      <c r="Y464" s="170" t="s">
        <v>35</v>
      </c>
      <c r="Z464" s="170" t="s">
        <v>35</v>
      </c>
      <c r="AA464" s="170" t="s">
        <v>35</v>
      </c>
      <c r="AB464" s="178"/>
      <c r="AC464" s="178"/>
      <c r="AD464" s="170" t="s">
        <v>35</v>
      </c>
      <c r="AE464" s="170" t="s">
        <v>35</v>
      </c>
      <c r="AF464" s="170" t="s">
        <v>35</v>
      </c>
      <c r="AG464" s="178"/>
      <c r="AH464" s="178"/>
      <c r="AI464" s="178"/>
    </row>
    <row r="465" spans="1:35" x14ac:dyDescent="0.25">
      <c r="A465" s="41" t="str">
        <f t="array" ref="A465">IFERROR(SMALL(('Physical Server'!$O$17:$O$516&lt;&gt;"")*ROW('Physical Server'!$O$17:$O$516),COUNTBLANK('Physical Server'!$O$17:$O$516)+ROW('Virtual Servers'!A457)),"")</f>
        <v/>
      </c>
      <c r="B465" s="41" t="str">
        <f>IFERROR(IF(INDEX('Physical Server'!B:O,'Virtual Servers'!A465,1)&gt;'Physical Server'!$F$12,"",INDEX('Physical Server'!B:O,'Virtual Servers'!A465,1)),"")</f>
        <v/>
      </c>
      <c r="C465" s="41" t="str">
        <f>IFERROR(INDEX('Physical Server'!B:O,'Virtual Servers'!A465,14),"")</f>
        <v/>
      </c>
      <c r="D465" s="41"/>
      <c r="E465" s="168" t="str">
        <f>IF(IF(COUNTIF($E$7:E464,E464)&lt;VLOOKUP(E464,$B:$C,2,0),E464,INDEX($B:$B,MATCH(E464,$B:$B,0)+ROW($B:$B),1))&gt;'Physical Server'!$F$12,"",IF(COUNTIF($E$7:E464,E464)&lt;VLOOKUP(E464,$B:$C,2,0),E464,INDEX($B:$B,MATCH(E464,$B:$B,0)+ROW($B:$B),1)))</f>
        <v/>
      </c>
      <c r="F465" s="169" t="str">
        <f>IFERROR(VLOOKUP($E:$E,'Physical Server'!$B:$O,2,0),"")</f>
        <v/>
      </c>
      <c r="G465" s="169" t="str">
        <f>IFERROR(IF(VLOOKUP(E465,'Physical Server'!B:O,14,0)="","",IF(E465="","",COUNTIF($E$7:E465,E465))),"")</f>
        <v/>
      </c>
      <c r="H465" s="170"/>
      <c r="I465" s="170" t="s">
        <v>35</v>
      </c>
      <c r="J465" s="170" t="s">
        <v>35</v>
      </c>
      <c r="K465" s="170" t="s">
        <v>35</v>
      </c>
      <c r="L465" s="170"/>
      <c r="M465" s="170" t="s">
        <v>35</v>
      </c>
      <c r="N465" s="170" t="s">
        <v>35</v>
      </c>
      <c r="O465" s="170" t="s">
        <v>35</v>
      </c>
      <c r="P465" s="170"/>
      <c r="Q465" s="170" t="s">
        <v>35</v>
      </c>
      <c r="R465" s="178"/>
      <c r="S465" s="178"/>
      <c r="T465" s="170" t="s">
        <v>35</v>
      </c>
      <c r="U465" s="170" t="s">
        <v>35</v>
      </c>
      <c r="V465" s="170" t="s">
        <v>35</v>
      </c>
      <c r="W465" s="178"/>
      <c r="X465" s="178"/>
      <c r="Y465" s="170" t="s">
        <v>35</v>
      </c>
      <c r="Z465" s="170" t="s">
        <v>35</v>
      </c>
      <c r="AA465" s="170" t="s">
        <v>35</v>
      </c>
      <c r="AB465" s="178"/>
      <c r="AC465" s="178"/>
      <c r="AD465" s="170" t="s">
        <v>35</v>
      </c>
      <c r="AE465" s="170" t="s">
        <v>35</v>
      </c>
      <c r="AF465" s="170" t="s">
        <v>35</v>
      </c>
      <c r="AG465" s="178"/>
      <c r="AH465" s="178"/>
      <c r="AI465" s="178"/>
    </row>
    <row r="466" spans="1:35" x14ac:dyDescent="0.25">
      <c r="A466" s="41" t="str">
        <f t="array" ref="A466">IFERROR(SMALL(('Physical Server'!$O$17:$O$516&lt;&gt;"")*ROW('Physical Server'!$O$17:$O$516),COUNTBLANK('Physical Server'!$O$17:$O$516)+ROW('Virtual Servers'!A458)),"")</f>
        <v/>
      </c>
      <c r="B466" s="41" t="str">
        <f>IFERROR(IF(INDEX('Physical Server'!B:O,'Virtual Servers'!A466,1)&gt;'Physical Server'!$F$12,"",INDEX('Physical Server'!B:O,'Virtual Servers'!A466,1)),"")</f>
        <v/>
      </c>
      <c r="C466" s="41" t="str">
        <f>IFERROR(INDEX('Physical Server'!B:O,'Virtual Servers'!A466,14),"")</f>
        <v/>
      </c>
      <c r="D466" s="41"/>
      <c r="E466" s="168" t="str">
        <f>IF(IF(COUNTIF($E$7:E465,E465)&lt;VLOOKUP(E465,$B:$C,2,0),E465,INDEX($B:$B,MATCH(E465,$B:$B,0)+ROW($B:$B),1))&gt;'Physical Server'!$F$12,"",IF(COUNTIF($E$7:E465,E465)&lt;VLOOKUP(E465,$B:$C,2,0),E465,INDEX($B:$B,MATCH(E465,$B:$B,0)+ROW($B:$B),1)))</f>
        <v/>
      </c>
      <c r="F466" s="169" t="str">
        <f>IFERROR(VLOOKUP($E:$E,'Physical Server'!$B:$O,2,0),"")</f>
        <v/>
      </c>
      <c r="G466" s="169" t="str">
        <f>IFERROR(IF(VLOOKUP(E466,'Physical Server'!B:O,14,0)="","",IF(E466="","",COUNTIF($E$7:E466,E466))),"")</f>
        <v/>
      </c>
      <c r="H466" s="170"/>
      <c r="I466" s="170" t="s">
        <v>35</v>
      </c>
      <c r="J466" s="170" t="s">
        <v>35</v>
      </c>
      <c r="K466" s="170" t="s">
        <v>35</v>
      </c>
      <c r="L466" s="170"/>
      <c r="M466" s="170" t="s">
        <v>35</v>
      </c>
      <c r="N466" s="170" t="s">
        <v>35</v>
      </c>
      <c r="O466" s="170" t="s">
        <v>35</v>
      </c>
      <c r="P466" s="170"/>
      <c r="Q466" s="170" t="s">
        <v>35</v>
      </c>
      <c r="R466" s="178"/>
      <c r="S466" s="178"/>
      <c r="T466" s="170" t="s">
        <v>35</v>
      </c>
      <c r="U466" s="170" t="s">
        <v>35</v>
      </c>
      <c r="V466" s="170" t="s">
        <v>35</v>
      </c>
      <c r="W466" s="178"/>
      <c r="X466" s="178"/>
      <c r="Y466" s="170" t="s">
        <v>35</v>
      </c>
      <c r="Z466" s="170" t="s">
        <v>35</v>
      </c>
      <c r="AA466" s="170" t="s">
        <v>35</v>
      </c>
      <c r="AB466" s="178"/>
      <c r="AC466" s="178"/>
      <c r="AD466" s="170" t="s">
        <v>35</v>
      </c>
      <c r="AE466" s="170" t="s">
        <v>35</v>
      </c>
      <c r="AF466" s="170" t="s">
        <v>35</v>
      </c>
      <c r="AG466" s="178"/>
      <c r="AH466" s="178"/>
      <c r="AI466" s="178"/>
    </row>
    <row r="467" spans="1:35" x14ac:dyDescent="0.25">
      <c r="A467" s="41" t="str">
        <f t="array" ref="A467">IFERROR(SMALL(('Physical Server'!$O$17:$O$516&lt;&gt;"")*ROW('Physical Server'!$O$17:$O$516),COUNTBLANK('Physical Server'!$O$17:$O$516)+ROW('Virtual Servers'!A459)),"")</f>
        <v/>
      </c>
      <c r="B467" s="41" t="str">
        <f>IFERROR(IF(INDEX('Physical Server'!B:O,'Virtual Servers'!A467,1)&gt;'Physical Server'!$F$12,"",INDEX('Physical Server'!B:O,'Virtual Servers'!A467,1)),"")</f>
        <v/>
      </c>
      <c r="C467" s="41" t="str">
        <f>IFERROR(INDEX('Physical Server'!B:O,'Virtual Servers'!A467,14),"")</f>
        <v/>
      </c>
      <c r="D467" s="41"/>
      <c r="E467" s="168" t="str">
        <f>IF(IF(COUNTIF($E$7:E466,E466)&lt;VLOOKUP(E466,$B:$C,2,0),E466,INDEX($B:$B,MATCH(E466,$B:$B,0)+ROW($B:$B),1))&gt;'Physical Server'!$F$12,"",IF(COUNTIF($E$7:E466,E466)&lt;VLOOKUP(E466,$B:$C,2,0),E466,INDEX($B:$B,MATCH(E466,$B:$B,0)+ROW($B:$B),1)))</f>
        <v/>
      </c>
      <c r="F467" s="169" t="str">
        <f>IFERROR(VLOOKUP($E:$E,'Physical Server'!$B:$O,2,0),"")</f>
        <v/>
      </c>
      <c r="G467" s="169" t="str">
        <f>IFERROR(IF(VLOOKUP(E467,'Physical Server'!B:O,14,0)="","",IF(E467="","",COUNTIF($E$7:E467,E467))),"")</f>
        <v/>
      </c>
      <c r="H467" s="170"/>
      <c r="I467" s="170" t="s">
        <v>35</v>
      </c>
      <c r="J467" s="170" t="s">
        <v>35</v>
      </c>
      <c r="K467" s="170" t="s">
        <v>35</v>
      </c>
      <c r="L467" s="170"/>
      <c r="M467" s="170" t="s">
        <v>35</v>
      </c>
      <c r="N467" s="170" t="s">
        <v>35</v>
      </c>
      <c r="O467" s="170" t="s">
        <v>35</v>
      </c>
      <c r="P467" s="170"/>
      <c r="Q467" s="170" t="s">
        <v>35</v>
      </c>
      <c r="R467" s="178"/>
      <c r="S467" s="178"/>
      <c r="T467" s="170" t="s">
        <v>35</v>
      </c>
      <c r="U467" s="170" t="s">
        <v>35</v>
      </c>
      <c r="V467" s="170" t="s">
        <v>35</v>
      </c>
      <c r="W467" s="178"/>
      <c r="X467" s="178"/>
      <c r="Y467" s="170" t="s">
        <v>35</v>
      </c>
      <c r="Z467" s="170" t="s">
        <v>35</v>
      </c>
      <c r="AA467" s="170" t="s">
        <v>35</v>
      </c>
      <c r="AB467" s="178"/>
      <c r="AC467" s="178"/>
      <c r="AD467" s="170" t="s">
        <v>35</v>
      </c>
      <c r="AE467" s="170" t="s">
        <v>35</v>
      </c>
      <c r="AF467" s="170" t="s">
        <v>35</v>
      </c>
      <c r="AG467" s="178"/>
      <c r="AH467" s="178"/>
      <c r="AI467" s="178"/>
    </row>
    <row r="468" spans="1:35" x14ac:dyDescent="0.25">
      <c r="A468" s="41" t="str">
        <f t="array" ref="A468">IFERROR(SMALL(('Physical Server'!$O$17:$O$516&lt;&gt;"")*ROW('Physical Server'!$O$17:$O$516),COUNTBLANK('Physical Server'!$O$17:$O$516)+ROW('Virtual Servers'!A460)),"")</f>
        <v/>
      </c>
      <c r="B468" s="41" t="str">
        <f>IFERROR(IF(INDEX('Physical Server'!B:O,'Virtual Servers'!A468,1)&gt;'Physical Server'!$F$12,"",INDEX('Physical Server'!B:O,'Virtual Servers'!A468,1)),"")</f>
        <v/>
      </c>
      <c r="C468" s="41" t="str">
        <f>IFERROR(INDEX('Physical Server'!B:O,'Virtual Servers'!A468,14),"")</f>
        <v/>
      </c>
      <c r="D468" s="41"/>
      <c r="E468" s="168" t="str">
        <f>IF(IF(COUNTIF($E$7:E467,E467)&lt;VLOOKUP(E467,$B:$C,2,0),E467,INDEX($B:$B,MATCH(E467,$B:$B,0)+ROW($B:$B),1))&gt;'Physical Server'!$F$12,"",IF(COUNTIF($E$7:E467,E467)&lt;VLOOKUP(E467,$B:$C,2,0),E467,INDEX($B:$B,MATCH(E467,$B:$B,0)+ROW($B:$B),1)))</f>
        <v/>
      </c>
      <c r="F468" s="169" t="str">
        <f>IFERROR(VLOOKUP($E:$E,'Physical Server'!$B:$O,2,0),"")</f>
        <v/>
      </c>
      <c r="G468" s="169" t="str">
        <f>IFERROR(IF(VLOOKUP(E468,'Physical Server'!B:O,14,0)="","",IF(E468="","",COUNTIF($E$7:E468,E468))),"")</f>
        <v/>
      </c>
      <c r="H468" s="170"/>
      <c r="I468" s="170" t="s">
        <v>35</v>
      </c>
      <c r="J468" s="170" t="s">
        <v>35</v>
      </c>
      <c r="K468" s="170" t="s">
        <v>35</v>
      </c>
      <c r="L468" s="170"/>
      <c r="M468" s="170" t="s">
        <v>35</v>
      </c>
      <c r="N468" s="170" t="s">
        <v>35</v>
      </c>
      <c r="O468" s="170" t="s">
        <v>35</v>
      </c>
      <c r="P468" s="170"/>
      <c r="Q468" s="170" t="s">
        <v>35</v>
      </c>
      <c r="R468" s="178"/>
      <c r="S468" s="178"/>
      <c r="T468" s="170" t="s">
        <v>35</v>
      </c>
      <c r="U468" s="170" t="s">
        <v>35</v>
      </c>
      <c r="V468" s="170" t="s">
        <v>35</v>
      </c>
      <c r="W468" s="178"/>
      <c r="X468" s="178"/>
      <c r="Y468" s="170" t="s">
        <v>35</v>
      </c>
      <c r="Z468" s="170" t="s">
        <v>35</v>
      </c>
      <c r="AA468" s="170" t="s">
        <v>35</v>
      </c>
      <c r="AB468" s="178"/>
      <c r="AC468" s="178"/>
      <c r="AD468" s="170" t="s">
        <v>35</v>
      </c>
      <c r="AE468" s="170" t="s">
        <v>35</v>
      </c>
      <c r="AF468" s="170" t="s">
        <v>35</v>
      </c>
      <c r="AG468" s="178"/>
      <c r="AH468" s="178"/>
      <c r="AI468" s="178"/>
    </row>
    <row r="469" spans="1:35" x14ac:dyDescent="0.25">
      <c r="A469" s="41" t="str">
        <f t="array" ref="A469">IFERROR(SMALL(('Physical Server'!$O$17:$O$516&lt;&gt;"")*ROW('Physical Server'!$O$17:$O$516),COUNTBLANK('Physical Server'!$O$17:$O$516)+ROW('Virtual Servers'!A461)),"")</f>
        <v/>
      </c>
      <c r="B469" s="41" t="str">
        <f>IFERROR(IF(INDEX('Physical Server'!B:O,'Virtual Servers'!A469,1)&gt;'Physical Server'!$F$12,"",INDEX('Physical Server'!B:O,'Virtual Servers'!A469,1)),"")</f>
        <v/>
      </c>
      <c r="C469" s="41" t="str">
        <f>IFERROR(INDEX('Physical Server'!B:O,'Virtual Servers'!A469,14),"")</f>
        <v/>
      </c>
      <c r="D469" s="41"/>
      <c r="E469" s="168" t="str">
        <f>IF(IF(COUNTIF($E$7:E468,E468)&lt;VLOOKUP(E468,$B:$C,2,0),E468,INDEX($B:$B,MATCH(E468,$B:$B,0)+ROW($B:$B),1))&gt;'Physical Server'!$F$12,"",IF(COUNTIF($E$7:E468,E468)&lt;VLOOKUP(E468,$B:$C,2,0),E468,INDEX($B:$B,MATCH(E468,$B:$B,0)+ROW($B:$B),1)))</f>
        <v/>
      </c>
      <c r="F469" s="169" t="str">
        <f>IFERROR(VLOOKUP($E:$E,'Physical Server'!$B:$O,2,0),"")</f>
        <v/>
      </c>
      <c r="G469" s="169" t="str">
        <f>IFERROR(IF(VLOOKUP(E469,'Physical Server'!B:O,14,0)="","",IF(E469="","",COUNTIF($E$7:E469,E469))),"")</f>
        <v/>
      </c>
      <c r="H469" s="170"/>
      <c r="I469" s="170" t="s">
        <v>35</v>
      </c>
      <c r="J469" s="170" t="s">
        <v>35</v>
      </c>
      <c r="K469" s="170" t="s">
        <v>35</v>
      </c>
      <c r="L469" s="170"/>
      <c r="M469" s="170" t="s">
        <v>35</v>
      </c>
      <c r="N469" s="170" t="s">
        <v>35</v>
      </c>
      <c r="O469" s="170" t="s">
        <v>35</v>
      </c>
      <c r="P469" s="170"/>
      <c r="Q469" s="170" t="s">
        <v>35</v>
      </c>
      <c r="R469" s="178"/>
      <c r="S469" s="178"/>
      <c r="T469" s="170" t="s">
        <v>35</v>
      </c>
      <c r="U469" s="170" t="s">
        <v>35</v>
      </c>
      <c r="V469" s="170" t="s">
        <v>35</v>
      </c>
      <c r="W469" s="178"/>
      <c r="X469" s="178"/>
      <c r="Y469" s="170" t="s">
        <v>35</v>
      </c>
      <c r="Z469" s="170" t="s">
        <v>35</v>
      </c>
      <c r="AA469" s="170" t="s">
        <v>35</v>
      </c>
      <c r="AB469" s="178"/>
      <c r="AC469" s="178"/>
      <c r="AD469" s="170" t="s">
        <v>35</v>
      </c>
      <c r="AE469" s="170" t="s">
        <v>35</v>
      </c>
      <c r="AF469" s="170" t="s">
        <v>35</v>
      </c>
      <c r="AG469" s="178"/>
      <c r="AH469" s="178"/>
      <c r="AI469" s="178"/>
    </row>
    <row r="470" spans="1:35" x14ac:dyDescent="0.25">
      <c r="A470" s="41" t="str">
        <f t="array" ref="A470">IFERROR(SMALL(('Physical Server'!$O$17:$O$516&lt;&gt;"")*ROW('Physical Server'!$O$17:$O$516),COUNTBLANK('Physical Server'!$O$17:$O$516)+ROW('Virtual Servers'!A462)),"")</f>
        <v/>
      </c>
      <c r="B470" s="41" t="str">
        <f>IFERROR(IF(INDEX('Physical Server'!B:O,'Virtual Servers'!A470,1)&gt;'Physical Server'!$F$12,"",INDEX('Physical Server'!B:O,'Virtual Servers'!A470,1)),"")</f>
        <v/>
      </c>
      <c r="C470" s="41" t="str">
        <f>IFERROR(INDEX('Physical Server'!B:O,'Virtual Servers'!A470,14),"")</f>
        <v/>
      </c>
      <c r="D470" s="41"/>
      <c r="E470" s="168" t="str">
        <f>IF(IF(COUNTIF($E$7:E469,E469)&lt;VLOOKUP(E469,$B:$C,2,0),E469,INDEX($B:$B,MATCH(E469,$B:$B,0)+ROW($B:$B),1))&gt;'Physical Server'!$F$12,"",IF(COUNTIF($E$7:E469,E469)&lt;VLOOKUP(E469,$B:$C,2,0),E469,INDEX($B:$B,MATCH(E469,$B:$B,0)+ROW($B:$B),1)))</f>
        <v/>
      </c>
      <c r="F470" s="169" t="str">
        <f>IFERROR(VLOOKUP($E:$E,'Physical Server'!$B:$O,2,0),"")</f>
        <v/>
      </c>
      <c r="G470" s="169" t="str">
        <f>IFERROR(IF(VLOOKUP(E470,'Physical Server'!B:O,14,0)="","",IF(E470="","",COUNTIF($E$7:E470,E470))),"")</f>
        <v/>
      </c>
      <c r="H470" s="170"/>
      <c r="I470" s="170" t="s">
        <v>35</v>
      </c>
      <c r="J470" s="170" t="s">
        <v>35</v>
      </c>
      <c r="K470" s="170" t="s">
        <v>35</v>
      </c>
      <c r="L470" s="170"/>
      <c r="M470" s="170" t="s">
        <v>35</v>
      </c>
      <c r="N470" s="170" t="s">
        <v>35</v>
      </c>
      <c r="O470" s="170" t="s">
        <v>35</v>
      </c>
      <c r="P470" s="170"/>
      <c r="Q470" s="170" t="s">
        <v>35</v>
      </c>
      <c r="R470" s="178"/>
      <c r="S470" s="178"/>
      <c r="T470" s="170" t="s">
        <v>35</v>
      </c>
      <c r="U470" s="170" t="s">
        <v>35</v>
      </c>
      <c r="V470" s="170" t="s">
        <v>35</v>
      </c>
      <c r="W470" s="178"/>
      <c r="X470" s="178"/>
      <c r="Y470" s="170" t="s">
        <v>35</v>
      </c>
      <c r="Z470" s="170" t="s">
        <v>35</v>
      </c>
      <c r="AA470" s="170" t="s">
        <v>35</v>
      </c>
      <c r="AB470" s="178"/>
      <c r="AC470" s="178"/>
      <c r="AD470" s="170" t="s">
        <v>35</v>
      </c>
      <c r="AE470" s="170" t="s">
        <v>35</v>
      </c>
      <c r="AF470" s="170" t="s">
        <v>35</v>
      </c>
      <c r="AG470" s="178"/>
      <c r="AH470" s="178"/>
      <c r="AI470" s="178"/>
    </row>
    <row r="471" spans="1:35" x14ac:dyDescent="0.25">
      <c r="A471" s="41" t="str">
        <f t="array" ref="A471">IFERROR(SMALL(('Physical Server'!$O$17:$O$516&lt;&gt;"")*ROW('Physical Server'!$O$17:$O$516),COUNTBLANK('Physical Server'!$O$17:$O$516)+ROW('Virtual Servers'!A463)),"")</f>
        <v/>
      </c>
      <c r="B471" s="41" t="str">
        <f>IFERROR(IF(INDEX('Physical Server'!B:O,'Virtual Servers'!A471,1)&gt;'Physical Server'!$F$12,"",INDEX('Physical Server'!B:O,'Virtual Servers'!A471,1)),"")</f>
        <v/>
      </c>
      <c r="C471" s="41" t="str">
        <f>IFERROR(INDEX('Physical Server'!B:O,'Virtual Servers'!A471,14),"")</f>
        <v/>
      </c>
      <c r="D471" s="41"/>
      <c r="E471" s="168" t="str">
        <f>IF(IF(COUNTIF($E$7:E470,E470)&lt;VLOOKUP(E470,$B:$C,2,0),E470,INDEX($B:$B,MATCH(E470,$B:$B,0)+ROW($B:$B),1))&gt;'Physical Server'!$F$12,"",IF(COUNTIF($E$7:E470,E470)&lt;VLOOKUP(E470,$B:$C,2,0),E470,INDEX($B:$B,MATCH(E470,$B:$B,0)+ROW($B:$B),1)))</f>
        <v/>
      </c>
      <c r="F471" s="169" t="str">
        <f>IFERROR(VLOOKUP($E:$E,'Physical Server'!$B:$O,2,0),"")</f>
        <v/>
      </c>
      <c r="G471" s="169" t="str">
        <f>IFERROR(IF(VLOOKUP(E471,'Physical Server'!B:O,14,0)="","",IF(E471="","",COUNTIF($E$7:E471,E471))),"")</f>
        <v/>
      </c>
      <c r="H471" s="170"/>
      <c r="I471" s="170" t="s">
        <v>35</v>
      </c>
      <c r="J471" s="170" t="s">
        <v>35</v>
      </c>
      <c r="K471" s="170" t="s">
        <v>35</v>
      </c>
      <c r="L471" s="170"/>
      <c r="M471" s="170" t="s">
        <v>35</v>
      </c>
      <c r="N471" s="170" t="s">
        <v>35</v>
      </c>
      <c r="O471" s="170" t="s">
        <v>35</v>
      </c>
      <c r="P471" s="170"/>
      <c r="Q471" s="170" t="s">
        <v>35</v>
      </c>
      <c r="R471" s="178"/>
      <c r="S471" s="178"/>
      <c r="T471" s="170" t="s">
        <v>35</v>
      </c>
      <c r="U471" s="170" t="s">
        <v>35</v>
      </c>
      <c r="V471" s="170" t="s">
        <v>35</v>
      </c>
      <c r="W471" s="178"/>
      <c r="X471" s="178"/>
      <c r="Y471" s="170" t="s">
        <v>35</v>
      </c>
      <c r="Z471" s="170" t="s">
        <v>35</v>
      </c>
      <c r="AA471" s="170" t="s">
        <v>35</v>
      </c>
      <c r="AB471" s="178"/>
      <c r="AC471" s="178"/>
      <c r="AD471" s="170" t="s">
        <v>35</v>
      </c>
      <c r="AE471" s="170" t="s">
        <v>35</v>
      </c>
      <c r="AF471" s="170" t="s">
        <v>35</v>
      </c>
      <c r="AG471" s="178"/>
      <c r="AH471" s="178"/>
      <c r="AI471" s="178"/>
    </row>
    <row r="472" spans="1:35" x14ac:dyDescent="0.25">
      <c r="A472" s="41" t="str">
        <f t="array" ref="A472">IFERROR(SMALL(('Physical Server'!$O$17:$O$516&lt;&gt;"")*ROW('Physical Server'!$O$17:$O$516),COUNTBLANK('Physical Server'!$O$17:$O$516)+ROW('Virtual Servers'!A464)),"")</f>
        <v/>
      </c>
      <c r="B472" s="41" t="str">
        <f>IFERROR(IF(INDEX('Physical Server'!B:O,'Virtual Servers'!A472,1)&gt;'Physical Server'!$F$12,"",INDEX('Physical Server'!B:O,'Virtual Servers'!A472,1)),"")</f>
        <v/>
      </c>
      <c r="C472" s="41" t="str">
        <f>IFERROR(INDEX('Physical Server'!B:O,'Virtual Servers'!A472,14),"")</f>
        <v/>
      </c>
      <c r="D472" s="41"/>
      <c r="E472" s="168" t="str">
        <f>IF(IF(COUNTIF($E$7:E471,E471)&lt;VLOOKUP(E471,$B:$C,2,0),E471,INDEX($B:$B,MATCH(E471,$B:$B,0)+ROW($B:$B),1))&gt;'Physical Server'!$F$12,"",IF(COUNTIF($E$7:E471,E471)&lt;VLOOKUP(E471,$B:$C,2,0),E471,INDEX($B:$B,MATCH(E471,$B:$B,0)+ROW($B:$B),1)))</f>
        <v/>
      </c>
      <c r="F472" s="169" t="str">
        <f>IFERROR(VLOOKUP($E:$E,'Physical Server'!$B:$O,2,0),"")</f>
        <v/>
      </c>
      <c r="G472" s="169" t="str">
        <f>IFERROR(IF(VLOOKUP(E472,'Physical Server'!B:O,14,0)="","",IF(E472="","",COUNTIF($E$7:E472,E472))),"")</f>
        <v/>
      </c>
      <c r="H472" s="170"/>
      <c r="I472" s="170" t="s">
        <v>35</v>
      </c>
      <c r="J472" s="170" t="s">
        <v>35</v>
      </c>
      <c r="K472" s="170" t="s">
        <v>35</v>
      </c>
      <c r="L472" s="170"/>
      <c r="M472" s="170" t="s">
        <v>35</v>
      </c>
      <c r="N472" s="170" t="s">
        <v>35</v>
      </c>
      <c r="O472" s="170" t="s">
        <v>35</v>
      </c>
      <c r="P472" s="170"/>
      <c r="Q472" s="170" t="s">
        <v>35</v>
      </c>
      <c r="R472" s="178"/>
      <c r="S472" s="178"/>
      <c r="T472" s="170" t="s">
        <v>35</v>
      </c>
      <c r="U472" s="170" t="s">
        <v>35</v>
      </c>
      <c r="V472" s="170" t="s">
        <v>35</v>
      </c>
      <c r="W472" s="178"/>
      <c r="X472" s="178"/>
      <c r="Y472" s="170" t="s">
        <v>35</v>
      </c>
      <c r="Z472" s="170" t="s">
        <v>35</v>
      </c>
      <c r="AA472" s="170" t="s">
        <v>35</v>
      </c>
      <c r="AB472" s="178"/>
      <c r="AC472" s="178"/>
      <c r="AD472" s="170" t="s">
        <v>35</v>
      </c>
      <c r="AE472" s="170" t="s">
        <v>35</v>
      </c>
      <c r="AF472" s="170" t="s">
        <v>35</v>
      </c>
      <c r="AG472" s="178"/>
      <c r="AH472" s="178"/>
      <c r="AI472" s="178"/>
    </row>
    <row r="473" spans="1:35" x14ac:dyDescent="0.25">
      <c r="A473" s="41" t="str">
        <f t="array" ref="A473">IFERROR(SMALL(('Physical Server'!$O$17:$O$516&lt;&gt;"")*ROW('Physical Server'!$O$17:$O$516),COUNTBLANK('Physical Server'!$O$17:$O$516)+ROW('Virtual Servers'!A465)),"")</f>
        <v/>
      </c>
      <c r="B473" s="41" t="str">
        <f>IFERROR(IF(INDEX('Physical Server'!B:O,'Virtual Servers'!A473,1)&gt;'Physical Server'!$F$12,"",INDEX('Physical Server'!B:O,'Virtual Servers'!A473,1)),"")</f>
        <v/>
      </c>
      <c r="C473" s="41" t="str">
        <f>IFERROR(INDEX('Physical Server'!B:O,'Virtual Servers'!A473,14),"")</f>
        <v/>
      </c>
      <c r="D473" s="41"/>
      <c r="E473" s="168" t="str">
        <f>IF(IF(COUNTIF($E$7:E472,E472)&lt;VLOOKUP(E472,$B:$C,2,0),E472,INDEX($B:$B,MATCH(E472,$B:$B,0)+ROW($B:$B),1))&gt;'Physical Server'!$F$12,"",IF(COUNTIF($E$7:E472,E472)&lt;VLOOKUP(E472,$B:$C,2,0),E472,INDEX($B:$B,MATCH(E472,$B:$B,0)+ROW($B:$B),1)))</f>
        <v/>
      </c>
      <c r="F473" s="169" t="str">
        <f>IFERROR(VLOOKUP($E:$E,'Physical Server'!$B:$O,2,0),"")</f>
        <v/>
      </c>
      <c r="G473" s="169" t="str">
        <f>IFERROR(IF(VLOOKUP(E473,'Physical Server'!B:O,14,0)="","",IF(E473="","",COUNTIF($E$7:E473,E473))),"")</f>
        <v/>
      </c>
      <c r="H473" s="170"/>
      <c r="I473" s="170" t="s">
        <v>35</v>
      </c>
      <c r="J473" s="170" t="s">
        <v>35</v>
      </c>
      <c r="K473" s="170" t="s">
        <v>35</v>
      </c>
      <c r="L473" s="170"/>
      <c r="M473" s="170" t="s">
        <v>35</v>
      </c>
      <c r="N473" s="170" t="s">
        <v>35</v>
      </c>
      <c r="O473" s="170" t="s">
        <v>35</v>
      </c>
      <c r="P473" s="170"/>
      <c r="Q473" s="170" t="s">
        <v>35</v>
      </c>
      <c r="R473" s="178"/>
      <c r="S473" s="178"/>
      <c r="T473" s="170" t="s">
        <v>35</v>
      </c>
      <c r="U473" s="170" t="s">
        <v>35</v>
      </c>
      <c r="V473" s="170" t="s">
        <v>35</v>
      </c>
      <c r="W473" s="178"/>
      <c r="X473" s="178"/>
      <c r="Y473" s="170" t="s">
        <v>35</v>
      </c>
      <c r="Z473" s="170" t="s">
        <v>35</v>
      </c>
      <c r="AA473" s="170" t="s">
        <v>35</v>
      </c>
      <c r="AB473" s="178"/>
      <c r="AC473" s="178"/>
      <c r="AD473" s="170" t="s">
        <v>35</v>
      </c>
      <c r="AE473" s="170" t="s">
        <v>35</v>
      </c>
      <c r="AF473" s="170" t="s">
        <v>35</v>
      </c>
      <c r="AG473" s="178"/>
      <c r="AH473" s="178"/>
      <c r="AI473" s="178"/>
    </row>
    <row r="474" spans="1:35" x14ac:dyDescent="0.25">
      <c r="A474" s="41" t="str">
        <f t="array" ref="A474">IFERROR(SMALL(('Physical Server'!$O$17:$O$516&lt;&gt;"")*ROW('Physical Server'!$O$17:$O$516),COUNTBLANK('Physical Server'!$O$17:$O$516)+ROW('Virtual Servers'!A466)),"")</f>
        <v/>
      </c>
      <c r="B474" s="41" t="str">
        <f>IFERROR(IF(INDEX('Physical Server'!B:O,'Virtual Servers'!A474,1)&gt;'Physical Server'!$F$12,"",INDEX('Physical Server'!B:O,'Virtual Servers'!A474,1)),"")</f>
        <v/>
      </c>
      <c r="C474" s="41" t="str">
        <f>IFERROR(INDEX('Physical Server'!B:O,'Virtual Servers'!A474,14),"")</f>
        <v/>
      </c>
      <c r="D474" s="41"/>
      <c r="E474" s="168" t="str">
        <f>IF(IF(COUNTIF($E$7:E473,E473)&lt;VLOOKUP(E473,$B:$C,2,0),E473,INDEX($B:$B,MATCH(E473,$B:$B,0)+ROW($B:$B),1))&gt;'Physical Server'!$F$12,"",IF(COUNTIF($E$7:E473,E473)&lt;VLOOKUP(E473,$B:$C,2,0),E473,INDEX($B:$B,MATCH(E473,$B:$B,0)+ROW($B:$B),1)))</f>
        <v/>
      </c>
      <c r="F474" s="169" t="str">
        <f>IFERROR(VLOOKUP($E:$E,'Physical Server'!$B:$O,2,0),"")</f>
        <v/>
      </c>
      <c r="G474" s="169" t="str">
        <f>IFERROR(IF(VLOOKUP(E474,'Physical Server'!B:O,14,0)="","",IF(E474="","",COUNTIF($E$7:E474,E474))),"")</f>
        <v/>
      </c>
      <c r="H474" s="170"/>
      <c r="I474" s="170" t="s">
        <v>35</v>
      </c>
      <c r="J474" s="170" t="s">
        <v>35</v>
      </c>
      <c r="K474" s="170" t="s">
        <v>35</v>
      </c>
      <c r="L474" s="170"/>
      <c r="M474" s="170" t="s">
        <v>35</v>
      </c>
      <c r="N474" s="170" t="s">
        <v>35</v>
      </c>
      <c r="O474" s="170" t="s">
        <v>35</v>
      </c>
      <c r="P474" s="170"/>
      <c r="Q474" s="170" t="s">
        <v>35</v>
      </c>
      <c r="R474" s="178"/>
      <c r="S474" s="178"/>
      <c r="T474" s="170" t="s">
        <v>35</v>
      </c>
      <c r="U474" s="170" t="s">
        <v>35</v>
      </c>
      <c r="V474" s="170" t="s">
        <v>35</v>
      </c>
      <c r="W474" s="178"/>
      <c r="X474" s="178"/>
      <c r="Y474" s="170" t="s">
        <v>35</v>
      </c>
      <c r="Z474" s="170" t="s">
        <v>35</v>
      </c>
      <c r="AA474" s="170" t="s">
        <v>35</v>
      </c>
      <c r="AB474" s="178"/>
      <c r="AC474" s="178"/>
      <c r="AD474" s="170" t="s">
        <v>35</v>
      </c>
      <c r="AE474" s="170" t="s">
        <v>35</v>
      </c>
      <c r="AF474" s="170" t="s">
        <v>35</v>
      </c>
      <c r="AG474" s="178"/>
      <c r="AH474" s="178"/>
      <c r="AI474" s="178"/>
    </row>
    <row r="475" spans="1:35" x14ac:dyDescent="0.25">
      <c r="A475" s="41" t="str">
        <f t="array" ref="A475">IFERROR(SMALL(('Physical Server'!$O$17:$O$516&lt;&gt;"")*ROW('Physical Server'!$O$17:$O$516),COUNTBLANK('Physical Server'!$O$17:$O$516)+ROW('Virtual Servers'!A467)),"")</f>
        <v/>
      </c>
      <c r="B475" s="41" t="str">
        <f>IFERROR(IF(INDEX('Physical Server'!B:O,'Virtual Servers'!A475,1)&gt;'Physical Server'!$F$12,"",INDEX('Physical Server'!B:O,'Virtual Servers'!A475,1)),"")</f>
        <v/>
      </c>
      <c r="C475" s="41" t="str">
        <f>IFERROR(INDEX('Physical Server'!B:O,'Virtual Servers'!A475,14),"")</f>
        <v/>
      </c>
      <c r="D475" s="41"/>
      <c r="E475" s="168" t="str">
        <f>IF(IF(COUNTIF($E$7:E474,E474)&lt;VLOOKUP(E474,$B:$C,2,0),E474,INDEX($B:$B,MATCH(E474,$B:$B,0)+ROW($B:$B),1))&gt;'Physical Server'!$F$12,"",IF(COUNTIF($E$7:E474,E474)&lt;VLOOKUP(E474,$B:$C,2,0),E474,INDEX($B:$B,MATCH(E474,$B:$B,0)+ROW($B:$B),1)))</f>
        <v/>
      </c>
      <c r="F475" s="169" t="str">
        <f>IFERROR(VLOOKUP($E:$E,'Physical Server'!$B:$O,2,0),"")</f>
        <v/>
      </c>
      <c r="G475" s="169" t="str">
        <f>IFERROR(IF(VLOOKUP(E475,'Physical Server'!B:O,14,0)="","",IF(E475="","",COUNTIF($E$7:E475,E475))),"")</f>
        <v/>
      </c>
      <c r="H475" s="170"/>
      <c r="I475" s="170" t="s">
        <v>35</v>
      </c>
      <c r="J475" s="170" t="s">
        <v>35</v>
      </c>
      <c r="K475" s="170" t="s">
        <v>35</v>
      </c>
      <c r="L475" s="170"/>
      <c r="M475" s="170" t="s">
        <v>35</v>
      </c>
      <c r="N475" s="170" t="s">
        <v>35</v>
      </c>
      <c r="O475" s="170" t="s">
        <v>35</v>
      </c>
      <c r="P475" s="170"/>
      <c r="Q475" s="170" t="s">
        <v>35</v>
      </c>
      <c r="R475" s="178"/>
      <c r="S475" s="178"/>
      <c r="T475" s="170" t="s">
        <v>35</v>
      </c>
      <c r="U475" s="170" t="s">
        <v>35</v>
      </c>
      <c r="V475" s="170" t="s">
        <v>35</v>
      </c>
      <c r="W475" s="178"/>
      <c r="X475" s="178"/>
      <c r="Y475" s="170" t="s">
        <v>35</v>
      </c>
      <c r="Z475" s="170" t="s">
        <v>35</v>
      </c>
      <c r="AA475" s="170" t="s">
        <v>35</v>
      </c>
      <c r="AB475" s="178"/>
      <c r="AC475" s="178"/>
      <c r="AD475" s="170" t="s">
        <v>35</v>
      </c>
      <c r="AE475" s="170" t="s">
        <v>35</v>
      </c>
      <c r="AF475" s="170" t="s">
        <v>35</v>
      </c>
      <c r="AG475" s="178"/>
      <c r="AH475" s="178"/>
      <c r="AI475" s="178"/>
    </row>
    <row r="476" spans="1:35" x14ac:dyDescent="0.25">
      <c r="A476" s="41" t="str">
        <f t="array" ref="A476">IFERROR(SMALL(('Physical Server'!$O$17:$O$516&lt;&gt;"")*ROW('Physical Server'!$O$17:$O$516),COUNTBLANK('Physical Server'!$O$17:$O$516)+ROW('Virtual Servers'!A468)),"")</f>
        <v/>
      </c>
      <c r="B476" s="41" t="str">
        <f>IFERROR(IF(INDEX('Physical Server'!B:O,'Virtual Servers'!A476,1)&gt;'Physical Server'!$F$12,"",INDEX('Physical Server'!B:O,'Virtual Servers'!A476,1)),"")</f>
        <v/>
      </c>
      <c r="C476" s="41" t="str">
        <f>IFERROR(INDEX('Physical Server'!B:O,'Virtual Servers'!A476,14),"")</f>
        <v/>
      </c>
      <c r="D476" s="41"/>
      <c r="E476" s="168" t="str">
        <f>IF(IF(COUNTIF($E$7:E475,E475)&lt;VLOOKUP(E475,$B:$C,2,0),E475,INDEX($B:$B,MATCH(E475,$B:$B,0)+ROW($B:$B),1))&gt;'Physical Server'!$F$12,"",IF(COUNTIF($E$7:E475,E475)&lt;VLOOKUP(E475,$B:$C,2,0),E475,INDEX($B:$B,MATCH(E475,$B:$B,0)+ROW($B:$B),1)))</f>
        <v/>
      </c>
      <c r="F476" s="169" t="str">
        <f>IFERROR(VLOOKUP($E:$E,'Physical Server'!$B:$O,2,0),"")</f>
        <v/>
      </c>
      <c r="G476" s="169" t="str">
        <f>IFERROR(IF(VLOOKUP(E476,'Physical Server'!B:O,14,0)="","",IF(E476="","",COUNTIF($E$7:E476,E476))),"")</f>
        <v/>
      </c>
      <c r="H476" s="170"/>
      <c r="I476" s="170" t="s">
        <v>35</v>
      </c>
      <c r="J476" s="170" t="s">
        <v>35</v>
      </c>
      <c r="K476" s="170" t="s">
        <v>35</v>
      </c>
      <c r="L476" s="170"/>
      <c r="M476" s="170" t="s">
        <v>35</v>
      </c>
      <c r="N476" s="170" t="s">
        <v>35</v>
      </c>
      <c r="O476" s="170" t="s">
        <v>35</v>
      </c>
      <c r="P476" s="170"/>
      <c r="Q476" s="170" t="s">
        <v>35</v>
      </c>
      <c r="R476" s="178"/>
      <c r="S476" s="178"/>
      <c r="T476" s="170" t="s">
        <v>35</v>
      </c>
      <c r="U476" s="170" t="s">
        <v>35</v>
      </c>
      <c r="V476" s="170" t="s">
        <v>35</v>
      </c>
      <c r="W476" s="178"/>
      <c r="X476" s="178"/>
      <c r="Y476" s="170" t="s">
        <v>35</v>
      </c>
      <c r="Z476" s="170" t="s">
        <v>35</v>
      </c>
      <c r="AA476" s="170" t="s">
        <v>35</v>
      </c>
      <c r="AB476" s="178"/>
      <c r="AC476" s="178"/>
      <c r="AD476" s="170" t="s">
        <v>35</v>
      </c>
      <c r="AE476" s="170" t="s">
        <v>35</v>
      </c>
      <c r="AF476" s="170" t="s">
        <v>35</v>
      </c>
      <c r="AG476" s="178"/>
      <c r="AH476" s="178"/>
      <c r="AI476" s="178"/>
    </row>
    <row r="477" spans="1:35" x14ac:dyDescent="0.25">
      <c r="A477" s="41" t="str">
        <f t="array" ref="A477">IFERROR(SMALL(('Physical Server'!$O$17:$O$516&lt;&gt;"")*ROW('Physical Server'!$O$17:$O$516),COUNTBLANK('Physical Server'!$O$17:$O$516)+ROW('Virtual Servers'!A469)),"")</f>
        <v/>
      </c>
      <c r="B477" s="41" t="str">
        <f>IFERROR(IF(INDEX('Physical Server'!B:O,'Virtual Servers'!A477,1)&gt;'Physical Server'!$F$12,"",INDEX('Physical Server'!B:O,'Virtual Servers'!A477,1)),"")</f>
        <v/>
      </c>
      <c r="C477" s="41" t="str">
        <f>IFERROR(INDEX('Physical Server'!B:O,'Virtual Servers'!A477,14),"")</f>
        <v/>
      </c>
      <c r="D477" s="41"/>
      <c r="E477" s="168" t="str">
        <f>IF(IF(COUNTIF($E$7:E476,E476)&lt;VLOOKUP(E476,$B:$C,2,0),E476,INDEX($B:$B,MATCH(E476,$B:$B,0)+ROW($B:$B),1))&gt;'Physical Server'!$F$12,"",IF(COUNTIF($E$7:E476,E476)&lt;VLOOKUP(E476,$B:$C,2,0),E476,INDEX($B:$B,MATCH(E476,$B:$B,0)+ROW($B:$B),1)))</f>
        <v/>
      </c>
      <c r="F477" s="169" t="str">
        <f>IFERROR(VLOOKUP($E:$E,'Physical Server'!$B:$O,2,0),"")</f>
        <v/>
      </c>
      <c r="G477" s="169" t="str">
        <f>IFERROR(IF(VLOOKUP(E477,'Physical Server'!B:O,14,0)="","",IF(E477="","",COUNTIF($E$7:E477,E477))),"")</f>
        <v/>
      </c>
      <c r="H477" s="170"/>
      <c r="I477" s="170" t="s">
        <v>35</v>
      </c>
      <c r="J477" s="170" t="s">
        <v>35</v>
      </c>
      <c r="K477" s="170" t="s">
        <v>35</v>
      </c>
      <c r="L477" s="170"/>
      <c r="M477" s="170" t="s">
        <v>35</v>
      </c>
      <c r="N477" s="170" t="s">
        <v>35</v>
      </c>
      <c r="O477" s="170" t="s">
        <v>35</v>
      </c>
      <c r="P477" s="170"/>
      <c r="Q477" s="170" t="s">
        <v>35</v>
      </c>
      <c r="R477" s="178"/>
      <c r="S477" s="178"/>
      <c r="T477" s="170" t="s">
        <v>35</v>
      </c>
      <c r="U477" s="170" t="s">
        <v>35</v>
      </c>
      <c r="V477" s="170" t="s">
        <v>35</v>
      </c>
      <c r="W477" s="178"/>
      <c r="X477" s="178"/>
      <c r="Y477" s="170" t="s">
        <v>35</v>
      </c>
      <c r="Z477" s="170" t="s">
        <v>35</v>
      </c>
      <c r="AA477" s="170" t="s">
        <v>35</v>
      </c>
      <c r="AB477" s="178"/>
      <c r="AC477" s="178"/>
      <c r="AD477" s="170" t="s">
        <v>35</v>
      </c>
      <c r="AE477" s="170" t="s">
        <v>35</v>
      </c>
      <c r="AF477" s="170" t="s">
        <v>35</v>
      </c>
      <c r="AG477" s="178"/>
      <c r="AH477" s="178"/>
      <c r="AI477" s="178"/>
    </row>
    <row r="478" spans="1:35" x14ac:dyDescent="0.25">
      <c r="A478" s="41" t="str">
        <f t="array" ref="A478">IFERROR(SMALL(('Physical Server'!$O$17:$O$516&lt;&gt;"")*ROW('Physical Server'!$O$17:$O$516),COUNTBLANK('Physical Server'!$O$17:$O$516)+ROW('Virtual Servers'!A470)),"")</f>
        <v/>
      </c>
      <c r="B478" s="41" t="str">
        <f>IFERROR(IF(INDEX('Physical Server'!B:O,'Virtual Servers'!A478,1)&gt;'Physical Server'!$F$12,"",INDEX('Physical Server'!B:O,'Virtual Servers'!A478,1)),"")</f>
        <v/>
      </c>
      <c r="C478" s="41" t="str">
        <f>IFERROR(INDEX('Physical Server'!B:O,'Virtual Servers'!A478,14),"")</f>
        <v/>
      </c>
      <c r="D478" s="41"/>
      <c r="E478" s="168" t="str">
        <f>IF(IF(COUNTIF($E$7:E477,E477)&lt;VLOOKUP(E477,$B:$C,2,0),E477,INDEX($B:$B,MATCH(E477,$B:$B,0)+ROW($B:$B),1))&gt;'Physical Server'!$F$12,"",IF(COUNTIF($E$7:E477,E477)&lt;VLOOKUP(E477,$B:$C,2,0),E477,INDEX($B:$B,MATCH(E477,$B:$B,0)+ROW($B:$B),1)))</f>
        <v/>
      </c>
      <c r="F478" s="169" t="str">
        <f>IFERROR(VLOOKUP($E:$E,'Physical Server'!$B:$O,2,0),"")</f>
        <v/>
      </c>
      <c r="G478" s="169" t="str">
        <f>IFERROR(IF(VLOOKUP(E478,'Physical Server'!B:O,14,0)="","",IF(E478="","",COUNTIF($E$7:E478,E478))),"")</f>
        <v/>
      </c>
      <c r="H478" s="170"/>
      <c r="I478" s="170" t="s">
        <v>35</v>
      </c>
      <c r="J478" s="170" t="s">
        <v>35</v>
      </c>
      <c r="K478" s="170" t="s">
        <v>35</v>
      </c>
      <c r="L478" s="170"/>
      <c r="M478" s="170" t="s">
        <v>35</v>
      </c>
      <c r="N478" s="170" t="s">
        <v>35</v>
      </c>
      <c r="O478" s="170" t="s">
        <v>35</v>
      </c>
      <c r="P478" s="170"/>
      <c r="Q478" s="170" t="s">
        <v>35</v>
      </c>
      <c r="R478" s="178"/>
      <c r="S478" s="178"/>
      <c r="T478" s="170" t="s">
        <v>35</v>
      </c>
      <c r="U478" s="170" t="s">
        <v>35</v>
      </c>
      <c r="V478" s="170" t="s">
        <v>35</v>
      </c>
      <c r="W478" s="178"/>
      <c r="X478" s="178"/>
      <c r="Y478" s="170" t="s">
        <v>35</v>
      </c>
      <c r="Z478" s="170" t="s">
        <v>35</v>
      </c>
      <c r="AA478" s="170" t="s">
        <v>35</v>
      </c>
      <c r="AB478" s="178"/>
      <c r="AC478" s="178"/>
      <c r="AD478" s="170" t="s">
        <v>35</v>
      </c>
      <c r="AE478" s="170" t="s">
        <v>35</v>
      </c>
      <c r="AF478" s="170" t="s">
        <v>35</v>
      </c>
      <c r="AG478" s="178"/>
      <c r="AH478" s="178"/>
      <c r="AI478" s="178"/>
    </row>
    <row r="479" spans="1:35" x14ac:dyDescent="0.25">
      <c r="A479" s="41" t="str">
        <f t="array" ref="A479">IFERROR(SMALL(('Physical Server'!$O$17:$O$516&lt;&gt;"")*ROW('Physical Server'!$O$17:$O$516),COUNTBLANK('Physical Server'!$O$17:$O$516)+ROW('Virtual Servers'!A471)),"")</f>
        <v/>
      </c>
      <c r="B479" s="41" t="str">
        <f>IFERROR(IF(INDEX('Physical Server'!B:O,'Virtual Servers'!A479,1)&gt;'Physical Server'!$F$12,"",INDEX('Physical Server'!B:O,'Virtual Servers'!A479,1)),"")</f>
        <v/>
      </c>
      <c r="C479" s="41" t="str">
        <f>IFERROR(INDEX('Physical Server'!B:O,'Virtual Servers'!A479,14),"")</f>
        <v/>
      </c>
      <c r="D479" s="41"/>
      <c r="E479" s="168" t="str">
        <f>IF(IF(COUNTIF($E$7:E478,E478)&lt;VLOOKUP(E478,$B:$C,2,0),E478,INDEX($B:$B,MATCH(E478,$B:$B,0)+ROW($B:$B),1))&gt;'Physical Server'!$F$12,"",IF(COUNTIF($E$7:E478,E478)&lt;VLOOKUP(E478,$B:$C,2,0),E478,INDEX($B:$B,MATCH(E478,$B:$B,0)+ROW($B:$B),1)))</f>
        <v/>
      </c>
      <c r="F479" s="169" t="str">
        <f>IFERROR(VLOOKUP($E:$E,'Physical Server'!$B:$O,2,0),"")</f>
        <v/>
      </c>
      <c r="G479" s="169" t="str">
        <f>IFERROR(IF(VLOOKUP(E479,'Physical Server'!B:O,14,0)="","",IF(E479="","",COUNTIF($E$7:E479,E479))),"")</f>
        <v/>
      </c>
      <c r="H479" s="170"/>
      <c r="I479" s="170" t="s">
        <v>35</v>
      </c>
      <c r="J479" s="170" t="s">
        <v>35</v>
      </c>
      <c r="K479" s="170" t="s">
        <v>35</v>
      </c>
      <c r="L479" s="170"/>
      <c r="M479" s="170" t="s">
        <v>35</v>
      </c>
      <c r="N479" s="170" t="s">
        <v>35</v>
      </c>
      <c r="O479" s="170" t="s">
        <v>35</v>
      </c>
      <c r="P479" s="170"/>
      <c r="Q479" s="170" t="s">
        <v>35</v>
      </c>
      <c r="R479" s="178"/>
      <c r="S479" s="178"/>
      <c r="T479" s="170" t="s">
        <v>35</v>
      </c>
      <c r="U479" s="170" t="s">
        <v>35</v>
      </c>
      <c r="V479" s="170" t="s">
        <v>35</v>
      </c>
      <c r="W479" s="178"/>
      <c r="X479" s="178"/>
      <c r="Y479" s="170" t="s">
        <v>35</v>
      </c>
      <c r="Z479" s="170" t="s">
        <v>35</v>
      </c>
      <c r="AA479" s="170" t="s">
        <v>35</v>
      </c>
      <c r="AB479" s="178"/>
      <c r="AC479" s="178"/>
      <c r="AD479" s="170" t="s">
        <v>35</v>
      </c>
      <c r="AE479" s="170" t="s">
        <v>35</v>
      </c>
      <c r="AF479" s="170" t="s">
        <v>35</v>
      </c>
      <c r="AG479" s="178"/>
      <c r="AH479" s="178"/>
      <c r="AI479" s="178"/>
    </row>
    <row r="480" spans="1:35" x14ac:dyDescent="0.25">
      <c r="A480" s="41" t="str">
        <f t="array" ref="A480">IFERROR(SMALL(('Physical Server'!$O$17:$O$516&lt;&gt;"")*ROW('Physical Server'!$O$17:$O$516),COUNTBLANK('Physical Server'!$O$17:$O$516)+ROW('Virtual Servers'!A472)),"")</f>
        <v/>
      </c>
      <c r="B480" s="41" t="str">
        <f>IFERROR(IF(INDEX('Physical Server'!B:O,'Virtual Servers'!A480,1)&gt;'Physical Server'!$F$12,"",INDEX('Physical Server'!B:O,'Virtual Servers'!A480,1)),"")</f>
        <v/>
      </c>
      <c r="C480" s="41" t="str">
        <f>IFERROR(INDEX('Physical Server'!B:O,'Virtual Servers'!A480,14),"")</f>
        <v/>
      </c>
      <c r="D480" s="41"/>
      <c r="E480" s="168" t="str">
        <f>IF(IF(COUNTIF($E$7:E479,E479)&lt;VLOOKUP(E479,$B:$C,2,0),E479,INDEX($B:$B,MATCH(E479,$B:$B,0)+ROW($B:$B),1))&gt;'Physical Server'!$F$12,"",IF(COUNTIF($E$7:E479,E479)&lt;VLOOKUP(E479,$B:$C,2,0),E479,INDEX($B:$B,MATCH(E479,$B:$B,0)+ROW($B:$B),1)))</f>
        <v/>
      </c>
      <c r="F480" s="169" t="str">
        <f>IFERROR(VLOOKUP($E:$E,'Physical Server'!$B:$O,2,0),"")</f>
        <v/>
      </c>
      <c r="G480" s="169" t="str">
        <f>IFERROR(IF(VLOOKUP(E480,'Physical Server'!B:O,14,0)="","",IF(E480="","",COUNTIF($E$7:E480,E480))),"")</f>
        <v/>
      </c>
      <c r="H480" s="170"/>
      <c r="I480" s="170" t="s">
        <v>35</v>
      </c>
      <c r="J480" s="170" t="s">
        <v>35</v>
      </c>
      <c r="K480" s="170" t="s">
        <v>35</v>
      </c>
      <c r="L480" s="170"/>
      <c r="M480" s="170" t="s">
        <v>35</v>
      </c>
      <c r="N480" s="170" t="s">
        <v>35</v>
      </c>
      <c r="O480" s="170" t="s">
        <v>35</v>
      </c>
      <c r="P480" s="170"/>
      <c r="Q480" s="170" t="s">
        <v>35</v>
      </c>
      <c r="R480" s="178"/>
      <c r="S480" s="178"/>
      <c r="T480" s="170" t="s">
        <v>35</v>
      </c>
      <c r="U480" s="170" t="s">
        <v>35</v>
      </c>
      <c r="V480" s="170" t="s">
        <v>35</v>
      </c>
      <c r="W480" s="178"/>
      <c r="X480" s="178"/>
      <c r="Y480" s="170" t="s">
        <v>35</v>
      </c>
      <c r="Z480" s="170" t="s">
        <v>35</v>
      </c>
      <c r="AA480" s="170" t="s">
        <v>35</v>
      </c>
      <c r="AB480" s="178"/>
      <c r="AC480" s="178"/>
      <c r="AD480" s="170" t="s">
        <v>35</v>
      </c>
      <c r="AE480" s="170" t="s">
        <v>35</v>
      </c>
      <c r="AF480" s="170" t="s">
        <v>35</v>
      </c>
      <c r="AG480" s="178"/>
      <c r="AH480" s="178"/>
      <c r="AI480" s="178"/>
    </row>
    <row r="481" spans="1:35" x14ac:dyDescent="0.25">
      <c r="A481" s="41" t="str">
        <f t="array" ref="A481">IFERROR(SMALL(('Physical Server'!$O$17:$O$516&lt;&gt;"")*ROW('Physical Server'!$O$17:$O$516),COUNTBLANK('Physical Server'!$O$17:$O$516)+ROW('Virtual Servers'!A473)),"")</f>
        <v/>
      </c>
      <c r="B481" s="41" t="str">
        <f>IFERROR(IF(INDEX('Physical Server'!B:O,'Virtual Servers'!A481,1)&gt;'Physical Server'!$F$12,"",INDEX('Physical Server'!B:O,'Virtual Servers'!A481,1)),"")</f>
        <v/>
      </c>
      <c r="C481" s="41" t="str">
        <f>IFERROR(INDEX('Physical Server'!B:O,'Virtual Servers'!A481,14),"")</f>
        <v/>
      </c>
      <c r="D481" s="41"/>
      <c r="E481" s="168" t="str">
        <f>IF(IF(COUNTIF($E$7:E480,E480)&lt;VLOOKUP(E480,$B:$C,2,0),E480,INDEX($B:$B,MATCH(E480,$B:$B,0)+ROW($B:$B),1))&gt;'Physical Server'!$F$12,"",IF(COUNTIF($E$7:E480,E480)&lt;VLOOKUP(E480,$B:$C,2,0),E480,INDEX($B:$B,MATCH(E480,$B:$B,0)+ROW($B:$B),1)))</f>
        <v/>
      </c>
      <c r="F481" s="169" t="str">
        <f>IFERROR(VLOOKUP($E:$E,'Physical Server'!$B:$O,2,0),"")</f>
        <v/>
      </c>
      <c r="G481" s="169" t="str">
        <f>IFERROR(IF(VLOOKUP(E481,'Physical Server'!B:O,14,0)="","",IF(E481="","",COUNTIF($E$7:E481,E481))),"")</f>
        <v/>
      </c>
      <c r="H481" s="170"/>
      <c r="I481" s="170" t="s">
        <v>35</v>
      </c>
      <c r="J481" s="170" t="s">
        <v>35</v>
      </c>
      <c r="K481" s="170" t="s">
        <v>35</v>
      </c>
      <c r="L481" s="170"/>
      <c r="M481" s="170" t="s">
        <v>35</v>
      </c>
      <c r="N481" s="170" t="s">
        <v>35</v>
      </c>
      <c r="O481" s="170" t="s">
        <v>35</v>
      </c>
      <c r="P481" s="170"/>
      <c r="Q481" s="170" t="s">
        <v>35</v>
      </c>
      <c r="R481" s="178"/>
      <c r="S481" s="178"/>
      <c r="T481" s="170" t="s">
        <v>35</v>
      </c>
      <c r="U481" s="170" t="s">
        <v>35</v>
      </c>
      <c r="V481" s="170" t="s">
        <v>35</v>
      </c>
      <c r="W481" s="178"/>
      <c r="X481" s="178"/>
      <c r="Y481" s="170" t="s">
        <v>35</v>
      </c>
      <c r="Z481" s="170" t="s">
        <v>35</v>
      </c>
      <c r="AA481" s="170" t="s">
        <v>35</v>
      </c>
      <c r="AB481" s="178"/>
      <c r="AC481" s="178"/>
      <c r="AD481" s="170" t="s">
        <v>35</v>
      </c>
      <c r="AE481" s="170" t="s">
        <v>35</v>
      </c>
      <c r="AF481" s="170" t="s">
        <v>35</v>
      </c>
      <c r="AG481" s="178"/>
      <c r="AH481" s="178"/>
      <c r="AI481" s="178"/>
    </row>
    <row r="482" spans="1:35" x14ac:dyDescent="0.25">
      <c r="A482" s="41" t="str">
        <f t="array" ref="A482">IFERROR(SMALL(('Physical Server'!$O$17:$O$516&lt;&gt;"")*ROW('Physical Server'!$O$17:$O$516),COUNTBLANK('Physical Server'!$O$17:$O$516)+ROW('Virtual Servers'!A474)),"")</f>
        <v/>
      </c>
      <c r="B482" s="41" t="str">
        <f>IFERROR(IF(INDEX('Physical Server'!B:O,'Virtual Servers'!A482,1)&gt;'Physical Server'!$F$12,"",INDEX('Physical Server'!B:O,'Virtual Servers'!A482,1)),"")</f>
        <v/>
      </c>
      <c r="C482" s="41" t="str">
        <f>IFERROR(INDEX('Physical Server'!B:O,'Virtual Servers'!A482,14),"")</f>
        <v/>
      </c>
      <c r="D482" s="41"/>
      <c r="E482" s="168" t="str">
        <f>IF(IF(COUNTIF($E$7:E481,E481)&lt;VLOOKUP(E481,$B:$C,2,0),E481,INDEX($B:$B,MATCH(E481,$B:$B,0)+ROW($B:$B),1))&gt;'Physical Server'!$F$12,"",IF(COUNTIF($E$7:E481,E481)&lt;VLOOKUP(E481,$B:$C,2,0),E481,INDEX($B:$B,MATCH(E481,$B:$B,0)+ROW($B:$B),1)))</f>
        <v/>
      </c>
      <c r="F482" s="169" t="str">
        <f>IFERROR(VLOOKUP($E:$E,'Physical Server'!$B:$O,2,0),"")</f>
        <v/>
      </c>
      <c r="G482" s="169" t="str">
        <f>IFERROR(IF(VLOOKUP(E482,'Physical Server'!B:O,14,0)="","",IF(E482="","",COUNTIF($E$7:E482,E482))),"")</f>
        <v/>
      </c>
      <c r="H482" s="170"/>
      <c r="I482" s="170" t="s">
        <v>35</v>
      </c>
      <c r="J482" s="170" t="s">
        <v>35</v>
      </c>
      <c r="K482" s="170" t="s">
        <v>35</v>
      </c>
      <c r="L482" s="170"/>
      <c r="M482" s="170" t="s">
        <v>35</v>
      </c>
      <c r="N482" s="170" t="s">
        <v>35</v>
      </c>
      <c r="O482" s="170" t="s">
        <v>35</v>
      </c>
      <c r="P482" s="170"/>
      <c r="Q482" s="170" t="s">
        <v>35</v>
      </c>
      <c r="R482" s="178"/>
      <c r="S482" s="178"/>
      <c r="T482" s="170" t="s">
        <v>35</v>
      </c>
      <c r="U482" s="170" t="s">
        <v>35</v>
      </c>
      <c r="V482" s="170" t="s">
        <v>35</v>
      </c>
      <c r="W482" s="178"/>
      <c r="X482" s="178"/>
      <c r="Y482" s="170" t="s">
        <v>35</v>
      </c>
      <c r="Z482" s="170" t="s">
        <v>35</v>
      </c>
      <c r="AA482" s="170" t="s">
        <v>35</v>
      </c>
      <c r="AB482" s="178"/>
      <c r="AC482" s="178"/>
      <c r="AD482" s="170" t="s">
        <v>35</v>
      </c>
      <c r="AE482" s="170" t="s">
        <v>35</v>
      </c>
      <c r="AF482" s="170" t="s">
        <v>35</v>
      </c>
      <c r="AG482" s="178"/>
      <c r="AH482" s="178"/>
      <c r="AI482" s="178"/>
    </row>
    <row r="483" spans="1:35" x14ac:dyDescent="0.25">
      <c r="A483" s="41" t="str">
        <f t="array" ref="A483">IFERROR(SMALL(('Physical Server'!$O$17:$O$516&lt;&gt;"")*ROW('Physical Server'!$O$17:$O$516),COUNTBLANK('Physical Server'!$O$17:$O$516)+ROW('Virtual Servers'!A475)),"")</f>
        <v/>
      </c>
      <c r="B483" s="41" t="str">
        <f>IFERROR(IF(INDEX('Physical Server'!B:O,'Virtual Servers'!A483,1)&gt;'Physical Server'!$F$12,"",INDEX('Physical Server'!B:O,'Virtual Servers'!A483,1)),"")</f>
        <v/>
      </c>
      <c r="C483" s="41" t="str">
        <f>IFERROR(INDEX('Physical Server'!B:O,'Virtual Servers'!A483,14),"")</f>
        <v/>
      </c>
      <c r="D483" s="41"/>
      <c r="E483" s="168" t="str">
        <f>IF(IF(COUNTIF($E$7:E482,E482)&lt;VLOOKUP(E482,$B:$C,2,0),E482,INDEX($B:$B,MATCH(E482,$B:$B,0)+ROW($B:$B),1))&gt;'Physical Server'!$F$12,"",IF(COUNTIF($E$7:E482,E482)&lt;VLOOKUP(E482,$B:$C,2,0),E482,INDEX($B:$B,MATCH(E482,$B:$B,0)+ROW($B:$B),1)))</f>
        <v/>
      </c>
      <c r="F483" s="169" t="str">
        <f>IFERROR(VLOOKUP($E:$E,'Physical Server'!$B:$O,2,0),"")</f>
        <v/>
      </c>
      <c r="G483" s="169" t="str">
        <f>IFERROR(IF(VLOOKUP(E483,'Physical Server'!B:O,14,0)="","",IF(E483="","",COUNTIF($E$7:E483,E483))),"")</f>
        <v/>
      </c>
      <c r="H483" s="170"/>
      <c r="I483" s="170" t="s">
        <v>35</v>
      </c>
      <c r="J483" s="170" t="s">
        <v>35</v>
      </c>
      <c r="K483" s="170" t="s">
        <v>35</v>
      </c>
      <c r="L483" s="170"/>
      <c r="M483" s="170" t="s">
        <v>35</v>
      </c>
      <c r="N483" s="170" t="s">
        <v>35</v>
      </c>
      <c r="O483" s="170" t="s">
        <v>35</v>
      </c>
      <c r="P483" s="170"/>
      <c r="Q483" s="170" t="s">
        <v>35</v>
      </c>
      <c r="R483" s="178"/>
      <c r="S483" s="178"/>
      <c r="T483" s="170" t="s">
        <v>35</v>
      </c>
      <c r="U483" s="170" t="s">
        <v>35</v>
      </c>
      <c r="V483" s="170" t="s">
        <v>35</v>
      </c>
      <c r="W483" s="178"/>
      <c r="X483" s="178"/>
      <c r="Y483" s="170" t="s">
        <v>35</v>
      </c>
      <c r="Z483" s="170" t="s">
        <v>35</v>
      </c>
      <c r="AA483" s="170" t="s">
        <v>35</v>
      </c>
      <c r="AB483" s="178"/>
      <c r="AC483" s="178"/>
      <c r="AD483" s="170" t="s">
        <v>35</v>
      </c>
      <c r="AE483" s="170" t="s">
        <v>35</v>
      </c>
      <c r="AF483" s="170" t="s">
        <v>35</v>
      </c>
      <c r="AG483" s="178"/>
      <c r="AH483" s="178"/>
      <c r="AI483" s="178"/>
    </row>
    <row r="484" spans="1:35" x14ac:dyDescent="0.25">
      <c r="A484" s="41" t="str">
        <f t="array" ref="A484">IFERROR(SMALL(('Physical Server'!$O$17:$O$516&lt;&gt;"")*ROW('Physical Server'!$O$17:$O$516),COUNTBLANK('Physical Server'!$O$17:$O$516)+ROW('Virtual Servers'!A476)),"")</f>
        <v/>
      </c>
      <c r="B484" s="41" t="str">
        <f>IFERROR(IF(INDEX('Physical Server'!B:O,'Virtual Servers'!A484,1)&gt;'Physical Server'!$F$12,"",INDEX('Physical Server'!B:O,'Virtual Servers'!A484,1)),"")</f>
        <v/>
      </c>
      <c r="C484" s="41" t="str">
        <f>IFERROR(INDEX('Physical Server'!B:O,'Virtual Servers'!A484,14),"")</f>
        <v/>
      </c>
      <c r="D484" s="41"/>
      <c r="E484" s="168" t="str">
        <f>IF(IF(COUNTIF($E$7:E483,E483)&lt;VLOOKUP(E483,$B:$C,2,0),E483,INDEX($B:$B,MATCH(E483,$B:$B,0)+ROW($B:$B),1))&gt;'Physical Server'!$F$12,"",IF(COUNTIF($E$7:E483,E483)&lt;VLOOKUP(E483,$B:$C,2,0),E483,INDEX($B:$B,MATCH(E483,$B:$B,0)+ROW($B:$B),1)))</f>
        <v/>
      </c>
      <c r="F484" s="169" t="str">
        <f>IFERROR(VLOOKUP($E:$E,'Physical Server'!$B:$O,2,0),"")</f>
        <v/>
      </c>
      <c r="G484" s="169" t="str">
        <f>IFERROR(IF(VLOOKUP(E484,'Physical Server'!B:O,14,0)="","",IF(E484="","",COUNTIF($E$7:E484,E484))),"")</f>
        <v/>
      </c>
      <c r="H484" s="170"/>
      <c r="I484" s="170" t="s">
        <v>35</v>
      </c>
      <c r="J484" s="170" t="s">
        <v>35</v>
      </c>
      <c r="K484" s="170" t="s">
        <v>35</v>
      </c>
      <c r="L484" s="170"/>
      <c r="M484" s="170" t="s">
        <v>35</v>
      </c>
      <c r="N484" s="170" t="s">
        <v>35</v>
      </c>
      <c r="O484" s="170" t="s">
        <v>35</v>
      </c>
      <c r="P484" s="170"/>
      <c r="Q484" s="170" t="s">
        <v>35</v>
      </c>
      <c r="R484" s="178"/>
      <c r="S484" s="178"/>
      <c r="T484" s="170" t="s">
        <v>35</v>
      </c>
      <c r="U484" s="170" t="s">
        <v>35</v>
      </c>
      <c r="V484" s="170" t="s">
        <v>35</v>
      </c>
      <c r="W484" s="178"/>
      <c r="X484" s="178"/>
      <c r="Y484" s="170" t="s">
        <v>35</v>
      </c>
      <c r="Z484" s="170" t="s">
        <v>35</v>
      </c>
      <c r="AA484" s="170" t="s">
        <v>35</v>
      </c>
      <c r="AB484" s="178"/>
      <c r="AC484" s="178"/>
      <c r="AD484" s="170" t="s">
        <v>35</v>
      </c>
      <c r="AE484" s="170" t="s">
        <v>35</v>
      </c>
      <c r="AF484" s="170" t="s">
        <v>35</v>
      </c>
      <c r="AG484" s="178"/>
      <c r="AH484" s="178"/>
      <c r="AI484" s="178"/>
    </row>
    <row r="485" spans="1:35" x14ac:dyDescent="0.25">
      <c r="A485" s="41" t="str">
        <f t="array" ref="A485">IFERROR(SMALL(('Physical Server'!$O$17:$O$516&lt;&gt;"")*ROW('Physical Server'!$O$17:$O$516),COUNTBLANK('Physical Server'!$O$17:$O$516)+ROW('Virtual Servers'!A477)),"")</f>
        <v/>
      </c>
      <c r="B485" s="41" t="str">
        <f>IFERROR(IF(INDEX('Physical Server'!B:O,'Virtual Servers'!A485,1)&gt;'Physical Server'!$F$12,"",INDEX('Physical Server'!B:O,'Virtual Servers'!A485,1)),"")</f>
        <v/>
      </c>
      <c r="C485" s="41" t="str">
        <f>IFERROR(INDEX('Physical Server'!B:O,'Virtual Servers'!A485,14),"")</f>
        <v/>
      </c>
      <c r="D485" s="41"/>
      <c r="E485" s="168" t="str">
        <f>IF(IF(COUNTIF($E$7:E484,E484)&lt;VLOOKUP(E484,$B:$C,2,0),E484,INDEX($B:$B,MATCH(E484,$B:$B,0)+ROW($B:$B),1))&gt;'Physical Server'!$F$12,"",IF(COUNTIF($E$7:E484,E484)&lt;VLOOKUP(E484,$B:$C,2,0),E484,INDEX($B:$B,MATCH(E484,$B:$B,0)+ROW($B:$B),1)))</f>
        <v/>
      </c>
      <c r="F485" s="169" t="str">
        <f>IFERROR(VLOOKUP($E:$E,'Physical Server'!$B:$O,2,0),"")</f>
        <v/>
      </c>
      <c r="G485" s="169" t="str">
        <f>IFERROR(IF(VLOOKUP(E485,'Physical Server'!B:O,14,0)="","",IF(E485="","",COUNTIF($E$7:E485,E485))),"")</f>
        <v/>
      </c>
      <c r="H485" s="170"/>
      <c r="I485" s="170" t="s">
        <v>35</v>
      </c>
      <c r="J485" s="170" t="s">
        <v>35</v>
      </c>
      <c r="K485" s="170" t="s">
        <v>35</v>
      </c>
      <c r="L485" s="170"/>
      <c r="M485" s="170" t="s">
        <v>35</v>
      </c>
      <c r="N485" s="170" t="s">
        <v>35</v>
      </c>
      <c r="O485" s="170" t="s">
        <v>35</v>
      </c>
      <c r="P485" s="170"/>
      <c r="Q485" s="170" t="s">
        <v>35</v>
      </c>
      <c r="R485" s="178"/>
      <c r="S485" s="178"/>
      <c r="T485" s="170" t="s">
        <v>35</v>
      </c>
      <c r="U485" s="170" t="s">
        <v>35</v>
      </c>
      <c r="V485" s="170" t="s">
        <v>35</v>
      </c>
      <c r="W485" s="178"/>
      <c r="X485" s="178"/>
      <c r="Y485" s="170" t="s">
        <v>35</v>
      </c>
      <c r="Z485" s="170" t="s">
        <v>35</v>
      </c>
      <c r="AA485" s="170" t="s">
        <v>35</v>
      </c>
      <c r="AB485" s="178"/>
      <c r="AC485" s="178"/>
      <c r="AD485" s="170" t="s">
        <v>35</v>
      </c>
      <c r="AE485" s="170" t="s">
        <v>35</v>
      </c>
      <c r="AF485" s="170" t="s">
        <v>35</v>
      </c>
      <c r="AG485" s="178"/>
      <c r="AH485" s="178"/>
      <c r="AI485" s="178"/>
    </row>
    <row r="486" spans="1:35" x14ac:dyDescent="0.25">
      <c r="A486" s="41" t="str">
        <f t="array" ref="A486">IFERROR(SMALL(('Physical Server'!$O$17:$O$516&lt;&gt;"")*ROW('Physical Server'!$O$17:$O$516),COUNTBLANK('Physical Server'!$O$17:$O$516)+ROW('Virtual Servers'!A478)),"")</f>
        <v/>
      </c>
      <c r="B486" s="41" t="str">
        <f>IFERROR(IF(INDEX('Physical Server'!B:O,'Virtual Servers'!A486,1)&gt;'Physical Server'!$F$12,"",INDEX('Physical Server'!B:O,'Virtual Servers'!A486,1)),"")</f>
        <v/>
      </c>
      <c r="C486" s="41" t="str">
        <f>IFERROR(INDEX('Physical Server'!B:O,'Virtual Servers'!A486,14),"")</f>
        <v/>
      </c>
      <c r="D486" s="41"/>
      <c r="E486" s="168" t="str">
        <f>IF(IF(COUNTIF($E$7:E485,E485)&lt;VLOOKUP(E485,$B:$C,2,0),E485,INDEX($B:$B,MATCH(E485,$B:$B,0)+ROW($B:$B),1))&gt;'Physical Server'!$F$12,"",IF(COUNTIF($E$7:E485,E485)&lt;VLOOKUP(E485,$B:$C,2,0),E485,INDEX($B:$B,MATCH(E485,$B:$B,0)+ROW($B:$B),1)))</f>
        <v/>
      </c>
      <c r="F486" s="169" t="str">
        <f>IFERROR(VLOOKUP($E:$E,'Physical Server'!$B:$O,2,0),"")</f>
        <v/>
      </c>
      <c r="G486" s="169" t="str">
        <f>IFERROR(IF(VLOOKUP(E486,'Physical Server'!B:O,14,0)="","",IF(E486="","",COUNTIF($E$7:E486,E486))),"")</f>
        <v/>
      </c>
      <c r="H486" s="170"/>
      <c r="I486" s="170" t="s">
        <v>35</v>
      </c>
      <c r="J486" s="170" t="s">
        <v>35</v>
      </c>
      <c r="K486" s="170" t="s">
        <v>35</v>
      </c>
      <c r="L486" s="170"/>
      <c r="M486" s="170" t="s">
        <v>35</v>
      </c>
      <c r="N486" s="170" t="s">
        <v>35</v>
      </c>
      <c r="O486" s="170" t="s">
        <v>35</v>
      </c>
      <c r="P486" s="170"/>
      <c r="Q486" s="170" t="s">
        <v>35</v>
      </c>
      <c r="R486" s="178"/>
      <c r="S486" s="178"/>
      <c r="T486" s="170" t="s">
        <v>35</v>
      </c>
      <c r="U486" s="170" t="s">
        <v>35</v>
      </c>
      <c r="V486" s="170" t="s">
        <v>35</v>
      </c>
      <c r="W486" s="178"/>
      <c r="X486" s="178"/>
      <c r="Y486" s="170" t="s">
        <v>35</v>
      </c>
      <c r="Z486" s="170" t="s">
        <v>35</v>
      </c>
      <c r="AA486" s="170" t="s">
        <v>35</v>
      </c>
      <c r="AB486" s="178"/>
      <c r="AC486" s="178"/>
      <c r="AD486" s="170" t="s">
        <v>35</v>
      </c>
      <c r="AE486" s="170" t="s">
        <v>35</v>
      </c>
      <c r="AF486" s="170" t="s">
        <v>35</v>
      </c>
      <c r="AG486" s="178"/>
      <c r="AH486" s="178"/>
      <c r="AI486" s="178"/>
    </row>
    <row r="487" spans="1:35" x14ac:dyDescent="0.25">
      <c r="A487" s="41" t="str">
        <f t="array" ref="A487">IFERROR(SMALL(('Physical Server'!$O$17:$O$516&lt;&gt;"")*ROW('Physical Server'!$O$17:$O$516),COUNTBLANK('Physical Server'!$O$17:$O$516)+ROW('Virtual Servers'!A479)),"")</f>
        <v/>
      </c>
      <c r="B487" s="41" t="str">
        <f>IFERROR(IF(INDEX('Physical Server'!B:O,'Virtual Servers'!A487,1)&gt;'Physical Server'!$F$12,"",INDEX('Physical Server'!B:O,'Virtual Servers'!A487,1)),"")</f>
        <v/>
      </c>
      <c r="C487" s="41" t="str">
        <f>IFERROR(INDEX('Physical Server'!B:O,'Virtual Servers'!A487,14),"")</f>
        <v/>
      </c>
      <c r="D487" s="41"/>
      <c r="E487" s="168" t="str">
        <f>IF(IF(COUNTIF($E$7:E486,E486)&lt;VLOOKUP(E486,$B:$C,2,0),E486,INDEX($B:$B,MATCH(E486,$B:$B,0)+ROW($B:$B),1))&gt;'Physical Server'!$F$12,"",IF(COUNTIF($E$7:E486,E486)&lt;VLOOKUP(E486,$B:$C,2,0),E486,INDEX($B:$B,MATCH(E486,$B:$B,0)+ROW($B:$B),1)))</f>
        <v/>
      </c>
      <c r="F487" s="169" t="str">
        <f>IFERROR(VLOOKUP($E:$E,'Physical Server'!$B:$O,2,0),"")</f>
        <v/>
      </c>
      <c r="G487" s="169" t="str">
        <f>IFERROR(IF(VLOOKUP(E487,'Physical Server'!B:O,14,0)="","",IF(E487="","",COUNTIF($E$7:E487,E487))),"")</f>
        <v/>
      </c>
      <c r="H487" s="170"/>
      <c r="I487" s="170" t="s">
        <v>35</v>
      </c>
      <c r="J487" s="170" t="s">
        <v>35</v>
      </c>
      <c r="K487" s="170" t="s">
        <v>35</v>
      </c>
      <c r="L487" s="170"/>
      <c r="M487" s="170" t="s">
        <v>35</v>
      </c>
      <c r="N487" s="170" t="s">
        <v>35</v>
      </c>
      <c r="O487" s="170" t="s">
        <v>35</v>
      </c>
      <c r="P487" s="170"/>
      <c r="Q487" s="170" t="s">
        <v>35</v>
      </c>
      <c r="R487" s="178"/>
      <c r="S487" s="178"/>
      <c r="T487" s="170" t="s">
        <v>35</v>
      </c>
      <c r="U487" s="170" t="s">
        <v>35</v>
      </c>
      <c r="V487" s="170" t="s">
        <v>35</v>
      </c>
      <c r="W487" s="178"/>
      <c r="X487" s="178"/>
      <c r="Y487" s="170" t="s">
        <v>35</v>
      </c>
      <c r="Z487" s="170" t="s">
        <v>35</v>
      </c>
      <c r="AA487" s="170" t="s">
        <v>35</v>
      </c>
      <c r="AB487" s="178"/>
      <c r="AC487" s="178"/>
      <c r="AD487" s="170" t="s">
        <v>35</v>
      </c>
      <c r="AE487" s="170" t="s">
        <v>35</v>
      </c>
      <c r="AF487" s="170" t="s">
        <v>35</v>
      </c>
      <c r="AG487" s="178"/>
      <c r="AH487" s="178"/>
      <c r="AI487" s="178"/>
    </row>
    <row r="488" spans="1:35" x14ac:dyDescent="0.25">
      <c r="A488" s="41" t="str">
        <f t="array" ref="A488">IFERROR(SMALL(('Physical Server'!$O$17:$O$516&lt;&gt;"")*ROW('Physical Server'!$O$17:$O$516),COUNTBLANK('Physical Server'!$O$17:$O$516)+ROW('Virtual Servers'!A480)),"")</f>
        <v/>
      </c>
      <c r="B488" s="41" t="str">
        <f>IFERROR(IF(INDEX('Physical Server'!B:O,'Virtual Servers'!A488,1)&gt;'Physical Server'!$F$12,"",INDEX('Physical Server'!B:O,'Virtual Servers'!A488,1)),"")</f>
        <v/>
      </c>
      <c r="C488" s="41" t="str">
        <f>IFERROR(INDEX('Physical Server'!B:O,'Virtual Servers'!A488,14),"")</f>
        <v/>
      </c>
      <c r="D488" s="41"/>
      <c r="E488" s="168" t="str">
        <f>IF(IF(COUNTIF($E$7:E487,E487)&lt;VLOOKUP(E487,$B:$C,2,0),E487,INDEX($B:$B,MATCH(E487,$B:$B,0)+ROW($B:$B),1))&gt;'Physical Server'!$F$12,"",IF(COUNTIF($E$7:E487,E487)&lt;VLOOKUP(E487,$B:$C,2,0),E487,INDEX($B:$B,MATCH(E487,$B:$B,0)+ROW($B:$B),1)))</f>
        <v/>
      </c>
      <c r="F488" s="169" t="str">
        <f>IFERROR(VLOOKUP($E:$E,'Physical Server'!$B:$O,2,0),"")</f>
        <v/>
      </c>
      <c r="G488" s="169" t="str">
        <f>IFERROR(IF(VLOOKUP(E488,'Physical Server'!B:O,14,0)="","",IF(E488="","",COUNTIF($E$7:E488,E488))),"")</f>
        <v/>
      </c>
      <c r="H488" s="170"/>
      <c r="I488" s="170" t="s">
        <v>35</v>
      </c>
      <c r="J488" s="170" t="s">
        <v>35</v>
      </c>
      <c r="K488" s="170" t="s">
        <v>35</v>
      </c>
      <c r="L488" s="170"/>
      <c r="M488" s="170" t="s">
        <v>35</v>
      </c>
      <c r="N488" s="170" t="s">
        <v>35</v>
      </c>
      <c r="O488" s="170" t="s">
        <v>35</v>
      </c>
      <c r="P488" s="170"/>
      <c r="Q488" s="170" t="s">
        <v>35</v>
      </c>
      <c r="R488" s="178"/>
      <c r="S488" s="178"/>
      <c r="T488" s="170" t="s">
        <v>35</v>
      </c>
      <c r="U488" s="170" t="s">
        <v>35</v>
      </c>
      <c r="V488" s="170" t="s">
        <v>35</v>
      </c>
      <c r="W488" s="178"/>
      <c r="X488" s="178"/>
      <c r="Y488" s="170" t="s">
        <v>35</v>
      </c>
      <c r="Z488" s="170" t="s">
        <v>35</v>
      </c>
      <c r="AA488" s="170" t="s">
        <v>35</v>
      </c>
      <c r="AB488" s="178"/>
      <c r="AC488" s="178"/>
      <c r="AD488" s="170" t="s">
        <v>35</v>
      </c>
      <c r="AE488" s="170" t="s">
        <v>35</v>
      </c>
      <c r="AF488" s="170" t="s">
        <v>35</v>
      </c>
      <c r="AG488" s="178"/>
      <c r="AH488" s="178"/>
      <c r="AI488" s="178"/>
    </row>
    <row r="489" spans="1:35" x14ac:dyDescent="0.25">
      <c r="A489" s="41" t="str">
        <f t="array" ref="A489">IFERROR(SMALL(('Physical Server'!$O$17:$O$516&lt;&gt;"")*ROW('Physical Server'!$O$17:$O$516),COUNTBLANK('Physical Server'!$O$17:$O$516)+ROW('Virtual Servers'!A481)),"")</f>
        <v/>
      </c>
      <c r="B489" s="41" t="str">
        <f>IFERROR(IF(INDEX('Physical Server'!B:O,'Virtual Servers'!A489,1)&gt;'Physical Server'!$F$12,"",INDEX('Physical Server'!B:O,'Virtual Servers'!A489,1)),"")</f>
        <v/>
      </c>
      <c r="C489" s="41" t="str">
        <f>IFERROR(INDEX('Physical Server'!B:O,'Virtual Servers'!A489,14),"")</f>
        <v/>
      </c>
      <c r="D489" s="41"/>
      <c r="E489" s="168" t="str">
        <f>IF(IF(COUNTIF($E$7:E488,E488)&lt;VLOOKUP(E488,$B:$C,2,0),E488,INDEX($B:$B,MATCH(E488,$B:$B,0)+ROW($B:$B),1))&gt;'Physical Server'!$F$12,"",IF(COUNTIF($E$7:E488,E488)&lt;VLOOKUP(E488,$B:$C,2,0),E488,INDEX($B:$B,MATCH(E488,$B:$B,0)+ROW($B:$B),1)))</f>
        <v/>
      </c>
      <c r="F489" s="169" t="str">
        <f>IFERROR(VLOOKUP($E:$E,'Physical Server'!$B:$O,2,0),"")</f>
        <v/>
      </c>
      <c r="G489" s="169" t="str">
        <f>IFERROR(IF(VLOOKUP(E489,'Physical Server'!B:O,14,0)="","",IF(E489="","",COUNTIF($E$7:E489,E489))),"")</f>
        <v/>
      </c>
      <c r="H489" s="170"/>
      <c r="I489" s="170" t="s">
        <v>35</v>
      </c>
      <c r="J489" s="170" t="s">
        <v>35</v>
      </c>
      <c r="K489" s="170" t="s">
        <v>35</v>
      </c>
      <c r="L489" s="170"/>
      <c r="M489" s="170" t="s">
        <v>35</v>
      </c>
      <c r="N489" s="170" t="s">
        <v>35</v>
      </c>
      <c r="O489" s="170" t="s">
        <v>35</v>
      </c>
      <c r="P489" s="170"/>
      <c r="Q489" s="170" t="s">
        <v>35</v>
      </c>
      <c r="R489" s="178"/>
      <c r="S489" s="178"/>
      <c r="T489" s="170" t="s">
        <v>35</v>
      </c>
      <c r="U489" s="170" t="s">
        <v>35</v>
      </c>
      <c r="V489" s="170" t="s">
        <v>35</v>
      </c>
      <c r="W489" s="178"/>
      <c r="X489" s="178"/>
      <c r="Y489" s="170" t="s">
        <v>35</v>
      </c>
      <c r="Z489" s="170" t="s">
        <v>35</v>
      </c>
      <c r="AA489" s="170" t="s">
        <v>35</v>
      </c>
      <c r="AB489" s="178"/>
      <c r="AC489" s="178"/>
      <c r="AD489" s="170" t="s">
        <v>35</v>
      </c>
      <c r="AE489" s="170" t="s">
        <v>35</v>
      </c>
      <c r="AF489" s="170" t="s">
        <v>35</v>
      </c>
      <c r="AG489" s="178"/>
      <c r="AH489" s="178"/>
      <c r="AI489" s="178"/>
    </row>
    <row r="490" spans="1:35" x14ac:dyDescent="0.25">
      <c r="A490" s="41" t="str">
        <f t="array" ref="A490">IFERROR(SMALL(('Physical Server'!$O$17:$O$516&lt;&gt;"")*ROW('Physical Server'!$O$17:$O$516),COUNTBLANK('Physical Server'!$O$17:$O$516)+ROW('Virtual Servers'!A482)),"")</f>
        <v/>
      </c>
      <c r="B490" s="41" t="str">
        <f>IFERROR(IF(INDEX('Physical Server'!B:O,'Virtual Servers'!A490,1)&gt;'Physical Server'!$F$12,"",INDEX('Physical Server'!B:O,'Virtual Servers'!A490,1)),"")</f>
        <v/>
      </c>
      <c r="C490" s="41" t="str">
        <f>IFERROR(INDEX('Physical Server'!B:O,'Virtual Servers'!A490,14),"")</f>
        <v/>
      </c>
      <c r="D490" s="41"/>
      <c r="E490" s="168" t="str">
        <f>IF(IF(COUNTIF($E$7:E489,E489)&lt;VLOOKUP(E489,$B:$C,2,0),E489,INDEX($B:$B,MATCH(E489,$B:$B,0)+ROW($B:$B),1))&gt;'Physical Server'!$F$12,"",IF(COUNTIF($E$7:E489,E489)&lt;VLOOKUP(E489,$B:$C,2,0),E489,INDEX($B:$B,MATCH(E489,$B:$B,0)+ROW($B:$B),1)))</f>
        <v/>
      </c>
      <c r="F490" s="169" t="str">
        <f>IFERROR(VLOOKUP($E:$E,'Physical Server'!$B:$O,2,0),"")</f>
        <v/>
      </c>
      <c r="G490" s="169" t="str">
        <f>IFERROR(IF(VLOOKUP(E490,'Physical Server'!B:O,14,0)="","",IF(E490="","",COUNTIF($E$7:E490,E490))),"")</f>
        <v/>
      </c>
      <c r="H490" s="170"/>
      <c r="I490" s="170" t="s">
        <v>35</v>
      </c>
      <c r="J490" s="170" t="s">
        <v>35</v>
      </c>
      <c r="K490" s="170" t="s">
        <v>35</v>
      </c>
      <c r="L490" s="170"/>
      <c r="M490" s="170" t="s">
        <v>35</v>
      </c>
      <c r="N490" s="170" t="s">
        <v>35</v>
      </c>
      <c r="O490" s="170" t="s">
        <v>35</v>
      </c>
      <c r="P490" s="170"/>
      <c r="Q490" s="170" t="s">
        <v>35</v>
      </c>
      <c r="R490" s="178"/>
      <c r="S490" s="178"/>
      <c r="T490" s="170" t="s">
        <v>35</v>
      </c>
      <c r="U490" s="170" t="s">
        <v>35</v>
      </c>
      <c r="V490" s="170" t="s">
        <v>35</v>
      </c>
      <c r="W490" s="178"/>
      <c r="X490" s="178"/>
      <c r="Y490" s="170" t="s">
        <v>35</v>
      </c>
      <c r="Z490" s="170" t="s">
        <v>35</v>
      </c>
      <c r="AA490" s="170" t="s">
        <v>35</v>
      </c>
      <c r="AB490" s="178"/>
      <c r="AC490" s="178"/>
      <c r="AD490" s="170" t="s">
        <v>35</v>
      </c>
      <c r="AE490" s="170" t="s">
        <v>35</v>
      </c>
      <c r="AF490" s="170" t="s">
        <v>35</v>
      </c>
      <c r="AG490" s="178"/>
      <c r="AH490" s="178"/>
      <c r="AI490" s="178"/>
    </row>
    <row r="491" spans="1:35" x14ac:dyDescent="0.25">
      <c r="A491" s="41" t="str">
        <f t="array" ref="A491">IFERROR(SMALL(('Physical Server'!$O$17:$O$516&lt;&gt;"")*ROW('Physical Server'!$O$17:$O$516),COUNTBLANK('Physical Server'!$O$17:$O$516)+ROW('Virtual Servers'!A483)),"")</f>
        <v/>
      </c>
      <c r="B491" s="41" t="str">
        <f>IFERROR(IF(INDEX('Physical Server'!B:O,'Virtual Servers'!A491,1)&gt;'Physical Server'!$F$12,"",INDEX('Physical Server'!B:O,'Virtual Servers'!A491,1)),"")</f>
        <v/>
      </c>
      <c r="C491" s="41" t="str">
        <f>IFERROR(INDEX('Physical Server'!B:O,'Virtual Servers'!A491,14),"")</f>
        <v/>
      </c>
      <c r="D491" s="41"/>
      <c r="E491" s="168" t="str">
        <f>IF(IF(COUNTIF($E$7:E490,E490)&lt;VLOOKUP(E490,$B:$C,2,0),E490,INDEX($B:$B,MATCH(E490,$B:$B,0)+ROW($B:$B),1))&gt;'Physical Server'!$F$12,"",IF(COUNTIF($E$7:E490,E490)&lt;VLOOKUP(E490,$B:$C,2,0),E490,INDEX($B:$B,MATCH(E490,$B:$B,0)+ROW($B:$B),1)))</f>
        <v/>
      </c>
      <c r="F491" s="169" t="str">
        <f>IFERROR(VLOOKUP($E:$E,'Physical Server'!$B:$O,2,0),"")</f>
        <v/>
      </c>
      <c r="G491" s="169" t="str">
        <f>IFERROR(IF(VLOOKUP(E491,'Physical Server'!B:O,14,0)="","",IF(E491="","",COUNTIF($E$7:E491,E491))),"")</f>
        <v/>
      </c>
      <c r="H491" s="170"/>
      <c r="I491" s="170" t="s">
        <v>35</v>
      </c>
      <c r="J491" s="170" t="s">
        <v>35</v>
      </c>
      <c r="K491" s="170" t="s">
        <v>35</v>
      </c>
      <c r="L491" s="170"/>
      <c r="M491" s="170" t="s">
        <v>35</v>
      </c>
      <c r="N491" s="170" t="s">
        <v>35</v>
      </c>
      <c r="O491" s="170" t="s">
        <v>35</v>
      </c>
      <c r="P491" s="170"/>
      <c r="Q491" s="170" t="s">
        <v>35</v>
      </c>
      <c r="R491" s="178"/>
      <c r="S491" s="178"/>
      <c r="T491" s="170" t="s">
        <v>35</v>
      </c>
      <c r="U491" s="170" t="s">
        <v>35</v>
      </c>
      <c r="V491" s="170" t="s">
        <v>35</v>
      </c>
      <c r="W491" s="178"/>
      <c r="X491" s="178"/>
      <c r="Y491" s="170" t="s">
        <v>35</v>
      </c>
      <c r="Z491" s="170" t="s">
        <v>35</v>
      </c>
      <c r="AA491" s="170" t="s">
        <v>35</v>
      </c>
      <c r="AB491" s="178"/>
      <c r="AC491" s="178"/>
      <c r="AD491" s="170" t="s">
        <v>35</v>
      </c>
      <c r="AE491" s="170" t="s">
        <v>35</v>
      </c>
      <c r="AF491" s="170" t="s">
        <v>35</v>
      </c>
      <c r="AG491" s="178"/>
      <c r="AH491" s="178"/>
      <c r="AI491" s="178"/>
    </row>
    <row r="492" spans="1:35" x14ac:dyDescent="0.25">
      <c r="A492" s="41" t="str">
        <f t="array" ref="A492">IFERROR(SMALL(('Physical Server'!$O$17:$O$516&lt;&gt;"")*ROW('Physical Server'!$O$17:$O$516),COUNTBLANK('Physical Server'!$O$17:$O$516)+ROW('Virtual Servers'!A484)),"")</f>
        <v/>
      </c>
      <c r="B492" s="41" t="str">
        <f>IFERROR(IF(INDEX('Physical Server'!B:O,'Virtual Servers'!A492,1)&gt;'Physical Server'!$F$12,"",INDEX('Physical Server'!B:O,'Virtual Servers'!A492,1)),"")</f>
        <v/>
      </c>
      <c r="C492" s="41" t="str">
        <f>IFERROR(INDEX('Physical Server'!B:O,'Virtual Servers'!A492,14),"")</f>
        <v/>
      </c>
      <c r="D492" s="41"/>
      <c r="E492" s="168" t="str">
        <f>IF(IF(COUNTIF($E$7:E491,E491)&lt;VLOOKUP(E491,$B:$C,2,0),E491,INDEX($B:$B,MATCH(E491,$B:$B,0)+ROW($B:$B),1))&gt;'Physical Server'!$F$12,"",IF(COUNTIF($E$7:E491,E491)&lt;VLOOKUP(E491,$B:$C,2,0),E491,INDEX($B:$B,MATCH(E491,$B:$B,0)+ROW($B:$B),1)))</f>
        <v/>
      </c>
      <c r="F492" s="169" t="str">
        <f>IFERROR(VLOOKUP($E:$E,'Physical Server'!$B:$O,2,0),"")</f>
        <v/>
      </c>
      <c r="G492" s="169" t="str">
        <f>IFERROR(IF(VLOOKUP(E492,'Physical Server'!B:O,14,0)="","",IF(E492="","",COUNTIF($E$7:E492,E492))),"")</f>
        <v/>
      </c>
      <c r="H492" s="170"/>
      <c r="I492" s="170" t="s">
        <v>35</v>
      </c>
      <c r="J492" s="170" t="s">
        <v>35</v>
      </c>
      <c r="K492" s="170" t="s">
        <v>35</v>
      </c>
      <c r="L492" s="170"/>
      <c r="M492" s="170" t="s">
        <v>35</v>
      </c>
      <c r="N492" s="170" t="s">
        <v>35</v>
      </c>
      <c r="O492" s="170" t="s">
        <v>35</v>
      </c>
      <c r="P492" s="170"/>
      <c r="Q492" s="170" t="s">
        <v>35</v>
      </c>
      <c r="R492" s="178"/>
      <c r="S492" s="178"/>
      <c r="T492" s="170" t="s">
        <v>35</v>
      </c>
      <c r="U492" s="170" t="s">
        <v>35</v>
      </c>
      <c r="V492" s="170" t="s">
        <v>35</v>
      </c>
      <c r="W492" s="178"/>
      <c r="X492" s="178"/>
      <c r="Y492" s="170" t="s">
        <v>35</v>
      </c>
      <c r="Z492" s="170" t="s">
        <v>35</v>
      </c>
      <c r="AA492" s="170" t="s">
        <v>35</v>
      </c>
      <c r="AB492" s="178"/>
      <c r="AC492" s="178"/>
      <c r="AD492" s="170" t="s">
        <v>35</v>
      </c>
      <c r="AE492" s="170" t="s">
        <v>35</v>
      </c>
      <c r="AF492" s="170" t="s">
        <v>35</v>
      </c>
      <c r="AG492" s="178"/>
      <c r="AH492" s="178"/>
      <c r="AI492" s="178"/>
    </row>
    <row r="493" spans="1:35" x14ac:dyDescent="0.25">
      <c r="A493" s="41" t="str">
        <f t="array" ref="A493">IFERROR(SMALL(('Physical Server'!$O$17:$O$516&lt;&gt;"")*ROW('Physical Server'!$O$17:$O$516),COUNTBLANK('Physical Server'!$O$17:$O$516)+ROW('Virtual Servers'!A485)),"")</f>
        <v/>
      </c>
      <c r="B493" s="41" t="str">
        <f>IFERROR(IF(INDEX('Physical Server'!B:O,'Virtual Servers'!A493,1)&gt;'Physical Server'!$F$12,"",INDEX('Physical Server'!B:O,'Virtual Servers'!A493,1)),"")</f>
        <v/>
      </c>
      <c r="C493" s="41" t="str">
        <f>IFERROR(INDEX('Physical Server'!B:O,'Virtual Servers'!A493,14),"")</f>
        <v/>
      </c>
      <c r="D493" s="41"/>
      <c r="E493" s="168" t="str">
        <f>IF(IF(COUNTIF($E$7:E492,E492)&lt;VLOOKUP(E492,$B:$C,2,0),E492,INDEX($B:$B,MATCH(E492,$B:$B,0)+ROW($B:$B),1))&gt;'Physical Server'!$F$12,"",IF(COUNTIF($E$7:E492,E492)&lt;VLOOKUP(E492,$B:$C,2,0),E492,INDEX($B:$B,MATCH(E492,$B:$B,0)+ROW($B:$B),1)))</f>
        <v/>
      </c>
      <c r="F493" s="169" t="str">
        <f>IFERROR(VLOOKUP($E:$E,'Physical Server'!$B:$O,2,0),"")</f>
        <v/>
      </c>
      <c r="G493" s="169" t="str">
        <f>IFERROR(IF(VLOOKUP(E493,'Physical Server'!B:O,14,0)="","",IF(E493="","",COUNTIF($E$7:E493,E493))),"")</f>
        <v/>
      </c>
      <c r="H493" s="170"/>
      <c r="I493" s="170" t="s">
        <v>35</v>
      </c>
      <c r="J493" s="170" t="s">
        <v>35</v>
      </c>
      <c r="K493" s="170" t="s">
        <v>35</v>
      </c>
      <c r="L493" s="170"/>
      <c r="M493" s="170" t="s">
        <v>35</v>
      </c>
      <c r="N493" s="170" t="s">
        <v>35</v>
      </c>
      <c r="O493" s="170" t="s">
        <v>35</v>
      </c>
      <c r="P493" s="170"/>
      <c r="Q493" s="170" t="s">
        <v>35</v>
      </c>
      <c r="R493" s="178"/>
      <c r="S493" s="178"/>
      <c r="T493" s="170" t="s">
        <v>35</v>
      </c>
      <c r="U493" s="170" t="s">
        <v>35</v>
      </c>
      <c r="V493" s="170" t="s">
        <v>35</v>
      </c>
      <c r="W493" s="178"/>
      <c r="X493" s="178"/>
      <c r="Y493" s="170" t="s">
        <v>35</v>
      </c>
      <c r="Z493" s="170" t="s">
        <v>35</v>
      </c>
      <c r="AA493" s="170" t="s">
        <v>35</v>
      </c>
      <c r="AB493" s="178"/>
      <c r="AC493" s="178"/>
      <c r="AD493" s="170" t="s">
        <v>35</v>
      </c>
      <c r="AE493" s="170" t="s">
        <v>35</v>
      </c>
      <c r="AF493" s="170" t="s">
        <v>35</v>
      </c>
      <c r="AG493" s="178"/>
      <c r="AH493" s="178"/>
      <c r="AI493" s="178"/>
    </row>
    <row r="494" spans="1:35" x14ac:dyDescent="0.25">
      <c r="A494" s="41" t="str">
        <f t="array" ref="A494">IFERROR(SMALL(('Physical Server'!$O$17:$O$516&lt;&gt;"")*ROW('Physical Server'!$O$17:$O$516),COUNTBLANK('Physical Server'!$O$17:$O$516)+ROW('Virtual Servers'!A486)),"")</f>
        <v/>
      </c>
      <c r="B494" s="41" t="str">
        <f>IFERROR(IF(INDEX('Physical Server'!B:O,'Virtual Servers'!A494,1)&gt;'Physical Server'!$F$12,"",INDEX('Physical Server'!B:O,'Virtual Servers'!A494,1)),"")</f>
        <v/>
      </c>
      <c r="C494" s="41" t="str">
        <f>IFERROR(INDEX('Physical Server'!B:O,'Virtual Servers'!A494,14),"")</f>
        <v/>
      </c>
      <c r="D494" s="41"/>
      <c r="E494" s="168" t="str">
        <f>IF(IF(COUNTIF($E$7:E493,E493)&lt;VLOOKUP(E493,$B:$C,2,0),E493,INDEX($B:$B,MATCH(E493,$B:$B,0)+ROW($B:$B),1))&gt;'Physical Server'!$F$12,"",IF(COUNTIF($E$7:E493,E493)&lt;VLOOKUP(E493,$B:$C,2,0),E493,INDEX($B:$B,MATCH(E493,$B:$B,0)+ROW($B:$B),1)))</f>
        <v/>
      </c>
      <c r="F494" s="169" t="str">
        <f>IFERROR(VLOOKUP($E:$E,'Physical Server'!$B:$O,2,0),"")</f>
        <v/>
      </c>
      <c r="G494" s="169" t="str">
        <f>IFERROR(IF(VLOOKUP(E494,'Physical Server'!B:O,14,0)="","",IF(E494="","",COUNTIF($E$7:E494,E494))),"")</f>
        <v/>
      </c>
      <c r="H494" s="170"/>
      <c r="I494" s="170" t="s">
        <v>35</v>
      </c>
      <c r="J494" s="170" t="s">
        <v>35</v>
      </c>
      <c r="K494" s="170" t="s">
        <v>35</v>
      </c>
      <c r="L494" s="170"/>
      <c r="M494" s="170" t="s">
        <v>35</v>
      </c>
      <c r="N494" s="170" t="s">
        <v>35</v>
      </c>
      <c r="O494" s="170" t="s">
        <v>35</v>
      </c>
      <c r="P494" s="170"/>
      <c r="Q494" s="170" t="s">
        <v>35</v>
      </c>
      <c r="R494" s="178"/>
      <c r="S494" s="178"/>
      <c r="T494" s="170" t="s">
        <v>35</v>
      </c>
      <c r="U494" s="170" t="s">
        <v>35</v>
      </c>
      <c r="V494" s="170" t="s">
        <v>35</v>
      </c>
      <c r="W494" s="178"/>
      <c r="X494" s="178"/>
      <c r="Y494" s="170" t="s">
        <v>35</v>
      </c>
      <c r="Z494" s="170" t="s">
        <v>35</v>
      </c>
      <c r="AA494" s="170" t="s">
        <v>35</v>
      </c>
      <c r="AB494" s="178"/>
      <c r="AC494" s="178"/>
      <c r="AD494" s="170" t="s">
        <v>35</v>
      </c>
      <c r="AE494" s="170" t="s">
        <v>35</v>
      </c>
      <c r="AF494" s="170" t="s">
        <v>35</v>
      </c>
      <c r="AG494" s="178"/>
      <c r="AH494" s="178"/>
      <c r="AI494" s="178"/>
    </row>
    <row r="495" spans="1:35" x14ac:dyDescent="0.25">
      <c r="A495" s="41" t="str">
        <f t="array" ref="A495">IFERROR(SMALL(('Physical Server'!$O$17:$O$516&lt;&gt;"")*ROW('Physical Server'!$O$17:$O$516),COUNTBLANK('Physical Server'!$O$17:$O$516)+ROW('Virtual Servers'!A487)),"")</f>
        <v/>
      </c>
      <c r="B495" s="41" t="str">
        <f>IFERROR(IF(INDEX('Physical Server'!B:O,'Virtual Servers'!A495,1)&gt;'Physical Server'!$F$12,"",INDEX('Physical Server'!B:O,'Virtual Servers'!A495,1)),"")</f>
        <v/>
      </c>
      <c r="C495" s="41" t="str">
        <f>IFERROR(INDEX('Physical Server'!B:O,'Virtual Servers'!A495,14),"")</f>
        <v/>
      </c>
      <c r="D495" s="41"/>
      <c r="E495" s="168" t="str">
        <f>IF(IF(COUNTIF($E$7:E494,E494)&lt;VLOOKUP(E494,$B:$C,2,0),E494,INDEX($B:$B,MATCH(E494,$B:$B,0)+ROW($B:$B),1))&gt;'Physical Server'!$F$12,"",IF(COUNTIF($E$7:E494,E494)&lt;VLOOKUP(E494,$B:$C,2,0),E494,INDEX($B:$B,MATCH(E494,$B:$B,0)+ROW($B:$B),1)))</f>
        <v/>
      </c>
      <c r="F495" s="169" t="str">
        <f>IFERROR(VLOOKUP($E:$E,'Physical Server'!$B:$O,2,0),"")</f>
        <v/>
      </c>
      <c r="G495" s="169" t="str">
        <f>IFERROR(IF(VLOOKUP(E495,'Physical Server'!B:O,14,0)="","",IF(E495="","",COUNTIF($E$7:E495,E495))),"")</f>
        <v/>
      </c>
      <c r="H495" s="170"/>
      <c r="I495" s="170" t="s">
        <v>35</v>
      </c>
      <c r="J495" s="170" t="s">
        <v>35</v>
      </c>
      <c r="K495" s="170" t="s">
        <v>35</v>
      </c>
      <c r="L495" s="170"/>
      <c r="M495" s="170" t="s">
        <v>35</v>
      </c>
      <c r="N495" s="170" t="s">
        <v>35</v>
      </c>
      <c r="O495" s="170" t="s">
        <v>35</v>
      </c>
      <c r="P495" s="170"/>
      <c r="Q495" s="170" t="s">
        <v>35</v>
      </c>
      <c r="R495" s="178"/>
      <c r="S495" s="178"/>
      <c r="T495" s="170" t="s">
        <v>35</v>
      </c>
      <c r="U495" s="170" t="s">
        <v>35</v>
      </c>
      <c r="V495" s="170" t="s">
        <v>35</v>
      </c>
      <c r="W495" s="178"/>
      <c r="X495" s="178"/>
      <c r="Y495" s="170" t="s">
        <v>35</v>
      </c>
      <c r="Z495" s="170" t="s">
        <v>35</v>
      </c>
      <c r="AA495" s="170" t="s">
        <v>35</v>
      </c>
      <c r="AB495" s="178"/>
      <c r="AC495" s="178"/>
      <c r="AD495" s="170" t="s">
        <v>35</v>
      </c>
      <c r="AE495" s="170" t="s">
        <v>35</v>
      </c>
      <c r="AF495" s="170" t="s">
        <v>35</v>
      </c>
      <c r="AG495" s="178"/>
      <c r="AH495" s="178"/>
      <c r="AI495" s="178"/>
    </row>
    <row r="496" spans="1:35" x14ac:dyDescent="0.25">
      <c r="A496" s="41" t="str">
        <f t="array" ref="A496">IFERROR(SMALL(('Physical Server'!$O$17:$O$516&lt;&gt;"")*ROW('Physical Server'!$O$17:$O$516),COUNTBLANK('Physical Server'!$O$17:$O$516)+ROW('Virtual Servers'!A488)),"")</f>
        <v/>
      </c>
      <c r="B496" s="41" t="str">
        <f>IFERROR(IF(INDEX('Physical Server'!B:O,'Virtual Servers'!A496,1)&gt;'Physical Server'!$F$12,"",INDEX('Physical Server'!B:O,'Virtual Servers'!A496,1)),"")</f>
        <v/>
      </c>
      <c r="C496" s="41" t="str">
        <f>IFERROR(INDEX('Physical Server'!B:O,'Virtual Servers'!A496,14),"")</f>
        <v/>
      </c>
      <c r="D496" s="41"/>
      <c r="E496" s="168" t="str">
        <f>IF(IF(COUNTIF($E$7:E495,E495)&lt;VLOOKUP(E495,$B:$C,2,0),E495,INDEX($B:$B,MATCH(E495,$B:$B,0)+ROW($B:$B),1))&gt;'Physical Server'!$F$12,"",IF(COUNTIF($E$7:E495,E495)&lt;VLOOKUP(E495,$B:$C,2,0),E495,INDEX($B:$B,MATCH(E495,$B:$B,0)+ROW($B:$B),1)))</f>
        <v/>
      </c>
      <c r="F496" s="169" t="str">
        <f>IFERROR(VLOOKUP($E:$E,'Physical Server'!$B:$O,2,0),"")</f>
        <v/>
      </c>
      <c r="G496" s="169" t="str">
        <f>IFERROR(IF(VLOOKUP(E496,'Physical Server'!B:O,14,0)="","",IF(E496="","",COUNTIF($E$7:E496,E496))),"")</f>
        <v/>
      </c>
      <c r="H496" s="170"/>
      <c r="I496" s="170" t="s">
        <v>35</v>
      </c>
      <c r="J496" s="170" t="s">
        <v>35</v>
      </c>
      <c r="K496" s="170" t="s">
        <v>35</v>
      </c>
      <c r="L496" s="170"/>
      <c r="M496" s="170" t="s">
        <v>35</v>
      </c>
      <c r="N496" s="170" t="s">
        <v>35</v>
      </c>
      <c r="O496" s="170" t="s">
        <v>35</v>
      </c>
      <c r="P496" s="170"/>
      <c r="Q496" s="170" t="s">
        <v>35</v>
      </c>
      <c r="R496" s="178"/>
      <c r="S496" s="178"/>
      <c r="T496" s="170" t="s">
        <v>35</v>
      </c>
      <c r="U496" s="170" t="s">
        <v>35</v>
      </c>
      <c r="V496" s="170" t="s">
        <v>35</v>
      </c>
      <c r="W496" s="178"/>
      <c r="X496" s="178"/>
      <c r="Y496" s="170" t="s">
        <v>35</v>
      </c>
      <c r="Z496" s="170" t="s">
        <v>35</v>
      </c>
      <c r="AA496" s="170" t="s">
        <v>35</v>
      </c>
      <c r="AB496" s="178"/>
      <c r="AC496" s="178"/>
      <c r="AD496" s="170" t="s">
        <v>35</v>
      </c>
      <c r="AE496" s="170" t="s">
        <v>35</v>
      </c>
      <c r="AF496" s="170" t="s">
        <v>35</v>
      </c>
      <c r="AG496" s="178"/>
      <c r="AH496" s="178"/>
      <c r="AI496" s="178"/>
    </row>
    <row r="497" spans="1:35" x14ac:dyDescent="0.25">
      <c r="A497" s="41" t="str">
        <f t="array" ref="A497">IFERROR(SMALL(('Physical Server'!$O$17:$O$516&lt;&gt;"")*ROW('Physical Server'!$O$17:$O$516),COUNTBLANK('Physical Server'!$O$17:$O$516)+ROW('Virtual Servers'!A489)),"")</f>
        <v/>
      </c>
      <c r="B497" s="41" t="str">
        <f>IFERROR(IF(INDEX('Physical Server'!B:O,'Virtual Servers'!A497,1)&gt;'Physical Server'!$F$12,"",INDEX('Physical Server'!B:O,'Virtual Servers'!A497,1)),"")</f>
        <v/>
      </c>
      <c r="C497" s="41" t="str">
        <f>IFERROR(INDEX('Physical Server'!B:O,'Virtual Servers'!A497,14),"")</f>
        <v/>
      </c>
      <c r="D497" s="41"/>
      <c r="E497" s="168" t="str">
        <f>IF(IF(COUNTIF($E$7:E496,E496)&lt;VLOOKUP(E496,$B:$C,2,0),E496,INDEX($B:$B,MATCH(E496,$B:$B,0)+ROW($B:$B),1))&gt;'Physical Server'!$F$12,"",IF(COUNTIF($E$7:E496,E496)&lt;VLOOKUP(E496,$B:$C,2,0),E496,INDEX($B:$B,MATCH(E496,$B:$B,0)+ROW($B:$B),1)))</f>
        <v/>
      </c>
      <c r="F497" s="169" t="str">
        <f>IFERROR(VLOOKUP($E:$E,'Physical Server'!$B:$O,2,0),"")</f>
        <v/>
      </c>
      <c r="G497" s="169" t="str">
        <f>IFERROR(IF(VLOOKUP(E497,'Physical Server'!B:O,14,0)="","",IF(E497="","",COUNTIF($E$7:E497,E497))),"")</f>
        <v/>
      </c>
      <c r="H497" s="170"/>
      <c r="I497" s="170" t="s">
        <v>35</v>
      </c>
      <c r="J497" s="170" t="s">
        <v>35</v>
      </c>
      <c r="K497" s="170" t="s">
        <v>35</v>
      </c>
      <c r="L497" s="170"/>
      <c r="M497" s="170" t="s">
        <v>35</v>
      </c>
      <c r="N497" s="170" t="s">
        <v>35</v>
      </c>
      <c r="O497" s="170" t="s">
        <v>35</v>
      </c>
      <c r="P497" s="170"/>
      <c r="Q497" s="170" t="s">
        <v>35</v>
      </c>
      <c r="R497" s="178"/>
      <c r="S497" s="178"/>
      <c r="T497" s="170" t="s">
        <v>35</v>
      </c>
      <c r="U497" s="170" t="s">
        <v>35</v>
      </c>
      <c r="V497" s="170" t="s">
        <v>35</v>
      </c>
      <c r="W497" s="178"/>
      <c r="X497" s="178"/>
      <c r="Y497" s="170" t="s">
        <v>35</v>
      </c>
      <c r="Z497" s="170" t="s">
        <v>35</v>
      </c>
      <c r="AA497" s="170" t="s">
        <v>35</v>
      </c>
      <c r="AB497" s="178"/>
      <c r="AC497" s="178"/>
      <c r="AD497" s="170" t="s">
        <v>35</v>
      </c>
      <c r="AE497" s="170" t="s">
        <v>35</v>
      </c>
      <c r="AF497" s="170" t="s">
        <v>35</v>
      </c>
      <c r="AG497" s="178"/>
      <c r="AH497" s="178"/>
      <c r="AI497" s="178"/>
    </row>
    <row r="498" spans="1:35" x14ac:dyDescent="0.25">
      <c r="A498" s="41" t="str">
        <f t="array" ref="A498">IFERROR(SMALL(('Physical Server'!$O$17:$O$516&lt;&gt;"")*ROW('Physical Server'!$O$17:$O$516),COUNTBLANK('Physical Server'!$O$17:$O$516)+ROW('Virtual Servers'!A490)),"")</f>
        <v/>
      </c>
      <c r="B498" s="41" t="str">
        <f>IFERROR(IF(INDEX('Physical Server'!B:O,'Virtual Servers'!A498,1)&gt;'Physical Server'!$F$12,"",INDEX('Physical Server'!B:O,'Virtual Servers'!A498,1)),"")</f>
        <v/>
      </c>
      <c r="C498" s="41" t="str">
        <f>IFERROR(INDEX('Physical Server'!B:O,'Virtual Servers'!A498,14),"")</f>
        <v/>
      </c>
      <c r="D498" s="41"/>
      <c r="E498" s="168" t="str">
        <f>IF(IF(COUNTIF($E$7:E497,E497)&lt;VLOOKUP(E497,$B:$C,2,0),E497,INDEX($B:$B,MATCH(E497,$B:$B,0)+ROW($B:$B),1))&gt;'Physical Server'!$F$12,"",IF(COUNTIF($E$7:E497,E497)&lt;VLOOKUP(E497,$B:$C,2,0),E497,INDEX($B:$B,MATCH(E497,$B:$B,0)+ROW($B:$B),1)))</f>
        <v/>
      </c>
      <c r="F498" s="169" t="str">
        <f>IFERROR(VLOOKUP($E:$E,'Physical Server'!$B:$O,2,0),"")</f>
        <v/>
      </c>
      <c r="G498" s="169" t="str">
        <f>IFERROR(IF(VLOOKUP(E498,'Physical Server'!B:O,14,0)="","",IF(E498="","",COUNTIF($E$7:E498,E498))),"")</f>
        <v/>
      </c>
      <c r="H498" s="170"/>
      <c r="I498" s="170" t="s">
        <v>35</v>
      </c>
      <c r="J498" s="170" t="s">
        <v>35</v>
      </c>
      <c r="K498" s="170" t="s">
        <v>35</v>
      </c>
      <c r="L498" s="170"/>
      <c r="M498" s="170" t="s">
        <v>35</v>
      </c>
      <c r="N498" s="170" t="s">
        <v>35</v>
      </c>
      <c r="O498" s="170" t="s">
        <v>35</v>
      </c>
      <c r="P498" s="170"/>
      <c r="Q498" s="170" t="s">
        <v>35</v>
      </c>
      <c r="R498" s="178"/>
      <c r="S498" s="178"/>
      <c r="T498" s="170" t="s">
        <v>35</v>
      </c>
      <c r="U498" s="170" t="s">
        <v>35</v>
      </c>
      <c r="V498" s="170" t="s">
        <v>35</v>
      </c>
      <c r="W498" s="178"/>
      <c r="X498" s="178"/>
      <c r="Y498" s="170" t="s">
        <v>35</v>
      </c>
      <c r="Z498" s="170" t="s">
        <v>35</v>
      </c>
      <c r="AA498" s="170" t="s">
        <v>35</v>
      </c>
      <c r="AB498" s="178"/>
      <c r="AC498" s="178"/>
      <c r="AD498" s="170" t="s">
        <v>35</v>
      </c>
      <c r="AE498" s="170" t="s">
        <v>35</v>
      </c>
      <c r="AF498" s="170" t="s">
        <v>35</v>
      </c>
      <c r="AG498" s="178"/>
      <c r="AH498" s="178"/>
      <c r="AI498" s="178"/>
    </row>
    <row r="499" spans="1:35" x14ac:dyDescent="0.25">
      <c r="A499" s="41" t="str">
        <f t="array" ref="A499">IFERROR(SMALL(('Physical Server'!$O$17:$O$516&lt;&gt;"")*ROW('Physical Server'!$O$17:$O$516),COUNTBLANK('Physical Server'!$O$17:$O$516)+ROW('Virtual Servers'!A491)),"")</f>
        <v/>
      </c>
      <c r="B499" s="41" t="str">
        <f>IFERROR(IF(INDEX('Physical Server'!B:O,'Virtual Servers'!A499,1)&gt;'Physical Server'!$F$12,"",INDEX('Physical Server'!B:O,'Virtual Servers'!A499,1)),"")</f>
        <v/>
      </c>
      <c r="C499" s="41" t="str">
        <f>IFERROR(INDEX('Physical Server'!B:O,'Virtual Servers'!A499,14),"")</f>
        <v/>
      </c>
      <c r="D499" s="41"/>
      <c r="E499" s="168" t="str">
        <f>IF(IF(COUNTIF($E$7:E498,E498)&lt;VLOOKUP(E498,$B:$C,2,0),E498,INDEX($B:$B,MATCH(E498,$B:$B,0)+ROW($B:$B),1))&gt;'Physical Server'!$F$12,"",IF(COUNTIF($E$7:E498,E498)&lt;VLOOKUP(E498,$B:$C,2,0),E498,INDEX($B:$B,MATCH(E498,$B:$B,0)+ROW($B:$B),1)))</f>
        <v/>
      </c>
      <c r="F499" s="169" t="str">
        <f>IFERROR(VLOOKUP($E:$E,'Physical Server'!$B:$O,2,0),"")</f>
        <v/>
      </c>
      <c r="G499" s="169" t="str">
        <f>IFERROR(IF(VLOOKUP(E499,'Physical Server'!B:O,14,0)="","",IF(E499="","",COUNTIF($E$7:E499,E499))),"")</f>
        <v/>
      </c>
      <c r="H499" s="170"/>
      <c r="I499" s="170" t="s">
        <v>35</v>
      </c>
      <c r="J499" s="170" t="s">
        <v>35</v>
      </c>
      <c r="K499" s="170" t="s">
        <v>35</v>
      </c>
      <c r="L499" s="170"/>
      <c r="M499" s="170" t="s">
        <v>35</v>
      </c>
      <c r="N499" s="170" t="s">
        <v>35</v>
      </c>
      <c r="O499" s="170" t="s">
        <v>35</v>
      </c>
      <c r="P499" s="170"/>
      <c r="Q499" s="170" t="s">
        <v>35</v>
      </c>
      <c r="R499" s="178"/>
      <c r="S499" s="178"/>
      <c r="T499" s="170" t="s">
        <v>35</v>
      </c>
      <c r="U499" s="170" t="s">
        <v>35</v>
      </c>
      <c r="V499" s="170" t="s">
        <v>35</v>
      </c>
      <c r="W499" s="178"/>
      <c r="X499" s="178"/>
      <c r="Y499" s="170" t="s">
        <v>35</v>
      </c>
      <c r="Z499" s="170" t="s">
        <v>35</v>
      </c>
      <c r="AA499" s="170" t="s">
        <v>35</v>
      </c>
      <c r="AB499" s="178"/>
      <c r="AC499" s="178"/>
      <c r="AD499" s="170" t="s">
        <v>35</v>
      </c>
      <c r="AE499" s="170" t="s">
        <v>35</v>
      </c>
      <c r="AF499" s="170" t="s">
        <v>35</v>
      </c>
      <c r="AG499" s="178"/>
      <c r="AH499" s="178"/>
      <c r="AI499" s="178"/>
    </row>
    <row r="500" spans="1:35" x14ac:dyDescent="0.25">
      <c r="A500" s="41" t="str">
        <f t="array" ref="A500">IFERROR(SMALL(('Physical Server'!$O$17:$O$516&lt;&gt;"")*ROW('Physical Server'!$O$17:$O$516),COUNTBLANK('Physical Server'!$O$17:$O$516)+ROW('Virtual Servers'!A492)),"")</f>
        <v/>
      </c>
      <c r="B500" s="41" t="str">
        <f>IFERROR(IF(INDEX('Physical Server'!B:O,'Virtual Servers'!A500,1)&gt;'Physical Server'!$F$12,"",INDEX('Physical Server'!B:O,'Virtual Servers'!A500,1)),"")</f>
        <v/>
      </c>
      <c r="C500" s="41" t="str">
        <f>IFERROR(INDEX('Physical Server'!B:O,'Virtual Servers'!A500,14),"")</f>
        <v/>
      </c>
      <c r="D500" s="41"/>
      <c r="E500" s="168" t="str">
        <f>IF(IF(COUNTIF($E$7:E499,E499)&lt;VLOOKUP(E499,$B:$C,2,0),E499,INDEX($B:$B,MATCH(E499,$B:$B,0)+ROW($B:$B),1))&gt;'Physical Server'!$F$12,"",IF(COUNTIF($E$7:E499,E499)&lt;VLOOKUP(E499,$B:$C,2,0),E499,INDEX($B:$B,MATCH(E499,$B:$B,0)+ROW($B:$B),1)))</f>
        <v/>
      </c>
      <c r="F500" s="169" t="str">
        <f>IFERROR(VLOOKUP($E:$E,'Physical Server'!$B:$O,2,0),"")</f>
        <v/>
      </c>
      <c r="G500" s="169" t="str">
        <f>IFERROR(IF(VLOOKUP(E500,'Physical Server'!B:O,14,0)="","",IF(E500="","",COUNTIF($E$7:E500,E500))),"")</f>
        <v/>
      </c>
      <c r="H500" s="170"/>
      <c r="I500" s="170" t="s">
        <v>35</v>
      </c>
      <c r="J500" s="170" t="s">
        <v>35</v>
      </c>
      <c r="K500" s="170" t="s">
        <v>35</v>
      </c>
      <c r="L500" s="170"/>
      <c r="M500" s="170" t="s">
        <v>35</v>
      </c>
      <c r="N500" s="170" t="s">
        <v>35</v>
      </c>
      <c r="O500" s="170" t="s">
        <v>35</v>
      </c>
      <c r="P500" s="170"/>
      <c r="Q500" s="170" t="s">
        <v>35</v>
      </c>
      <c r="R500" s="178"/>
      <c r="S500" s="178"/>
      <c r="T500" s="170" t="s">
        <v>35</v>
      </c>
      <c r="U500" s="170" t="s">
        <v>35</v>
      </c>
      <c r="V500" s="170" t="s">
        <v>35</v>
      </c>
      <c r="W500" s="178"/>
      <c r="X500" s="178"/>
      <c r="Y500" s="170" t="s">
        <v>35</v>
      </c>
      <c r="Z500" s="170" t="s">
        <v>35</v>
      </c>
      <c r="AA500" s="170" t="s">
        <v>35</v>
      </c>
      <c r="AB500" s="178"/>
      <c r="AC500" s="178"/>
      <c r="AD500" s="170" t="s">
        <v>35</v>
      </c>
      <c r="AE500" s="170" t="s">
        <v>35</v>
      </c>
      <c r="AF500" s="170" t="s">
        <v>35</v>
      </c>
      <c r="AG500" s="178"/>
      <c r="AH500" s="178"/>
      <c r="AI500" s="178"/>
    </row>
    <row r="501" spans="1:35" x14ac:dyDescent="0.25">
      <c r="A501" s="41" t="str">
        <f t="array" ref="A501">IFERROR(SMALL(('Physical Server'!$O$17:$O$516&lt;&gt;"")*ROW('Physical Server'!$O$17:$O$516),COUNTBLANK('Physical Server'!$O$17:$O$516)+ROW('Virtual Servers'!A493)),"")</f>
        <v/>
      </c>
      <c r="B501" s="41" t="str">
        <f>IFERROR(IF(INDEX('Physical Server'!B:O,'Virtual Servers'!A501,1)&gt;'Physical Server'!$F$12,"",INDEX('Physical Server'!B:O,'Virtual Servers'!A501,1)),"")</f>
        <v/>
      </c>
      <c r="C501" s="41" t="str">
        <f>IFERROR(INDEX('Physical Server'!B:O,'Virtual Servers'!A501,14),"")</f>
        <v/>
      </c>
      <c r="D501" s="41"/>
      <c r="E501" s="168" t="str">
        <f>IF(IF(COUNTIF($E$7:E500,E500)&lt;VLOOKUP(E500,$B:$C,2,0),E500,INDEX($B:$B,MATCH(E500,$B:$B,0)+ROW($B:$B),1))&gt;'Physical Server'!$F$12,"",IF(COUNTIF($E$7:E500,E500)&lt;VLOOKUP(E500,$B:$C,2,0),E500,INDEX($B:$B,MATCH(E500,$B:$B,0)+ROW($B:$B),1)))</f>
        <v/>
      </c>
      <c r="F501" s="169" t="str">
        <f>IFERROR(VLOOKUP($E:$E,'Physical Server'!$B:$O,2,0),"")</f>
        <v/>
      </c>
      <c r="G501" s="169" t="str">
        <f>IFERROR(IF(VLOOKUP(E501,'Physical Server'!B:O,14,0)="","",IF(E501="","",COUNTIF($E$7:E501,E501))),"")</f>
        <v/>
      </c>
      <c r="H501" s="170"/>
      <c r="I501" s="170" t="s">
        <v>35</v>
      </c>
      <c r="J501" s="170" t="s">
        <v>35</v>
      </c>
      <c r="K501" s="170" t="s">
        <v>35</v>
      </c>
      <c r="L501" s="170"/>
      <c r="M501" s="170" t="s">
        <v>35</v>
      </c>
      <c r="N501" s="170" t="s">
        <v>35</v>
      </c>
      <c r="O501" s="170" t="s">
        <v>35</v>
      </c>
      <c r="P501" s="170"/>
      <c r="Q501" s="170" t="s">
        <v>35</v>
      </c>
      <c r="R501" s="178"/>
      <c r="S501" s="178"/>
      <c r="T501" s="170" t="s">
        <v>35</v>
      </c>
      <c r="U501" s="170" t="s">
        <v>35</v>
      </c>
      <c r="V501" s="170" t="s">
        <v>35</v>
      </c>
      <c r="W501" s="178"/>
      <c r="X501" s="178"/>
      <c r="Y501" s="170" t="s">
        <v>35</v>
      </c>
      <c r="Z501" s="170" t="s">
        <v>35</v>
      </c>
      <c r="AA501" s="170" t="s">
        <v>35</v>
      </c>
      <c r="AB501" s="178"/>
      <c r="AC501" s="178"/>
      <c r="AD501" s="170" t="s">
        <v>35</v>
      </c>
      <c r="AE501" s="170" t="s">
        <v>35</v>
      </c>
      <c r="AF501" s="170" t="s">
        <v>35</v>
      </c>
      <c r="AG501" s="178"/>
      <c r="AH501" s="178"/>
      <c r="AI501" s="178"/>
    </row>
    <row r="502" spans="1:35" x14ac:dyDescent="0.25">
      <c r="A502" s="41" t="str">
        <f t="array" ref="A502">IFERROR(SMALL(('Physical Server'!$O$17:$O$516&lt;&gt;"")*ROW('Physical Server'!$O$17:$O$516),COUNTBLANK('Physical Server'!$O$17:$O$516)+ROW('Virtual Servers'!A494)),"")</f>
        <v/>
      </c>
      <c r="B502" s="41" t="str">
        <f>IFERROR(IF(INDEX('Physical Server'!B:O,'Virtual Servers'!A502,1)&gt;'Physical Server'!$F$12,"",INDEX('Physical Server'!B:O,'Virtual Servers'!A502,1)),"")</f>
        <v/>
      </c>
      <c r="C502" s="41" t="str">
        <f>IFERROR(INDEX('Physical Server'!B:O,'Virtual Servers'!A502,14),"")</f>
        <v/>
      </c>
      <c r="D502" s="41"/>
      <c r="E502" s="168" t="str">
        <f>IF(IF(COUNTIF($E$7:E501,E501)&lt;VLOOKUP(E501,$B:$C,2,0),E501,INDEX($B:$B,MATCH(E501,$B:$B,0)+ROW($B:$B),1))&gt;'Physical Server'!$F$12,"",IF(COUNTIF($E$7:E501,E501)&lt;VLOOKUP(E501,$B:$C,2,0),E501,INDEX($B:$B,MATCH(E501,$B:$B,0)+ROW($B:$B),1)))</f>
        <v/>
      </c>
      <c r="F502" s="169" t="str">
        <f>IFERROR(VLOOKUP($E:$E,'Physical Server'!$B:$O,2,0),"")</f>
        <v/>
      </c>
      <c r="G502" s="169" t="str">
        <f>IFERROR(IF(VLOOKUP(E502,'Physical Server'!B:O,14,0)="","",IF(E502="","",COUNTIF($E$7:E502,E502))),"")</f>
        <v/>
      </c>
      <c r="H502" s="170"/>
      <c r="I502" s="170" t="s">
        <v>35</v>
      </c>
      <c r="J502" s="170" t="s">
        <v>35</v>
      </c>
      <c r="K502" s="170" t="s">
        <v>35</v>
      </c>
      <c r="L502" s="170"/>
      <c r="M502" s="170" t="s">
        <v>35</v>
      </c>
      <c r="N502" s="170" t="s">
        <v>35</v>
      </c>
      <c r="O502" s="170" t="s">
        <v>35</v>
      </c>
      <c r="P502" s="170"/>
      <c r="Q502" s="170" t="s">
        <v>35</v>
      </c>
      <c r="R502" s="178"/>
      <c r="S502" s="178"/>
      <c r="T502" s="170" t="s">
        <v>35</v>
      </c>
      <c r="U502" s="170" t="s">
        <v>35</v>
      </c>
      <c r="V502" s="170" t="s">
        <v>35</v>
      </c>
      <c r="W502" s="178"/>
      <c r="X502" s="178"/>
      <c r="Y502" s="170" t="s">
        <v>35</v>
      </c>
      <c r="Z502" s="170" t="s">
        <v>35</v>
      </c>
      <c r="AA502" s="170" t="s">
        <v>35</v>
      </c>
      <c r="AB502" s="178"/>
      <c r="AC502" s="178"/>
      <c r="AD502" s="170" t="s">
        <v>35</v>
      </c>
      <c r="AE502" s="170" t="s">
        <v>35</v>
      </c>
      <c r="AF502" s="170" t="s">
        <v>35</v>
      </c>
      <c r="AG502" s="178"/>
      <c r="AH502" s="178"/>
      <c r="AI502" s="178"/>
    </row>
    <row r="503" spans="1:35" x14ac:dyDescent="0.25">
      <c r="A503" s="41" t="str">
        <f t="array" ref="A503">IFERROR(SMALL(('Physical Server'!$O$17:$O$516&lt;&gt;"")*ROW('Physical Server'!$O$17:$O$516),COUNTBLANK('Physical Server'!$O$17:$O$516)+ROW('Virtual Servers'!A495)),"")</f>
        <v/>
      </c>
      <c r="B503" s="41" t="str">
        <f>IFERROR(IF(INDEX('Physical Server'!B:O,'Virtual Servers'!A503,1)&gt;'Physical Server'!$F$12,"",INDEX('Physical Server'!B:O,'Virtual Servers'!A503,1)),"")</f>
        <v/>
      </c>
      <c r="C503" s="41" t="str">
        <f>IFERROR(INDEX('Physical Server'!B:O,'Virtual Servers'!A503,14),"")</f>
        <v/>
      </c>
      <c r="D503" s="41"/>
      <c r="E503" s="168" t="str">
        <f>IF(IF(COUNTIF($E$7:E502,E502)&lt;VLOOKUP(E502,$B:$C,2,0),E502,INDEX($B:$B,MATCH(E502,$B:$B,0)+ROW($B:$B),1))&gt;'Physical Server'!$F$12,"",IF(COUNTIF($E$7:E502,E502)&lt;VLOOKUP(E502,$B:$C,2,0),E502,INDEX($B:$B,MATCH(E502,$B:$B,0)+ROW($B:$B),1)))</f>
        <v/>
      </c>
      <c r="F503" s="169" t="str">
        <f>IFERROR(VLOOKUP($E:$E,'Physical Server'!$B:$O,2,0),"")</f>
        <v/>
      </c>
      <c r="G503" s="169" t="str">
        <f>IFERROR(IF(VLOOKUP(E503,'Physical Server'!B:O,14,0)="","",IF(E503="","",COUNTIF($E$7:E503,E503))),"")</f>
        <v/>
      </c>
      <c r="H503" s="170"/>
      <c r="I503" s="170" t="s">
        <v>35</v>
      </c>
      <c r="J503" s="170" t="s">
        <v>35</v>
      </c>
      <c r="K503" s="170" t="s">
        <v>35</v>
      </c>
      <c r="L503" s="170"/>
      <c r="M503" s="170" t="s">
        <v>35</v>
      </c>
      <c r="N503" s="170" t="s">
        <v>35</v>
      </c>
      <c r="O503" s="170" t="s">
        <v>35</v>
      </c>
      <c r="P503" s="170"/>
      <c r="Q503" s="170" t="s">
        <v>35</v>
      </c>
      <c r="R503" s="178"/>
      <c r="S503" s="178"/>
      <c r="T503" s="170" t="s">
        <v>35</v>
      </c>
      <c r="U503" s="170" t="s">
        <v>35</v>
      </c>
      <c r="V503" s="170" t="s">
        <v>35</v>
      </c>
      <c r="W503" s="178"/>
      <c r="X503" s="178"/>
      <c r="Y503" s="170" t="s">
        <v>35</v>
      </c>
      <c r="Z503" s="170" t="s">
        <v>35</v>
      </c>
      <c r="AA503" s="170" t="s">
        <v>35</v>
      </c>
      <c r="AB503" s="178"/>
      <c r="AC503" s="178"/>
      <c r="AD503" s="170" t="s">
        <v>35</v>
      </c>
      <c r="AE503" s="170" t="s">
        <v>35</v>
      </c>
      <c r="AF503" s="170" t="s">
        <v>35</v>
      </c>
      <c r="AG503" s="178"/>
      <c r="AH503" s="178"/>
      <c r="AI503" s="178"/>
    </row>
    <row r="504" spans="1:35" x14ac:dyDescent="0.25">
      <c r="A504" s="41" t="str">
        <f t="array" ref="A504">IFERROR(SMALL(('Physical Server'!$O$17:$O$516&lt;&gt;"")*ROW('Physical Server'!$O$17:$O$516),COUNTBLANK('Physical Server'!$O$17:$O$516)+ROW('Virtual Servers'!A496)),"")</f>
        <v/>
      </c>
      <c r="B504" s="41" t="str">
        <f>IFERROR(IF(INDEX('Physical Server'!B:O,'Virtual Servers'!A504,1)&gt;'Physical Server'!$F$12,"",INDEX('Physical Server'!B:O,'Virtual Servers'!A504,1)),"")</f>
        <v/>
      </c>
      <c r="C504" s="41" t="str">
        <f>IFERROR(INDEX('Physical Server'!B:O,'Virtual Servers'!A504,14),"")</f>
        <v/>
      </c>
      <c r="D504" s="41"/>
      <c r="E504" s="168" t="str">
        <f>IF(IF(COUNTIF($E$7:E503,E503)&lt;VLOOKUP(E503,$B:$C,2,0),E503,INDEX($B:$B,MATCH(E503,$B:$B,0)+ROW($B:$B),1))&gt;'Physical Server'!$F$12,"",IF(COUNTIF($E$7:E503,E503)&lt;VLOOKUP(E503,$B:$C,2,0),E503,INDEX($B:$B,MATCH(E503,$B:$B,0)+ROW($B:$B),1)))</f>
        <v/>
      </c>
      <c r="F504" s="169" t="str">
        <f>IFERROR(VLOOKUP($E:$E,'Physical Server'!$B:$O,2,0),"")</f>
        <v/>
      </c>
      <c r="G504" s="169" t="str">
        <f>IFERROR(IF(VLOOKUP(E504,'Physical Server'!B:O,14,0)="","",IF(E504="","",COUNTIF($E$7:E504,E504))),"")</f>
        <v/>
      </c>
      <c r="H504" s="170"/>
      <c r="I504" s="170" t="s">
        <v>35</v>
      </c>
      <c r="J504" s="170" t="s">
        <v>35</v>
      </c>
      <c r="K504" s="170" t="s">
        <v>35</v>
      </c>
      <c r="L504" s="170"/>
      <c r="M504" s="170" t="s">
        <v>35</v>
      </c>
      <c r="N504" s="170" t="s">
        <v>35</v>
      </c>
      <c r="O504" s="170" t="s">
        <v>35</v>
      </c>
      <c r="P504" s="170"/>
      <c r="Q504" s="170" t="s">
        <v>35</v>
      </c>
      <c r="R504" s="178"/>
      <c r="S504" s="178"/>
      <c r="T504" s="170" t="s">
        <v>35</v>
      </c>
      <c r="U504" s="170" t="s">
        <v>35</v>
      </c>
      <c r="V504" s="170" t="s">
        <v>35</v>
      </c>
      <c r="W504" s="178"/>
      <c r="X504" s="178"/>
      <c r="Y504" s="170" t="s">
        <v>35</v>
      </c>
      <c r="Z504" s="170" t="s">
        <v>35</v>
      </c>
      <c r="AA504" s="170" t="s">
        <v>35</v>
      </c>
      <c r="AB504" s="178"/>
      <c r="AC504" s="178"/>
      <c r="AD504" s="170" t="s">
        <v>35</v>
      </c>
      <c r="AE504" s="170" t="s">
        <v>35</v>
      </c>
      <c r="AF504" s="170" t="s">
        <v>35</v>
      </c>
      <c r="AG504" s="178"/>
      <c r="AH504" s="178"/>
      <c r="AI504" s="178"/>
    </row>
    <row r="505" spans="1:35" x14ac:dyDescent="0.25">
      <c r="A505" s="41" t="str">
        <f t="array" ref="A505">IFERROR(SMALL(('Physical Server'!$O$17:$O$516&lt;&gt;"")*ROW('Physical Server'!$O$17:$O$516),COUNTBLANK('Physical Server'!$O$17:$O$516)+ROW('Virtual Servers'!A497)),"")</f>
        <v/>
      </c>
      <c r="B505" s="41" t="str">
        <f>IFERROR(IF(INDEX('Physical Server'!B:O,'Virtual Servers'!A505,1)&gt;'Physical Server'!$F$12,"",INDEX('Physical Server'!B:O,'Virtual Servers'!A505,1)),"")</f>
        <v/>
      </c>
      <c r="C505" s="41" t="str">
        <f>IFERROR(INDEX('Physical Server'!B:O,'Virtual Servers'!A505,14),"")</f>
        <v/>
      </c>
      <c r="D505" s="41"/>
      <c r="E505" s="168" t="str">
        <f>IF(IF(COUNTIF($E$7:E504,E504)&lt;VLOOKUP(E504,$B:$C,2,0),E504,INDEX($B:$B,MATCH(E504,$B:$B,0)+ROW($B:$B),1))&gt;'Physical Server'!$F$12,"",IF(COUNTIF($E$7:E504,E504)&lt;VLOOKUP(E504,$B:$C,2,0),E504,INDEX($B:$B,MATCH(E504,$B:$B,0)+ROW($B:$B),1)))</f>
        <v/>
      </c>
      <c r="F505" s="169" t="str">
        <f>IFERROR(VLOOKUP($E:$E,'Physical Server'!$B:$O,2,0),"")</f>
        <v/>
      </c>
      <c r="G505" s="169" t="str">
        <f>IFERROR(IF(VLOOKUP(E505,'Physical Server'!B:O,14,0)="","",IF(E505="","",COUNTIF($E$7:E505,E505))),"")</f>
        <v/>
      </c>
      <c r="H505" s="170"/>
      <c r="I505" s="170" t="s">
        <v>35</v>
      </c>
      <c r="J505" s="170" t="s">
        <v>35</v>
      </c>
      <c r="K505" s="170" t="s">
        <v>35</v>
      </c>
      <c r="L505" s="170"/>
      <c r="M505" s="170" t="s">
        <v>35</v>
      </c>
      <c r="N505" s="170" t="s">
        <v>35</v>
      </c>
      <c r="O505" s="170" t="s">
        <v>35</v>
      </c>
      <c r="P505" s="170"/>
      <c r="Q505" s="170" t="s">
        <v>35</v>
      </c>
      <c r="R505" s="178"/>
      <c r="S505" s="178"/>
      <c r="T505" s="170" t="s">
        <v>35</v>
      </c>
      <c r="U505" s="170" t="s">
        <v>35</v>
      </c>
      <c r="V505" s="170" t="s">
        <v>35</v>
      </c>
      <c r="W505" s="178"/>
      <c r="X505" s="178"/>
      <c r="Y505" s="170" t="s">
        <v>35</v>
      </c>
      <c r="Z505" s="170" t="s">
        <v>35</v>
      </c>
      <c r="AA505" s="170" t="s">
        <v>35</v>
      </c>
      <c r="AB505" s="178"/>
      <c r="AC505" s="178"/>
      <c r="AD505" s="170" t="s">
        <v>35</v>
      </c>
      <c r="AE505" s="170" t="s">
        <v>35</v>
      </c>
      <c r="AF505" s="170" t="s">
        <v>35</v>
      </c>
      <c r="AG505" s="178"/>
      <c r="AH505" s="178"/>
      <c r="AI505" s="178"/>
    </row>
    <row r="506" spans="1:35" x14ac:dyDescent="0.25">
      <c r="A506" s="41" t="str">
        <f t="array" ref="A506">IFERROR(SMALL(('Physical Server'!$O$17:$O$516&lt;&gt;"")*ROW('Physical Server'!$O$17:$O$516),COUNTBLANK('Physical Server'!$O$17:$O$516)+ROW('Virtual Servers'!A498)),"")</f>
        <v/>
      </c>
      <c r="B506" s="41" t="str">
        <f>IFERROR(IF(INDEX('Physical Server'!B:O,'Virtual Servers'!A506,1)&gt;'Physical Server'!$F$12,"",INDEX('Physical Server'!B:O,'Virtual Servers'!A506,1)),"")</f>
        <v/>
      </c>
      <c r="C506" s="41" t="str">
        <f>IFERROR(INDEX('Physical Server'!B:O,'Virtual Servers'!A506,14),"")</f>
        <v/>
      </c>
      <c r="D506" s="41"/>
      <c r="E506" s="168" t="str">
        <f>IF(IF(COUNTIF($E$7:E505,E505)&lt;VLOOKUP(E505,$B:$C,2,0),E505,INDEX($B:$B,MATCH(E505,$B:$B,0)+ROW($B:$B),1))&gt;'Physical Server'!$F$12,"",IF(COUNTIF($E$7:E505,E505)&lt;VLOOKUP(E505,$B:$C,2,0),E505,INDEX($B:$B,MATCH(E505,$B:$B,0)+ROW($B:$B),1)))</f>
        <v/>
      </c>
      <c r="F506" s="169" t="str">
        <f>IFERROR(VLOOKUP($E:$E,'Physical Server'!$B:$O,2,0),"")</f>
        <v/>
      </c>
      <c r="G506" s="169" t="str">
        <f>IFERROR(IF(VLOOKUP(E506,'Physical Server'!B:O,14,0)="","",IF(E506="","",COUNTIF($E$7:E506,E506))),"")</f>
        <v/>
      </c>
      <c r="H506" s="170"/>
      <c r="I506" s="170" t="s">
        <v>35</v>
      </c>
      <c r="J506" s="170" t="s">
        <v>35</v>
      </c>
      <c r="K506" s="170" t="s">
        <v>35</v>
      </c>
      <c r="L506" s="170"/>
      <c r="M506" s="170" t="s">
        <v>35</v>
      </c>
      <c r="N506" s="170" t="s">
        <v>35</v>
      </c>
      <c r="O506" s="170" t="s">
        <v>35</v>
      </c>
      <c r="P506" s="170"/>
      <c r="Q506" s="170" t="s">
        <v>35</v>
      </c>
      <c r="R506" s="178"/>
      <c r="S506" s="178"/>
      <c r="T506" s="170" t="s">
        <v>35</v>
      </c>
      <c r="U506" s="170" t="s">
        <v>35</v>
      </c>
      <c r="V506" s="170" t="s">
        <v>35</v>
      </c>
      <c r="W506" s="178"/>
      <c r="X506" s="178"/>
      <c r="Y506" s="170" t="s">
        <v>35</v>
      </c>
      <c r="Z506" s="170" t="s">
        <v>35</v>
      </c>
      <c r="AA506" s="170" t="s">
        <v>35</v>
      </c>
      <c r="AB506" s="178"/>
      <c r="AC506" s="178"/>
      <c r="AD506" s="170" t="s">
        <v>35</v>
      </c>
      <c r="AE506" s="170" t="s">
        <v>35</v>
      </c>
      <c r="AF506" s="170" t="s">
        <v>35</v>
      </c>
      <c r="AG506" s="178"/>
      <c r="AH506" s="178"/>
      <c r="AI506" s="178"/>
    </row>
    <row r="507" spans="1:35" x14ac:dyDescent="0.25">
      <c r="A507" s="41" t="str">
        <f t="array" ref="A507">IFERROR(SMALL(('Physical Server'!$O$17:$O$516&lt;&gt;"")*ROW('Physical Server'!$O$17:$O$516),COUNTBLANK('Physical Server'!$O$17:$O$516)+ROW('Virtual Servers'!A499)),"")</f>
        <v/>
      </c>
      <c r="B507" s="41" t="str">
        <f>IFERROR(IF(INDEX('Physical Server'!B:O,'Virtual Servers'!A507,1)&gt;'Physical Server'!$F$12,"",INDEX('Physical Server'!B:O,'Virtual Servers'!A507,1)),"")</f>
        <v/>
      </c>
      <c r="C507" s="41" t="str">
        <f>IFERROR(INDEX('Physical Server'!B:O,'Virtual Servers'!A507,14),"")</f>
        <v/>
      </c>
      <c r="D507" s="41"/>
      <c r="E507" s="168" t="str">
        <f>IF(IF(COUNTIF($E$7:E506,E506)&lt;VLOOKUP(E506,$B:$C,2,0),E506,INDEX($B:$B,MATCH(E506,$B:$B,0)+ROW($B:$B),1))&gt;'Physical Server'!$F$12,"",IF(COUNTIF($E$7:E506,E506)&lt;VLOOKUP(E506,$B:$C,2,0),E506,INDEX($B:$B,MATCH(E506,$B:$B,0)+ROW($B:$B),1)))</f>
        <v/>
      </c>
      <c r="F507" s="169" t="str">
        <f>IFERROR(VLOOKUP($E:$E,'Physical Server'!$B:$O,2,0),"")</f>
        <v/>
      </c>
      <c r="G507" s="169" t="str">
        <f>IFERROR(IF(VLOOKUP(E507,'Physical Server'!B:O,14,0)="","",IF(E507="","",COUNTIF($E$7:E507,E507))),"")</f>
        <v/>
      </c>
      <c r="H507" s="170"/>
      <c r="I507" s="170" t="s">
        <v>35</v>
      </c>
      <c r="J507" s="170" t="s">
        <v>35</v>
      </c>
      <c r="K507" s="170" t="s">
        <v>35</v>
      </c>
      <c r="L507" s="170"/>
      <c r="M507" s="170" t="s">
        <v>35</v>
      </c>
      <c r="N507" s="170" t="s">
        <v>35</v>
      </c>
      <c r="O507" s="170" t="s">
        <v>35</v>
      </c>
      <c r="P507" s="170"/>
      <c r="Q507" s="170" t="s">
        <v>35</v>
      </c>
      <c r="R507" s="178"/>
      <c r="S507" s="178"/>
      <c r="T507" s="170" t="s">
        <v>35</v>
      </c>
      <c r="U507" s="170" t="s">
        <v>35</v>
      </c>
      <c r="V507" s="170" t="s">
        <v>35</v>
      </c>
      <c r="W507" s="178"/>
      <c r="X507" s="178"/>
      <c r="Y507" s="170" t="s">
        <v>35</v>
      </c>
      <c r="Z507" s="170" t="s">
        <v>35</v>
      </c>
      <c r="AA507" s="170" t="s">
        <v>35</v>
      </c>
      <c r="AB507" s="178"/>
      <c r="AC507" s="178"/>
      <c r="AD507" s="170" t="s">
        <v>35</v>
      </c>
      <c r="AE507" s="170" t="s">
        <v>35</v>
      </c>
      <c r="AF507" s="170" t="s">
        <v>35</v>
      </c>
      <c r="AG507" s="178"/>
      <c r="AH507" s="178"/>
      <c r="AI507" s="178"/>
    </row>
    <row r="508" spans="1:35" x14ac:dyDescent="0.25">
      <c r="A508" s="41" t="str">
        <f t="array" ref="A508">IFERROR(SMALL(('Physical Server'!$O$17:$O$516&lt;&gt;"")*ROW('Physical Server'!$O$17:$O$516),COUNTBLANK('Physical Server'!$O$17:$O$516)+ROW('Virtual Servers'!A500)),"")</f>
        <v/>
      </c>
      <c r="B508" s="41" t="str">
        <f>IFERROR(IF(INDEX('Physical Server'!B:O,'Virtual Servers'!A508,1)&gt;'Physical Server'!$F$12,"",INDEX('Physical Server'!B:O,'Virtual Servers'!A508,1)),"")</f>
        <v/>
      </c>
      <c r="C508" s="41" t="str">
        <f>IFERROR(INDEX('Physical Server'!B:O,'Virtual Servers'!A508,14),"")</f>
        <v/>
      </c>
      <c r="D508" s="41"/>
      <c r="E508" s="168" t="str">
        <f>IF(IF(COUNTIF($E$7:E507,E507)&lt;VLOOKUP(E507,$B:$C,2,0),E507,INDEX($B:$B,MATCH(E507,$B:$B,0)+ROW($B:$B),1))&gt;'Physical Server'!$F$12,"",IF(COUNTIF($E$7:E507,E507)&lt;VLOOKUP(E507,$B:$C,2,0),E507,INDEX($B:$B,MATCH(E507,$B:$B,0)+ROW($B:$B),1)))</f>
        <v/>
      </c>
      <c r="F508" s="169" t="str">
        <f>IFERROR(VLOOKUP($E:$E,'Physical Server'!$B:$O,2,0),"")</f>
        <v/>
      </c>
      <c r="G508" s="169" t="str">
        <f>IFERROR(IF(VLOOKUP(E508,'Physical Server'!B:O,14,0)="","",IF(E508="","",COUNTIF($E$7:E508,E508))),"")</f>
        <v/>
      </c>
      <c r="H508" s="170"/>
      <c r="I508" s="170" t="s">
        <v>35</v>
      </c>
      <c r="J508" s="170" t="s">
        <v>35</v>
      </c>
      <c r="K508" s="170" t="s">
        <v>35</v>
      </c>
      <c r="L508" s="170"/>
      <c r="M508" s="170" t="s">
        <v>35</v>
      </c>
      <c r="N508" s="170" t="s">
        <v>35</v>
      </c>
      <c r="O508" s="170" t="s">
        <v>35</v>
      </c>
      <c r="P508" s="170"/>
      <c r="Q508" s="170" t="s">
        <v>35</v>
      </c>
      <c r="R508" s="178"/>
      <c r="S508" s="178"/>
      <c r="T508" s="170" t="s">
        <v>35</v>
      </c>
      <c r="U508" s="170" t="s">
        <v>35</v>
      </c>
      <c r="V508" s="170" t="s">
        <v>35</v>
      </c>
      <c r="W508" s="178"/>
      <c r="X508" s="178"/>
      <c r="Y508" s="170" t="s">
        <v>35</v>
      </c>
      <c r="Z508" s="170" t="s">
        <v>35</v>
      </c>
      <c r="AA508" s="170" t="s">
        <v>35</v>
      </c>
      <c r="AB508" s="178"/>
      <c r="AC508" s="178"/>
      <c r="AD508" s="170" t="s">
        <v>35</v>
      </c>
      <c r="AE508" s="170" t="s">
        <v>35</v>
      </c>
      <c r="AF508" s="170" t="s">
        <v>35</v>
      </c>
      <c r="AG508" s="178"/>
      <c r="AH508" s="178"/>
      <c r="AI508" s="178"/>
    </row>
    <row r="509" spans="1:35" x14ac:dyDescent="0.25">
      <c r="A509" s="41" t="str">
        <f t="array" ref="A509">IFERROR(SMALL(('Physical Server'!$O$17:$O$516&lt;&gt;"")*ROW('Physical Server'!$O$17:$O$516),COUNTBLANK('Physical Server'!$O$17:$O$516)+ROW('Virtual Servers'!A501)),"")</f>
        <v/>
      </c>
      <c r="B509" s="41" t="str">
        <f>IFERROR(IF(INDEX('Physical Server'!B:O,'Virtual Servers'!A509,1)&gt;'Physical Server'!$F$12,"",INDEX('Physical Server'!B:O,'Virtual Servers'!A509,1)),"")</f>
        <v/>
      </c>
      <c r="C509" s="41" t="str">
        <f>IFERROR(INDEX('Physical Server'!B:O,'Virtual Servers'!A509,14),"")</f>
        <v/>
      </c>
      <c r="D509" s="41"/>
      <c r="E509" s="168" t="str">
        <f>IF(IF(COUNTIF($E$7:E508,E508)&lt;VLOOKUP(E508,$B:$C,2,0),E508,INDEX($B:$B,MATCH(E508,$B:$B,0)+ROW($B:$B),1))&gt;'Physical Server'!$F$12,"",IF(COUNTIF($E$7:E508,E508)&lt;VLOOKUP(E508,$B:$C,2,0),E508,INDEX($B:$B,MATCH(E508,$B:$B,0)+ROW($B:$B),1)))</f>
        <v/>
      </c>
      <c r="F509" s="169" t="str">
        <f>IFERROR(VLOOKUP($E:$E,'Physical Server'!$B:$O,2,0),"")</f>
        <v/>
      </c>
      <c r="G509" s="169" t="str">
        <f>IFERROR(IF(VLOOKUP(E509,'Physical Server'!B:O,14,0)="","",IF(E509="","",COUNTIF($E$7:E509,E509))),"")</f>
        <v/>
      </c>
      <c r="H509" s="170"/>
      <c r="I509" s="170" t="s">
        <v>35</v>
      </c>
      <c r="J509" s="170" t="s">
        <v>35</v>
      </c>
      <c r="K509" s="170" t="s">
        <v>35</v>
      </c>
      <c r="L509" s="170"/>
      <c r="M509" s="170" t="s">
        <v>35</v>
      </c>
      <c r="N509" s="170" t="s">
        <v>35</v>
      </c>
      <c r="O509" s="170" t="s">
        <v>35</v>
      </c>
      <c r="P509" s="170"/>
      <c r="Q509" s="170" t="s">
        <v>35</v>
      </c>
      <c r="R509" s="178"/>
      <c r="S509" s="178"/>
      <c r="T509" s="170" t="s">
        <v>35</v>
      </c>
      <c r="U509" s="170" t="s">
        <v>35</v>
      </c>
      <c r="V509" s="170" t="s">
        <v>35</v>
      </c>
      <c r="W509" s="178"/>
      <c r="X509" s="178"/>
      <c r="Y509" s="170" t="s">
        <v>35</v>
      </c>
      <c r="Z509" s="170" t="s">
        <v>35</v>
      </c>
      <c r="AA509" s="170" t="s">
        <v>35</v>
      </c>
      <c r="AB509" s="178"/>
      <c r="AC509" s="178"/>
      <c r="AD509" s="170" t="s">
        <v>35</v>
      </c>
      <c r="AE509" s="170" t="s">
        <v>35</v>
      </c>
      <c r="AF509" s="170" t="s">
        <v>35</v>
      </c>
      <c r="AG509" s="178"/>
      <c r="AH509" s="178"/>
      <c r="AI509" s="178"/>
    </row>
    <row r="510" spans="1:35" x14ac:dyDescent="0.25">
      <c r="A510" s="41" t="str">
        <f t="array" ref="A510">IFERROR(SMALL(('Physical Server'!$O$17:$O$516&lt;&gt;"")*ROW('Physical Server'!$O$17:$O$516),COUNTBLANK('Physical Server'!$O$17:$O$516)+ROW('Virtual Servers'!A502)),"")</f>
        <v/>
      </c>
      <c r="B510" s="41" t="str">
        <f>IFERROR(IF(INDEX('Physical Server'!B:O,'Virtual Servers'!A510,1)&gt;'Physical Server'!$F$12,"",INDEX('Physical Server'!B:O,'Virtual Servers'!A510,1)),"")</f>
        <v/>
      </c>
      <c r="C510" s="41" t="str">
        <f>IFERROR(INDEX('Physical Server'!B:O,'Virtual Servers'!A510,14),"")</f>
        <v/>
      </c>
      <c r="D510" s="41"/>
      <c r="E510" s="168" t="str">
        <f>IF(IF(COUNTIF($E$7:E509,E509)&lt;VLOOKUP(E509,$B:$C,2,0),E509,INDEX($B:$B,MATCH(E509,$B:$B,0)+ROW($B:$B),1))&gt;'Physical Server'!$F$12,"",IF(COUNTIF($E$7:E509,E509)&lt;VLOOKUP(E509,$B:$C,2,0),E509,INDEX($B:$B,MATCH(E509,$B:$B,0)+ROW($B:$B),1)))</f>
        <v/>
      </c>
      <c r="F510" s="169" t="str">
        <f>IFERROR(VLOOKUP($E:$E,'Physical Server'!$B:$O,2,0),"")</f>
        <v/>
      </c>
      <c r="G510" s="169" t="str">
        <f>IFERROR(IF(VLOOKUP(E510,'Physical Server'!B:O,14,0)="","",IF(E510="","",COUNTIF($E$7:E510,E510))),"")</f>
        <v/>
      </c>
      <c r="H510" s="170"/>
      <c r="I510" s="170" t="s">
        <v>35</v>
      </c>
      <c r="J510" s="170" t="s">
        <v>35</v>
      </c>
      <c r="K510" s="170" t="s">
        <v>35</v>
      </c>
      <c r="L510" s="170"/>
      <c r="M510" s="170" t="s">
        <v>35</v>
      </c>
      <c r="N510" s="170" t="s">
        <v>35</v>
      </c>
      <c r="O510" s="170" t="s">
        <v>35</v>
      </c>
      <c r="P510" s="170"/>
      <c r="Q510" s="170" t="s">
        <v>35</v>
      </c>
      <c r="R510" s="178"/>
      <c r="S510" s="178"/>
      <c r="T510" s="170" t="s">
        <v>35</v>
      </c>
      <c r="U510" s="170" t="s">
        <v>35</v>
      </c>
      <c r="V510" s="170" t="s">
        <v>35</v>
      </c>
      <c r="W510" s="178"/>
      <c r="X510" s="178"/>
      <c r="Y510" s="170" t="s">
        <v>35</v>
      </c>
      <c r="Z510" s="170" t="s">
        <v>35</v>
      </c>
      <c r="AA510" s="170" t="s">
        <v>35</v>
      </c>
      <c r="AB510" s="178"/>
      <c r="AC510" s="178"/>
      <c r="AD510" s="170" t="s">
        <v>35</v>
      </c>
      <c r="AE510" s="170" t="s">
        <v>35</v>
      </c>
      <c r="AF510" s="170" t="s">
        <v>35</v>
      </c>
      <c r="AG510" s="178"/>
      <c r="AH510" s="178"/>
      <c r="AI510" s="178"/>
    </row>
    <row r="511" spans="1:35" x14ac:dyDescent="0.25">
      <c r="A511" s="41" t="str">
        <f t="array" ref="A511">IFERROR(SMALL(('Physical Server'!$O$17:$O$516&lt;&gt;"")*ROW('Physical Server'!$O$17:$O$516),COUNTBLANK('Physical Server'!$O$17:$O$516)+ROW('Virtual Servers'!A503)),"")</f>
        <v/>
      </c>
      <c r="B511" s="41" t="str">
        <f>IFERROR(IF(INDEX('Physical Server'!B:O,'Virtual Servers'!A511,1)&gt;'Physical Server'!$F$12,"",INDEX('Physical Server'!B:O,'Virtual Servers'!A511,1)),"")</f>
        <v/>
      </c>
      <c r="C511" s="41" t="str">
        <f>IFERROR(INDEX('Physical Server'!B:O,'Virtual Servers'!A511,14),"")</f>
        <v/>
      </c>
      <c r="D511" s="41"/>
      <c r="E511" s="168" t="str">
        <f>IF(IF(COUNTIF($E$7:E510,E510)&lt;VLOOKUP(E510,$B:$C,2,0),E510,INDEX($B:$B,MATCH(E510,$B:$B,0)+ROW($B:$B),1))&gt;'Physical Server'!$F$12,"",IF(COUNTIF($E$7:E510,E510)&lt;VLOOKUP(E510,$B:$C,2,0),E510,INDEX($B:$B,MATCH(E510,$B:$B,0)+ROW($B:$B),1)))</f>
        <v/>
      </c>
      <c r="F511" s="169" t="str">
        <f>IFERROR(VLOOKUP($E:$E,'Physical Server'!$B:$O,2,0),"")</f>
        <v/>
      </c>
      <c r="G511" s="169" t="str">
        <f>IFERROR(IF(VLOOKUP(E511,'Physical Server'!B:O,14,0)="","",IF(E511="","",COUNTIF($E$7:E511,E511))),"")</f>
        <v/>
      </c>
      <c r="H511" s="170"/>
      <c r="I511" s="170" t="s">
        <v>35</v>
      </c>
      <c r="J511" s="170" t="s">
        <v>35</v>
      </c>
      <c r="K511" s="170" t="s">
        <v>35</v>
      </c>
      <c r="L511" s="170"/>
      <c r="M511" s="170" t="s">
        <v>35</v>
      </c>
      <c r="N511" s="170" t="s">
        <v>35</v>
      </c>
      <c r="O511" s="170" t="s">
        <v>35</v>
      </c>
      <c r="P511" s="170"/>
      <c r="Q511" s="170" t="s">
        <v>35</v>
      </c>
      <c r="R511" s="178"/>
      <c r="S511" s="178"/>
      <c r="T511" s="170" t="s">
        <v>35</v>
      </c>
      <c r="U511" s="170" t="s">
        <v>35</v>
      </c>
      <c r="V511" s="170" t="s">
        <v>35</v>
      </c>
      <c r="W511" s="178"/>
      <c r="X511" s="178"/>
      <c r="Y511" s="170" t="s">
        <v>35</v>
      </c>
      <c r="Z511" s="170" t="s">
        <v>35</v>
      </c>
      <c r="AA511" s="170" t="s">
        <v>35</v>
      </c>
      <c r="AB511" s="178"/>
      <c r="AC511" s="178"/>
      <c r="AD511" s="170" t="s">
        <v>35</v>
      </c>
      <c r="AE511" s="170" t="s">
        <v>35</v>
      </c>
      <c r="AF511" s="170" t="s">
        <v>35</v>
      </c>
      <c r="AG511" s="178"/>
      <c r="AH511" s="178"/>
      <c r="AI511" s="178"/>
    </row>
    <row r="512" spans="1:35" x14ac:dyDescent="0.25">
      <c r="A512" s="41" t="str">
        <f t="array" ref="A512">IFERROR(SMALL(('Physical Server'!$O$17:$O$516&lt;&gt;"")*ROW('Physical Server'!$O$17:$O$516),COUNTBLANK('Physical Server'!$O$17:$O$516)+ROW('Virtual Servers'!A504)),"")</f>
        <v/>
      </c>
      <c r="B512" s="41" t="str">
        <f>IFERROR(IF(INDEX('Physical Server'!B:O,'Virtual Servers'!A512,1)&gt;'Physical Server'!$F$12,"",INDEX('Physical Server'!B:O,'Virtual Servers'!A512,1)),"")</f>
        <v/>
      </c>
      <c r="C512" s="41" t="str">
        <f>IFERROR(INDEX('Physical Server'!B:O,'Virtual Servers'!A512,14),"")</f>
        <v/>
      </c>
      <c r="D512" s="41"/>
      <c r="E512" s="168" t="str">
        <f>IF(IF(COUNTIF($E$7:E511,E511)&lt;VLOOKUP(E511,$B:$C,2,0),E511,INDEX($B:$B,MATCH(E511,$B:$B,0)+ROW($B:$B),1))&gt;'Physical Server'!$F$12,"",IF(COUNTIF($E$7:E511,E511)&lt;VLOOKUP(E511,$B:$C,2,0),E511,INDEX($B:$B,MATCH(E511,$B:$B,0)+ROW($B:$B),1)))</f>
        <v/>
      </c>
      <c r="F512" s="169" t="str">
        <f>IFERROR(VLOOKUP($E:$E,'Physical Server'!$B:$O,2,0),"")</f>
        <v/>
      </c>
      <c r="G512" s="169" t="str">
        <f>IFERROR(IF(VLOOKUP(E512,'Physical Server'!B:O,14,0)="","",IF(E512="","",COUNTIF($E$7:E512,E512))),"")</f>
        <v/>
      </c>
      <c r="H512" s="170"/>
      <c r="I512" s="170" t="s">
        <v>35</v>
      </c>
      <c r="J512" s="170" t="s">
        <v>35</v>
      </c>
      <c r="K512" s="170" t="s">
        <v>35</v>
      </c>
      <c r="L512" s="170"/>
      <c r="M512" s="170" t="s">
        <v>35</v>
      </c>
      <c r="N512" s="170" t="s">
        <v>35</v>
      </c>
      <c r="O512" s="170" t="s">
        <v>35</v>
      </c>
      <c r="P512" s="170"/>
      <c r="Q512" s="170" t="s">
        <v>35</v>
      </c>
      <c r="R512" s="178"/>
      <c r="S512" s="178"/>
      <c r="T512" s="170" t="s">
        <v>35</v>
      </c>
      <c r="U512" s="170" t="s">
        <v>35</v>
      </c>
      <c r="V512" s="170" t="s">
        <v>35</v>
      </c>
      <c r="W512" s="178"/>
      <c r="X512" s="178"/>
      <c r="Y512" s="170" t="s">
        <v>35</v>
      </c>
      <c r="Z512" s="170" t="s">
        <v>35</v>
      </c>
      <c r="AA512" s="170" t="s">
        <v>35</v>
      </c>
      <c r="AB512" s="178"/>
      <c r="AC512" s="178"/>
      <c r="AD512" s="170" t="s">
        <v>35</v>
      </c>
      <c r="AE512" s="170" t="s">
        <v>35</v>
      </c>
      <c r="AF512" s="170" t="s">
        <v>35</v>
      </c>
      <c r="AG512" s="178"/>
      <c r="AH512" s="178"/>
      <c r="AI512" s="178"/>
    </row>
    <row r="513" spans="1:35" x14ac:dyDescent="0.25">
      <c r="A513" s="41" t="str">
        <f t="array" ref="A513">IFERROR(SMALL(('Physical Server'!$O$17:$O$516&lt;&gt;"")*ROW('Physical Server'!$O$17:$O$516),COUNTBLANK('Physical Server'!$O$17:$O$516)+ROW('Virtual Servers'!A505)),"")</f>
        <v/>
      </c>
      <c r="B513" s="41" t="str">
        <f>IFERROR(IF(INDEX('Physical Server'!B:O,'Virtual Servers'!A513,1)&gt;'Physical Server'!$F$12,"",INDEX('Physical Server'!B:O,'Virtual Servers'!A513,1)),"")</f>
        <v/>
      </c>
      <c r="C513" s="41" t="str">
        <f>IFERROR(INDEX('Physical Server'!B:O,'Virtual Servers'!A513,14),"")</f>
        <v/>
      </c>
      <c r="D513" s="41"/>
      <c r="E513" s="168" t="str">
        <f>IF(IF(COUNTIF($E$7:E512,E512)&lt;VLOOKUP(E512,$B:$C,2,0),E512,INDEX($B:$B,MATCH(E512,$B:$B,0)+ROW($B:$B),1))&gt;'Physical Server'!$F$12,"",IF(COUNTIF($E$7:E512,E512)&lt;VLOOKUP(E512,$B:$C,2,0),E512,INDEX($B:$B,MATCH(E512,$B:$B,0)+ROW($B:$B),1)))</f>
        <v/>
      </c>
      <c r="F513" s="169" t="str">
        <f>IFERROR(VLOOKUP($E:$E,'Physical Server'!$B:$O,2,0),"")</f>
        <v/>
      </c>
      <c r="G513" s="169" t="str">
        <f>IFERROR(IF(VLOOKUP(E513,'Physical Server'!B:O,14,0)="","",IF(E513="","",COUNTIF($E$7:E513,E513))),"")</f>
        <v/>
      </c>
      <c r="H513" s="170"/>
      <c r="I513" s="170" t="s">
        <v>35</v>
      </c>
      <c r="J513" s="170" t="s">
        <v>35</v>
      </c>
      <c r="K513" s="170" t="s">
        <v>35</v>
      </c>
      <c r="L513" s="170"/>
      <c r="M513" s="170" t="s">
        <v>35</v>
      </c>
      <c r="N513" s="170" t="s">
        <v>35</v>
      </c>
      <c r="O513" s="170" t="s">
        <v>35</v>
      </c>
      <c r="P513" s="170"/>
      <c r="Q513" s="170" t="s">
        <v>35</v>
      </c>
      <c r="R513" s="178"/>
      <c r="S513" s="178"/>
      <c r="T513" s="170" t="s">
        <v>35</v>
      </c>
      <c r="U513" s="170" t="s">
        <v>35</v>
      </c>
      <c r="V513" s="170" t="s">
        <v>35</v>
      </c>
      <c r="W513" s="178"/>
      <c r="X513" s="178"/>
      <c r="Y513" s="170" t="s">
        <v>35</v>
      </c>
      <c r="Z513" s="170" t="s">
        <v>35</v>
      </c>
      <c r="AA513" s="170" t="s">
        <v>35</v>
      </c>
      <c r="AB513" s="178"/>
      <c r="AC513" s="178"/>
      <c r="AD513" s="170" t="s">
        <v>35</v>
      </c>
      <c r="AE513" s="170" t="s">
        <v>35</v>
      </c>
      <c r="AF513" s="170" t="s">
        <v>35</v>
      </c>
      <c r="AG513" s="178"/>
      <c r="AH513" s="178"/>
      <c r="AI513" s="178"/>
    </row>
    <row r="514" spans="1:35" x14ac:dyDescent="0.25">
      <c r="A514" s="41" t="str">
        <f t="array" ref="A514">IFERROR(SMALL(('Physical Server'!$O$17:$O$516&lt;&gt;"")*ROW('Physical Server'!$O$17:$O$516),COUNTBLANK('Physical Server'!$O$17:$O$516)+ROW('Virtual Servers'!A506)),"")</f>
        <v/>
      </c>
      <c r="B514" s="41" t="str">
        <f>IFERROR(IF(INDEX('Physical Server'!B:O,'Virtual Servers'!A514,1)&gt;'Physical Server'!$F$12,"",INDEX('Physical Server'!B:O,'Virtual Servers'!A514,1)),"")</f>
        <v/>
      </c>
      <c r="C514" s="41" t="str">
        <f>IFERROR(INDEX('Physical Server'!B:O,'Virtual Servers'!A514,14),"")</f>
        <v/>
      </c>
      <c r="D514" s="41"/>
      <c r="E514" s="168" t="str">
        <f>IF(IF(COUNTIF($E$7:E513,E513)&lt;VLOOKUP(E513,$B:$C,2,0),E513,INDEX($B:$B,MATCH(E513,$B:$B,0)+ROW($B:$B),1))&gt;'Physical Server'!$F$12,"",IF(COUNTIF($E$7:E513,E513)&lt;VLOOKUP(E513,$B:$C,2,0),E513,INDEX($B:$B,MATCH(E513,$B:$B,0)+ROW($B:$B),1)))</f>
        <v/>
      </c>
      <c r="F514" s="169" t="str">
        <f>IFERROR(VLOOKUP($E:$E,'Physical Server'!$B:$O,2,0),"")</f>
        <v/>
      </c>
      <c r="G514" s="169" t="str">
        <f>IFERROR(IF(VLOOKUP(E514,'Physical Server'!B:O,14,0)="","",IF(E514="","",COUNTIF($E$7:E514,E514))),"")</f>
        <v/>
      </c>
      <c r="H514" s="170"/>
      <c r="I514" s="170" t="s">
        <v>35</v>
      </c>
      <c r="J514" s="170" t="s">
        <v>35</v>
      </c>
      <c r="K514" s="170" t="s">
        <v>35</v>
      </c>
      <c r="L514" s="170"/>
      <c r="M514" s="170" t="s">
        <v>35</v>
      </c>
      <c r="N514" s="170" t="s">
        <v>35</v>
      </c>
      <c r="O514" s="170" t="s">
        <v>35</v>
      </c>
      <c r="P514" s="170"/>
      <c r="Q514" s="170" t="s">
        <v>35</v>
      </c>
      <c r="R514" s="178"/>
      <c r="S514" s="178"/>
      <c r="T514" s="170" t="s">
        <v>35</v>
      </c>
      <c r="U514" s="170" t="s">
        <v>35</v>
      </c>
      <c r="V514" s="170" t="s">
        <v>35</v>
      </c>
      <c r="W514" s="178"/>
      <c r="X514" s="178"/>
      <c r="Y514" s="170" t="s">
        <v>35</v>
      </c>
      <c r="Z514" s="170" t="s">
        <v>35</v>
      </c>
      <c r="AA514" s="170" t="s">
        <v>35</v>
      </c>
      <c r="AB514" s="178"/>
      <c r="AC514" s="178"/>
      <c r="AD514" s="170" t="s">
        <v>35</v>
      </c>
      <c r="AE514" s="170" t="s">
        <v>35</v>
      </c>
      <c r="AF514" s="170" t="s">
        <v>35</v>
      </c>
      <c r="AG514" s="178"/>
      <c r="AH514" s="178"/>
      <c r="AI514" s="178"/>
    </row>
    <row r="515" spans="1:35" x14ac:dyDescent="0.25">
      <c r="A515" s="41" t="str">
        <f t="array" ref="A515">IFERROR(SMALL(('Physical Server'!$O$17:$O$516&lt;&gt;"")*ROW('Physical Server'!$O$17:$O$516),COUNTBLANK('Physical Server'!$O$17:$O$516)+ROW('Virtual Servers'!A507)),"")</f>
        <v/>
      </c>
      <c r="B515" s="41" t="str">
        <f>IFERROR(IF(INDEX('Physical Server'!B:O,'Virtual Servers'!A515,1)&gt;'Physical Server'!$F$12,"",INDEX('Physical Server'!B:O,'Virtual Servers'!A515,1)),"")</f>
        <v/>
      </c>
      <c r="C515" s="41" t="str">
        <f>IFERROR(INDEX('Physical Server'!B:O,'Virtual Servers'!A515,14),"")</f>
        <v/>
      </c>
      <c r="D515" s="41"/>
      <c r="E515" s="168" t="str">
        <f>IF(IF(COUNTIF($E$7:E514,E514)&lt;VLOOKUP(E514,$B:$C,2,0),E514,INDEX($B:$B,MATCH(E514,$B:$B,0)+ROW($B:$B),1))&gt;'Physical Server'!$F$12,"",IF(COUNTIF($E$7:E514,E514)&lt;VLOOKUP(E514,$B:$C,2,0),E514,INDEX($B:$B,MATCH(E514,$B:$B,0)+ROW($B:$B),1)))</f>
        <v/>
      </c>
      <c r="F515" s="169" t="str">
        <f>IFERROR(VLOOKUP($E:$E,'Physical Server'!$B:$O,2,0),"")</f>
        <v/>
      </c>
      <c r="G515" s="169" t="str">
        <f>IFERROR(IF(VLOOKUP(E515,'Physical Server'!B:O,14,0)="","",IF(E515="","",COUNTIF($E$7:E515,E515))),"")</f>
        <v/>
      </c>
      <c r="H515" s="170"/>
      <c r="I515" s="170" t="s">
        <v>35</v>
      </c>
      <c r="J515" s="170" t="s">
        <v>35</v>
      </c>
      <c r="K515" s="170" t="s">
        <v>35</v>
      </c>
      <c r="L515" s="170"/>
      <c r="M515" s="170" t="s">
        <v>35</v>
      </c>
      <c r="N515" s="170" t="s">
        <v>35</v>
      </c>
      <c r="O515" s="170" t="s">
        <v>35</v>
      </c>
      <c r="P515" s="170"/>
      <c r="Q515" s="170" t="s">
        <v>35</v>
      </c>
      <c r="R515" s="178"/>
      <c r="S515" s="178"/>
      <c r="T515" s="170" t="s">
        <v>35</v>
      </c>
      <c r="U515" s="170" t="s">
        <v>35</v>
      </c>
      <c r="V515" s="170" t="s">
        <v>35</v>
      </c>
      <c r="W515" s="178"/>
      <c r="X515" s="178"/>
      <c r="Y515" s="170" t="s">
        <v>35</v>
      </c>
      <c r="Z515" s="170" t="s">
        <v>35</v>
      </c>
      <c r="AA515" s="170" t="s">
        <v>35</v>
      </c>
      <c r="AB515" s="178"/>
      <c r="AC515" s="178"/>
      <c r="AD515" s="170" t="s">
        <v>35</v>
      </c>
      <c r="AE515" s="170" t="s">
        <v>35</v>
      </c>
      <c r="AF515" s="170" t="s">
        <v>35</v>
      </c>
      <c r="AG515" s="178"/>
      <c r="AH515" s="178"/>
      <c r="AI515" s="178"/>
    </row>
    <row r="516" spans="1:35" x14ac:dyDescent="0.25">
      <c r="A516" s="41" t="str">
        <f t="array" ref="A516">IFERROR(SMALL(('Physical Server'!$O$17:$O$516&lt;&gt;"")*ROW('Physical Server'!$O$17:$O$516),COUNTBLANK('Physical Server'!$O$17:$O$516)+ROW('Virtual Servers'!A508)),"")</f>
        <v/>
      </c>
      <c r="B516" s="41" t="str">
        <f>IFERROR(IF(INDEX('Physical Server'!B:O,'Virtual Servers'!A516,1)&gt;'Physical Server'!$F$12,"",INDEX('Physical Server'!B:O,'Virtual Servers'!A516,1)),"")</f>
        <v/>
      </c>
      <c r="C516" s="41" t="str">
        <f>IFERROR(INDEX('Physical Server'!B:O,'Virtual Servers'!A516,14),"")</f>
        <v/>
      </c>
      <c r="D516" s="41"/>
      <c r="E516" s="168" t="str">
        <f>IF(IF(COUNTIF($E$7:E515,E515)&lt;VLOOKUP(E515,$B:$C,2,0),E515,INDEX($B:$B,MATCH(E515,$B:$B,0)+ROW($B:$B),1))&gt;'Physical Server'!$F$12,"",IF(COUNTIF($E$7:E515,E515)&lt;VLOOKUP(E515,$B:$C,2,0),E515,INDEX($B:$B,MATCH(E515,$B:$B,0)+ROW($B:$B),1)))</f>
        <v/>
      </c>
      <c r="F516" s="169" t="str">
        <f>IFERROR(VLOOKUP($E:$E,'Physical Server'!$B:$O,2,0),"")</f>
        <v/>
      </c>
      <c r="G516" s="169" t="str">
        <f>IFERROR(IF(VLOOKUP(E516,'Physical Server'!B:O,14,0)="","",IF(E516="","",COUNTIF($E$7:E516,E516))),"")</f>
        <v/>
      </c>
      <c r="H516" s="170"/>
      <c r="I516" s="170" t="s">
        <v>35</v>
      </c>
      <c r="J516" s="170" t="s">
        <v>35</v>
      </c>
      <c r="K516" s="170" t="s">
        <v>35</v>
      </c>
      <c r="L516" s="170"/>
      <c r="M516" s="170" t="s">
        <v>35</v>
      </c>
      <c r="N516" s="170" t="s">
        <v>35</v>
      </c>
      <c r="O516" s="170" t="s">
        <v>35</v>
      </c>
      <c r="P516" s="170"/>
      <c r="Q516" s="170" t="s">
        <v>35</v>
      </c>
      <c r="R516" s="178"/>
      <c r="S516" s="178"/>
      <c r="T516" s="170" t="s">
        <v>35</v>
      </c>
      <c r="U516" s="170" t="s">
        <v>35</v>
      </c>
      <c r="V516" s="170" t="s">
        <v>35</v>
      </c>
      <c r="W516" s="178"/>
      <c r="X516" s="178"/>
      <c r="Y516" s="170" t="s">
        <v>35</v>
      </c>
      <c r="Z516" s="170" t="s">
        <v>35</v>
      </c>
      <c r="AA516" s="170" t="s">
        <v>35</v>
      </c>
      <c r="AB516" s="178"/>
      <c r="AC516" s="178"/>
      <c r="AD516" s="170" t="s">
        <v>35</v>
      </c>
      <c r="AE516" s="170" t="s">
        <v>35</v>
      </c>
      <c r="AF516" s="170" t="s">
        <v>35</v>
      </c>
      <c r="AG516" s="178"/>
      <c r="AH516" s="178"/>
      <c r="AI516" s="178"/>
    </row>
    <row r="517" spans="1:35" x14ac:dyDescent="0.25">
      <c r="A517" s="41" t="str">
        <f t="array" ref="A517">IFERROR(SMALL(('Physical Server'!$O$17:$O$516&lt;&gt;"")*ROW('Physical Server'!$O$17:$O$516),COUNTBLANK('Physical Server'!$O$17:$O$516)+ROW('Virtual Servers'!A509)),"")</f>
        <v/>
      </c>
      <c r="B517" s="41" t="str">
        <f>IFERROR(IF(INDEX('Physical Server'!B:O,'Virtual Servers'!A517,1)&gt;'Physical Server'!$F$12,"",INDEX('Physical Server'!B:O,'Virtual Servers'!A517,1)),"")</f>
        <v/>
      </c>
      <c r="C517" s="41" t="str">
        <f>IFERROR(INDEX('Physical Server'!B:O,'Virtual Servers'!A517,14),"")</f>
        <v/>
      </c>
      <c r="D517" s="41"/>
      <c r="E517" s="168" t="str">
        <f>IF(IF(COUNTIF($E$7:E516,E516)&lt;VLOOKUP(E516,$B:$C,2,0),E516,INDEX($B:$B,MATCH(E516,$B:$B,0)+ROW($B:$B),1))&gt;'Physical Server'!$F$12,"",IF(COUNTIF($E$7:E516,E516)&lt;VLOOKUP(E516,$B:$C,2,0),E516,INDEX($B:$B,MATCH(E516,$B:$B,0)+ROW($B:$B),1)))</f>
        <v/>
      </c>
      <c r="F517" s="169" t="str">
        <f>IFERROR(VLOOKUP($E:$E,'Physical Server'!$B:$O,2,0),"")</f>
        <v/>
      </c>
      <c r="G517" s="169" t="str">
        <f>IFERROR(IF(VLOOKUP(E517,'Physical Server'!B:O,14,0)="","",IF(E517="","",COUNTIF($E$7:E517,E517))),"")</f>
        <v/>
      </c>
      <c r="H517" s="170"/>
      <c r="I517" s="170" t="s">
        <v>35</v>
      </c>
      <c r="J517" s="170" t="s">
        <v>35</v>
      </c>
      <c r="K517" s="170" t="s">
        <v>35</v>
      </c>
      <c r="L517" s="170"/>
      <c r="M517" s="170" t="s">
        <v>35</v>
      </c>
      <c r="N517" s="170" t="s">
        <v>35</v>
      </c>
      <c r="O517" s="170" t="s">
        <v>35</v>
      </c>
      <c r="P517" s="170"/>
      <c r="Q517" s="170" t="s">
        <v>35</v>
      </c>
      <c r="R517" s="178"/>
      <c r="S517" s="178"/>
      <c r="T517" s="170" t="s">
        <v>35</v>
      </c>
      <c r="U517" s="170" t="s">
        <v>35</v>
      </c>
      <c r="V517" s="170" t="s">
        <v>35</v>
      </c>
      <c r="W517" s="178"/>
      <c r="X517" s="178"/>
      <c r="Y517" s="170" t="s">
        <v>35</v>
      </c>
      <c r="Z517" s="170" t="s">
        <v>35</v>
      </c>
      <c r="AA517" s="170" t="s">
        <v>35</v>
      </c>
      <c r="AB517" s="178"/>
      <c r="AC517" s="178"/>
      <c r="AD517" s="170" t="s">
        <v>35</v>
      </c>
      <c r="AE517" s="170" t="s">
        <v>35</v>
      </c>
      <c r="AF517" s="170" t="s">
        <v>35</v>
      </c>
      <c r="AG517" s="178"/>
      <c r="AH517" s="178"/>
      <c r="AI517" s="178"/>
    </row>
    <row r="518" spans="1:35" x14ac:dyDescent="0.25">
      <c r="A518" s="41" t="str">
        <f t="array" ref="A518">IFERROR(SMALL(('Physical Server'!$O$17:$O$516&lt;&gt;"")*ROW('Physical Server'!$O$17:$O$516),COUNTBLANK('Physical Server'!$O$17:$O$516)+ROW('Virtual Servers'!A510)),"")</f>
        <v/>
      </c>
      <c r="B518" s="41" t="str">
        <f>IFERROR(IF(INDEX('Physical Server'!B:O,'Virtual Servers'!A518,1)&gt;'Physical Server'!$F$12,"",INDEX('Physical Server'!B:O,'Virtual Servers'!A518,1)),"")</f>
        <v/>
      </c>
      <c r="C518" s="41" t="str">
        <f>IFERROR(INDEX('Physical Server'!B:O,'Virtual Servers'!A518,14),"")</f>
        <v/>
      </c>
      <c r="D518" s="41"/>
      <c r="E518" s="168" t="str">
        <f>IF(IF(COUNTIF($E$7:E517,E517)&lt;VLOOKUP(E517,$B:$C,2,0),E517,INDEX($B:$B,MATCH(E517,$B:$B,0)+ROW($B:$B),1))&gt;'Physical Server'!$F$12,"",IF(COUNTIF($E$7:E517,E517)&lt;VLOOKUP(E517,$B:$C,2,0),E517,INDEX($B:$B,MATCH(E517,$B:$B,0)+ROW($B:$B),1)))</f>
        <v/>
      </c>
      <c r="F518" s="169" t="str">
        <f>IFERROR(VLOOKUP($E:$E,'Physical Server'!$B:$O,2,0),"")</f>
        <v/>
      </c>
      <c r="G518" s="169" t="str">
        <f>IFERROR(IF(VLOOKUP(E518,'Physical Server'!B:O,14,0)="","",IF(E518="","",COUNTIF($E$7:E518,E518))),"")</f>
        <v/>
      </c>
      <c r="H518" s="170"/>
      <c r="I518" s="170" t="s">
        <v>35</v>
      </c>
      <c r="J518" s="170" t="s">
        <v>35</v>
      </c>
      <c r="K518" s="170" t="s">
        <v>35</v>
      </c>
      <c r="L518" s="170"/>
      <c r="M518" s="170" t="s">
        <v>35</v>
      </c>
      <c r="N518" s="170" t="s">
        <v>35</v>
      </c>
      <c r="O518" s="170" t="s">
        <v>35</v>
      </c>
      <c r="P518" s="170"/>
      <c r="Q518" s="170" t="s">
        <v>35</v>
      </c>
      <c r="R518" s="178"/>
      <c r="S518" s="178"/>
      <c r="T518" s="170" t="s">
        <v>35</v>
      </c>
      <c r="U518" s="170" t="s">
        <v>35</v>
      </c>
      <c r="V518" s="170" t="s">
        <v>35</v>
      </c>
      <c r="W518" s="178"/>
      <c r="X518" s="178"/>
      <c r="Y518" s="170" t="s">
        <v>35</v>
      </c>
      <c r="Z518" s="170" t="s">
        <v>35</v>
      </c>
      <c r="AA518" s="170" t="s">
        <v>35</v>
      </c>
      <c r="AB518" s="178"/>
      <c r="AC518" s="178"/>
      <c r="AD518" s="170" t="s">
        <v>35</v>
      </c>
      <c r="AE518" s="170" t="s">
        <v>35</v>
      </c>
      <c r="AF518" s="170" t="s">
        <v>35</v>
      </c>
      <c r="AG518" s="178"/>
      <c r="AH518" s="178"/>
      <c r="AI518" s="178"/>
    </row>
    <row r="519" spans="1:35" x14ac:dyDescent="0.25">
      <c r="A519" s="41" t="str">
        <f t="array" ref="A519">IFERROR(SMALL(('Physical Server'!$O$17:$O$516&lt;&gt;"")*ROW('Physical Server'!$O$17:$O$516),COUNTBLANK('Physical Server'!$O$17:$O$516)+ROW('Virtual Servers'!A511)),"")</f>
        <v/>
      </c>
      <c r="B519" s="41" t="str">
        <f>IFERROR(IF(INDEX('Physical Server'!B:O,'Virtual Servers'!A519,1)&gt;'Physical Server'!$F$12,"",INDEX('Physical Server'!B:O,'Virtual Servers'!A519,1)),"")</f>
        <v/>
      </c>
      <c r="C519" s="41" t="str">
        <f>IFERROR(INDEX('Physical Server'!B:O,'Virtual Servers'!A519,14),"")</f>
        <v/>
      </c>
      <c r="D519" s="41"/>
      <c r="E519" s="168" t="str">
        <f>IF(IF(COUNTIF($E$7:E518,E518)&lt;VLOOKUP(E518,$B:$C,2,0),E518,INDEX($B:$B,MATCH(E518,$B:$B,0)+ROW($B:$B),1))&gt;'Physical Server'!$F$12,"",IF(COUNTIF($E$7:E518,E518)&lt;VLOOKUP(E518,$B:$C,2,0),E518,INDEX($B:$B,MATCH(E518,$B:$B,0)+ROW($B:$B),1)))</f>
        <v/>
      </c>
      <c r="F519" s="169" t="str">
        <f>IFERROR(VLOOKUP($E:$E,'Physical Server'!$B:$O,2,0),"")</f>
        <v/>
      </c>
      <c r="G519" s="169" t="str">
        <f>IFERROR(IF(VLOOKUP(E519,'Physical Server'!B:O,14,0)="","",IF(E519="","",COUNTIF($E$7:E519,E519))),"")</f>
        <v/>
      </c>
      <c r="H519" s="170"/>
      <c r="I519" s="170" t="s">
        <v>35</v>
      </c>
      <c r="J519" s="170" t="s">
        <v>35</v>
      </c>
      <c r="K519" s="170" t="s">
        <v>35</v>
      </c>
      <c r="L519" s="170"/>
      <c r="M519" s="170" t="s">
        <v>35</v>
      </c>
      <c r="N519" s="170" t="s">
        <v>35</v>
      </c>
      <c r="O519" s="170" t="s">
        <v>35</v>
      </c>
      <c r="P519" s="170"/>
      <c r="Q519" s="170" t="s">
        <v>35</v>
      </c>
      <c r="R519" s="178"/>
      <c r="S519" s="178"/>
      <c r="T519" s="170" t="s">
        <v>35</v>
      </c>
      <c r="U519" s="170" t="s">
        <v>35</v>
      </c>
      <c r="V519" s="170" t="s">
        <v>35</v>
      </c>
      <c r="W519" s="178"/>
      <c r="X519" s="178"/>
      <c r="Y519" s="170" t="s">
        <v>35</v>
      </c>
      <c r="Z519" s="170" t="s">
        <v>35</v>
      </c>
      <c r="AA519" s="170" t="s">
        <v>35</v>
      </c>
      <c r="AB519" s="178"/>
      <c r="AC519" s="178"/>
      <c r="AD519" s="170" t="s">
        <v>35</v>
      </c>
      <c r="AE519" s="170" t="s">
        <v>35</v>
      </c>
      <c r="AF519" s="170" t="s">
        <v>35</v>
      </c>
      <c r="AG519" s="178"/>
      <c r="AH519" s="178"/>
      <c r="AI519" s="178"/>
    </row>
    <row r="520" spans="1:35" x14ac:dyDescent="0.25">
      <c r="A520" s="41" t="str">
        <f t="array" ref="A520">IFERROR(SMALL(('Physical Server'!$O$17:$O$516&lt;&gt;"")*ROW('Physical Server'!$O$17:$O$516),COUNTBLANK('Physical Server'!$O$17:$O$516)+ROW('Virtual Servers'!A512)),"")</f>
        <v/>
      </c>
      <c r="B520" s="41" t="str">
        <f>IFERROR(IF(INDEX('Physical Server'!B:O,'Virtual Servers'!A520,1)&gt;'Physical Server'!$F$12,"",INDEX('Physical Server'!B:O,'Virtual Servers'!A520,1)),"")</f>
        <v/>
      </c>
      <c r="C520" s="41" t="str">
        <f>IFERROR(INDEX('Physical Server'!B:O,'Virtual Servers'!A520,14),"")</f>
        <v/>
      </c>
      <c r="D520" s="41"/>
      <c r="E520" s="168" t="str">
        <f>IF(IF(COUNTIF($E$7:E519,E519)&lt;VLOOKUP(E519,$B:$C,2,0),E519,INDEX($B:$B,MATCH(E519,$B:$B,0)+ROW($B:$B),1))&gt;'Physical Server'!$F$12,"",IF(COUNTIF($E$7:E519,E519)&lt;VLOOKUP(E519,$B:$C,2,0),E519,INDEX($B:$B,MATCH(E519,$B:$B,0)+ROW($B:$B),1)))</f>
        <v/>
      </c>
      <c r="F520" s="169" t="str">
        <f>IFERROR(VLOOKUP($E:$E,'Physical Server'!$B:$O,2,0),"")</f>
        <v/>
      </c>
      <c r="G520" s="169" t="str">
        <f>IFERROR(IF(VLOOKUP(E520,'Physical Server'!B:O,14,0)="","",IF(E520="","",COUNTIF($E$7:E520,E520))),"")</f>
        <v/>
      </c>
      <c r="H520" s="170"/>
      <c r="I520" s="170" t="s">
        <v>35</v>
      </c>
      <c r="J520" s="170" t="s">
        <v>35</v>
      </c>
      <c r="K520" s="170" t="s">
        <v>35</v>
      </c>
      <c r="L520" s="170"/>
      <c r="M520" s="170" t="s">
        <v>35</v>
      </c>
      <c r="N520" s="170" t="s">
        <v>35</v>
      </c>
      <c r="O520" s="170" t="s">
        <v>35</v>
      </c>
      <c r="P520" s="170"/>
      <c r="Q520" s="170" t="s">
        <v>35</v>
      </c>
      <c r="R520" s="178"/>
      <c r="S520" s="178"/>
      <c r="T520" s="170" t="s">
        <v>35</v>
      </c>
      <c r="U520" s="170" t="s">
        <v>35</v>
      </c>
      <c r="V520" s="170" t="s">
        <v>35</v>
      </c>
      <c r="W520" s="178"/>
      <c r="X520" s="178"/>
      <c r="Y520" s="170" t="s">
        <v>35</v>
      </c>
      <c r="Z520" s="170" t="s">
        <v>35</v>
      </c>
      <c r="AA520" s="170" t="s">
        <v>35</v>
      </c>
      <c r="AB520" s="178"/>
      <c r="AC520" s="178"/>
      <c r="AD520" s="170" t="s">
        <v>35</v>
      </c>
      <c r="AE520" s="170" t="s">
        <v>35</v>
      </c>
      <c r="AF520" s="170" t="s">
        <v>35</v>
      </c>
      <c r="AG520" s="178"/>
      <c r="AH520" s="178"/>
      <c r="AI520" s="178"/>
    </row>
    <row r="521" spans="1:35" x14ac:dyDescent="0.25">
      <c r="A521" s="41" t="str">
        <f t="array" ref="A521">IFERROR(SMALL(('Physical Server'!$O$17:$O$516&lt;&gt;"")*ROW('Physical Server'!$O$17:$O$516),COUNTBLANK('Physical Server'!$O$17:$O$516)+ROW('Virtual Servers'!A513)),"")</f>
        <v/>
      </c>
      <c r="B521" s="41" t="str">
        <f>IFERROR(IF(INDEX('Physical Server'!B:O,'Virtual Servers'!A521,1)&gt;'Physical Server'!$F$12,"",INDEX('Physical Server'!B:O,'Virtual Servers'!A521,1)),"")</f>
        <v/>
      </c>
      <c r="C521" s="41" t="str">
        <f>IFERROR(INDEX('Physical Server'!B:O,'Virtual Servers'!A521,14),"")</f>
        <v/>
      </c>
      <c r="D521" s="41"/>
      <c r="E521" s="168" t="str">
        <f>IF(IF(COUNTIF($E$7:E520,E520)&lt;VLOOKUP(E520,$B:$C,2,0),E520,INDEX($B:$B,MATCH(E520,$B:$B,0)+ROW($B:$B),1))&gt;'Physical Server'!$F$12,"",IF(COUNTIF($E$7:E520,E520)&lt;VLOOKUP(E520,$B:$C,2,0),E520,INDEX($B:$B,MATCH(E520,$B:$B,0)+ROW($B:$B),1)))</f>
        <v/>
      </c>
      <c r="F521" s="169" t="str">
        <f>IFERROR(VLOOKUP($E:$E,'Physical Server'!$B:$O,2,0),"")</f>
        <v/>
      </c>
      <c r="G521" s="169" t="str">
        <f>IFERROR(IF(VLOOKUP(E521,'Physical Server'!B:O,14,0)="","",IF(E521="","",COUNTIF($E$7:E521,E521))),"")</f>
        <v/>
      </c>
      <c r="H521" s="170"/>
      <c r="I521" s="170" t="s">
        <v>35</v>
      </c>
      <c r="J521" s="170" t="s">
        <v>35</v>
      </c>
      <c r="K521" s="170" t="s">
        <v>35</v>
      </c>
      <c r="L521" s="170"/>
      <c r="M521" s="170" t="s">
        <v>35</v>
      </c>
      <c r="N521" s="170" t="s">
        <v>35</v>
      </c>
      <c r="O521" s="170" t="s">
        <v>35</v>
      </c>
      <c r="P521" s="170"/>
      <c r="Q521" s="170" t="s">
        <v>35</v>
      </c>
      <c r="R521" s="178"/>
      <c r="S521" s="178"/>
      <c r="T521" s="170" t="s">
        <v>35</v>
      </c>
      <c r="U521" s="170" t="s">
        <v>35</v>
      </c>
      <c r="V521" s="170" t="s">
        <v>35</v>
      </c>
      <c r="W521" s="178"/>
      <c r="X521" s="178"/>
      <c r="Y521" s="170" t="s">
        <v>35</v>
      </c>
      <c r="Z521" s="170" t="s">
        <v>35</v>
      </c>
      <c r="AA521" s="170" t="s">
        <v>35</v>
      </c>
      <c r="AB521" s="178"/>
      <c r="AC521" s="178"/>
      <c r="AD521" s="170" t="s">
        <v>35</v>
      </c>
      <c r="AE521" s="170" t="s">
        <v>35</v>
      </c>
      <c r="AF521" s="170" t="s">
        <v>35</v>
      </c>
      <c r="AG521" s="178"/>
      <c r="AH521" s="178"/>
      <c r="AI521" s="178"/>
    </row>
    <row r="522" spans="1:35" x14ac:dyDescent="0.25">
      <c r="A522" s="41" t="str">
        <f t="array" ref="A522">IFERROR(SMALL(('Physical Server'!$O$17:$O$516&lt;&gt;"")*ROW('Physical Server'!$O$17:$O$516),COUNTBLANK('Physical Server'!$O$17:$O$516)+ROW('Virtual Servers'!A514)),"")</f>
        <v/>
      </c>
      <c r="B522" s="41" t="str">
        <f>IFERROR(IF(INDEX('Physical Server'!B:O,'Virtual Servers'!A522,1)&gt;'Physical Server'!$F$12,"",INDEX('Physical Server'!B:O,'Virtual Servers'!A522,1)),"")</f>
        <v/>
      </c>
      <c r="C522" s="41" t="str">
        <f>IFERROR(INDEX('Physical Server'!B:O,'Virtual Servers'!A522,14),"")</f>
        <v/>
      </c>
      <c r="D522" s="41"/>
      <c r="E522" s="168" t="str">
        <f>IF(IF(COUNTIF($E$7:E521,E521)&lt;VLOOKUP(E521,$B:$C,2,0),E521,INDEX($B:$B,MATCH(E521,$B:$B,0)+ROW($B:$B),1))&gt;'Physical Server'!$F$12,"",IF(COUNTIF($E$7:E521,E521)&lt;VLOOKUP(E521,$B:$C,2,0),E521,INDEX($B:$B,MATCH(E521,$B:$B,0)+ROW($B:$B),1)))</f>
        <v/>
      </c>
      <c r="F522" s="169" t="str">
        <f>IFERROR(VLOOKUP($E:$E,'Physical Server'!$B:$O,2,0),"")</f>
        <v/>
      </c>
      <c r="G522" s="169" t="str">
        <f>IFERROR(IF(VLOOKUP(E522,'Physical Server'!B:O,14,0)="","",IF(E522="","",COUNTIF($E$7:E522,E522))),"")</f>
        <v/>
      </c>
      <c r="H522" s="170"/>
      <c r="I522" s="170" t="s">
        <v>35</v>
      </c>
      <c r="J522" s="170" t="s">
        <v>35</v>
      </c>
      <c r="K522" s="170" t="s">
        <v>35</v>
      </c>
      <c r="L522" s="170"/>
      <c r="M522" s="170" t="s">
        <v>35</v>
      </c>
      <c r="N522" s="170" t="s">
        <v>35</v>
      </c>
      <c r="O522" s="170" t="s">
        <v>35</v>
      </c>
      <c r="P522" s="170"/>
      <c r="Q522" s="170" t="s">
        <v>35</v>
      </c>
      <c r="R522" s="178"/>
      <c r="S522" s="178"/>
      <c r="T522" s="170" t="s">
        <v>35</v>
      </c>
      <c r="U522" s="170" t="s">
        <v>35</v>
      </c>
      <c r="V522" s="170" t="s">
        <v>35</v>
      </c>
      <c r="W522" s="178"/>
      <c r="X522" s="178"/>
      <c r="Y522" s="170" t="s">
        <v>35</v>
      </c>
      <c r="Z522" s="170" t="s">
        <v>35</v>
      </c>
      <c r="AA522" s="170" t="s">
        <v>35</v>
      </c>
      <c r="AB522" s="178"/>
      <c r="AC522" s="178"/>
      <c r="AD522" s="170" t="s">
        <v>35</v>
      </c>
      <c r="AE522" s="170" t="s">
        <v>35</v>
      </c>
      <c r="AF522" s="170" t="s">
        <v>35</v>
      </c>
      <c r="AG522" s="178"/>
      <c r="AH522" s="178"/>
      <c r="AI522" s="178"/>
    </row>
    <row r="523" spans="1:35" x14ac:dyDescent="0.25">
      <c r="A523" s="41" t="str">
        <f t="array" ref="A523">IFERROR(SMALL(('Physical Server'!$O$17:$O$516&lt;&gt;"")*ROW('Physical Server'!$O$17:$O$516),COUNTBLANK('Physical Server'!$O$17:$O$516)+ROW('Virtual Servers'!A515)),"")</f>
        <v/>
      </c>
      <c r="B523" s="41" t="str">
        <f>IFERROR(IF(INDEX('Physical Server'!B:O,'Virtual Servers'!A523,1)&gt;'Physical Server'!$F$12,"",INDEX('Physical Server'!B:O,'Virtual Servers'!A523,1)),"")</f>
        <v/>
      </c>
      <c r="C523" s="41" t="str">
        <f>IFERROR(INDEX('Physical Server'!B:O,'Virtual Servers'!A523,14),"")</f>
        <v/>
      </c>
      <c r="D523" s="41"/>
      <c r="E523" s="168" t="str">
        <f>IF(IF(COUNTIF($E$7:E522,E522)&lt;VLOOKUP(E522,$B:$C,2,0),E522,INDEX($B:$B,MATCH(E522,$B:$B,0)+ROW($B:$B),1))&gt;'Physical Server'!$F$12,"",IF(COUNTIF($E$7:E522,E522)&lt;VLOOKUP(E522,$B:$C,2,0),E522,INDEX($B:$B,MATCH(E522,$B:$B,0)+ROW($B:$B),1)))</f>
        <v/>
      </c>
      <c r="F523" s="169" t="str">
        <f>IFERROR(VLOOKUP($E:$E,'Physical Server'!$B:$O,2,0),"")</f>
        <v/>
      </c>
      <c r="G523" s="169" t="str">
        <f>IFERROR(IF(VLOOKUP(E523,'Physical Server'!B:O,14,0)="","",IF(E523="","",COUNTIF($E$7:E523,E523))),"")</f>
        <v/>
      </c>
      <c r="H523" s="170"/>
      <c r="I523" s="170" t="s">
        <v>35</v>
      </c>
      <c r="J523" s="170" t="s">
        <v>35</v>
      </c>
      <c r="K523" s="170" t="s">
        <v>35</v>
      </c>
      <c r="L523" s="170"/>
      <c r="M523" s="170" t="s">
        <v>35</v>
      </c>
      <c r="N523" s="170" t="s">
        <v>35</v>
      </c>
      <c r="O523" s="170" t="s">
        <v>35</v>
      </c>
      <c r="P523" s="170"/>
      <c r="Q523" s="170" t="s">
        <v>35</v>
      </c>
      <c r="R523" s="178"/>
      <c r="S523" s="178"/>
      <c r="T523" s="170" t="s">
        <v>35</v>
      </c>
      <c r="U523" s="170" t="s">
        <v>35</v>
      </c>
      <c r="V523" s="170" t="s">
        <v>35</v>
      </c>
      <c r="W523" s="178"/>
      <c r="X523" s="178"/>
      <c r="Y523" s="170" t="s">
        <v>35</v>
      </c>
      <c r="Z523" s="170" t="s">
        <v>35</v>
      </c>
      <c r="AA523" s="170" t="s">
        <v>35</v>
      </c>
      <c r="AB523" s="178"/>
      <c r="AC523" s="178"/>
      <c r="AD523" s="170" t="s">
        <v>35</v>
      </c>
      <c r="AE523" s="170" t="s">
        <v>35</v>
      </c>
      <c r="AF523" s="170" t="s">
        <v>35</v>
      </c>
      <c r="AG523" s="178"/>
      <c r="AH523" s="178"/>
      <c r="AI523" s="178"/>
    </row>
    <row r="524" spans="1:35" x14ac:dyDescent="0.25">
      <c r="A524" s="41" t="str">
        <f t="array" ref="A524">IFERROR(SMALL(('Physical Server'!$O$17:$O$516&lt;&gt;"")*ROW('Physical Server'!$O$17:$O$516),COUNTBLANK('Physical Server'!$O$17:$O$516)+ROW('Virtual Servers'!A516)),"")</f>
        <v/>
      </c>
      <c r="B524" s="41" t="str">
        <f>IFERROR(IF(INDEX('Physical Server'!B:O,'Virtual Servers'!A524,1)&gt;'Physical Server'!$F$12,"",INDEX('Physical Server'!B:O,'Virtual Servers'!A524,1)),"")</f>
        <v/>
      </c>
      <c r="C524" s="41" t="str">
        <f>IFERROR(INDEX('Physical Server'!B:O,'Virtual Servers'!A524,14),"")</f>
        <v/>
      </c>
      <c r="D524" s="41"/>
      <c r="E524" s="168" t="str">
        <f>IF(IF(COUNTIF($E$7:E523,E523)&lt;VLOOKUP(E523,$B:$C,2,0),E523,INDEX($B:$B,MATCH(E523,$B:$B,0)+ROW($B:$B),1))&gt;'Physical Server'!$F$12,"",IF(COUNTIF($E$7:E523,E523)&lt;VLOOKUP(E523,$B:$C,2,0),E523,INDEX($B:$B,MATCH(E523,$B:$B,0)+ROW($B:$B),1)))</f>
        <v/>
      </c>
      <c r="F524" s="169" t="str">
        <f>IFERROR(VLOOKUP($E:$E,'Physical Server'!$B:$O,2,0),"")</f>
        <v/>
      </c>
      <c r="G524" s="169" t="str">
        <f>IFERROR(IF(VLOOKUP(E524,'Physical Server'!B:O,14,0)="","",IF(E524="","",COUNTIF($E$7:E524,E524))),"")</f>
        <v/>
      </c>
      <c r="H524" s="170"/>
      <c r="I524" s="170" t="s">
        <v>35</v>
      </c>
      <c r="J524" s="170" t="s">
        <v>35</v>
      </c>
      <c r="K524" s="170" t="s">
        <v>35</v>
      </c>
      <c r="L524" s="170"/>
      <c r="M524" s="170" t="s">
        <v>35</v>
      </c>
      <c r="N524" s="170" t="s">
        <v>35</v>
      </c>
      <c r="O524" s="170" t="s">
        <v>35</v>
      </c>
      <c r="P524" s="170"/>
      <c r="Q524" s="170" t="s">
        <v>35</v>
      </c>
      <c r="R524" s="178"/>
      <c r="S524" s="178"/>
      <c r="T524" s="170" t="s">
        <v>35</v>
      </c>
      <c r="U524" s="170" t="s">
        <v>35</v>
      </c>
      <c r="V524" s="170" t="s">
        <v>35</v>
      </c>
      <c r="W524" s="178"/>
      <c r="X524" s="178"/>
      <c r="Y524" s="170" t="s">
        <v>35</v>
      </c>
      <c r="Z524" s="170" t="s">
        <v>35</v>
      </c>
      <c r="AA524" s="170" t="s">
        <v>35</v>
      </c>
      <c r="AB524" s="178"/>
      <c r="AC524" s="178"/>
      <c r="AD524" s="170" t="s">
        <v>35</v>
      </c>
      <c r="AE524" s="170" t="s">
        <v>35</v>
      </c>
      <c r="AF524" s="170" t="s">
        <v>35</v>
      </c>
      <c r="AG524" s="178"/>
      <c r="AH524" s="178"/>
      <c r="AI524" s="178"/>
    </row>
    <row r="525" spans="1:35" x14ac:dyDescent="0.25">
      <c r="A525" s="41" t="str">
        <f t="array" ref="A525">IFERROR(SMALL(('Physical Server'!$O$17:$O$516&lt;&gt;"")*ROW('Physical Server'!$O$17:$O$516),COUNTBLANK('Physical Server'!$O$17:$O$516)+ROW('Virtual Servers'!A517)),"")</f>
        <v/>
      </c>
      <c r="B525" s="41" t="str">
        <f>IFERROR(IF(INDEX('Physical Server'!B:O,'Virtual Servers'!A525,1)&gt;'Physical Server'!$F$12,"",INDEX('Physical Server'!B:O,'Virtual Servers'!A525,1)),"")</f>
        <v/>
      </c>
      <c r="C525" s="41" t="str">
        <f>IFERROR(INDEX('Physical Server'!B:O,'Virtual Servers'!A525,14),"")</f>
        <v/>
      </c>
      <c r="D525" s="41"/>
      <c r="E525" s="168" t="str">
        <f>IF(IF(COUNTIF($E$7:E524,E524)&lt;VLOOKUP(E524,$B:$C,2,0),E524,INDEX($B:$B,MATCH(E524,$B:$B,0)+ROW($B:$B),1))&gt;'Physical Server'!$F$12,"",IF(COUNTIF($E$7:E524,E524)&lt;VLOOKUP(E524,$B:$C,2,0),E524,INDEX($B:$B,MATCH(E524,$B:$B,0)+ROW($B:$B),1)))</f>
        <v/>
      </c>
      <c r="F525" s="169" t="str">
        <f>IFERROR(VLOOKUP($E:$E,'Physical Server'!$B:$O,2,0),"")</f>
        <v/>
      </c>
      <c r="G525" s="169" t="str">
        <f>IFERROR(IF(VLOOKUP(E525,'Physical Server'!B:O,14,0)="","",IF(E525="","",COUNTIF($E$7:E525,E525))),"")</f>
        <v/>
      </c>
      <c r="H525" s="170"/>
      <c r="I525" s="170" t="s">
        <v>35</v>
      </c>
      <c r="J525" s="170" t="s">
        <v>35</v>
      </c>
      <c r="K525" s="170" t="s">
        <v>35</v>
      </c>
      <c r="L525" s="170"/>
      <c r="M525" s="170" t="s">
        <v>35</v>
      </c>
      <c r="N525" s="170" t="s">
        <v>35</v>
      </c>
      <c r="O525" s="170" t="s">
        <v>35</v>
      </c>
      <c r="P525" s="170"/>
      <c r="Q525" s="170" t="s">
        <v>35</v>
      </c>
      <c r="R525" s="178"/>
      <c r="S525" s="178"/>
      <c r="T525" s="170" t="s">
        <v>35</v>
      </c>
      <c r="U525" s="170" t="s">
        <v>35</v>
      </c>
      <c r="V525" s="170" t="s">
        <v>35</v>
      </c>
      <c r="W525" s="178"/>
      <c r="X525" s="178"/>
      <c r="Y525" s="170" t="s">
        <v>35</v>
      </c>
      <c r="Z525" s="170" t="s">
        <v>35</v>
      </c>
      <c r="AA525" s="170" t="s">
        <v>35</v>
      </c>
      <c r="AB525" s="178"/>
      <c r="AC525" s="178"/>
      <c r="AD525" s="170" t="s">
        <v>35</v>
      </c>
      <c r="AE525" s="170" t="s">
        <v>35</v>
      </c>
      <c r="AF525" s="170" t="s">
        <v>35</v>
      </c>
      <c r="AG525" s="178"/>
      <c r="AH525" s="178"/>
      <c r="AI525" s="178"/>
    </row>
    <row r="526" spans="1:35" x14ac:dyDescent="0.25">
      <c r="A526" s="41" t="str">
        <f t="array" ref="A526">IFERROR(SMALL(('Physical Server'!$O$17:$O$516&lt;&gt;"")*ROW('Physical Server'!$O$17:$O$516),COUNTBLANK('Physical Server'!$O$17:$O$516)+ROW('Virtual Servers'!A518)),"")</f>
        <v/>
      </c>
      <c r="B526" s="41" t="str">
        <f>IFERROR(IF(INDEX('Physical Server'!B:O,'Virtual Servers'!A526,1)&gt;'Physical Server'!$F$12,"",INDEX('Physical Server'!B:O,'Virtual Servers'!A526,1)),"")</f>
        <v/>
      </c>
      <c r="C526" s="41" t="str">
        <f>IFERROR(INDEX('Physical Server'!B:O,'Virtual Servers'!A526,14),"")</f>
        <v/>
      </c>
      <c r="D526" s="41"/>
      <c r="E526" s="168" t="str">
        <f>IF(IF(COUNTIF($E$7:E525,E525)&lt;VLOOKUP(E525,$B:$C,2,0),E525,INDEX($B:$B,MATCH(E525,$B:$B,0)+ROW($B:$B),1))&gt;'Physical Server'!$F$12,"",IF(COUNTIF($E$7:E525,E525)&lt;VLOOKUP(E525,$B:$C,2,0),E525,INDEX($B:$B,MATCH(E525,$B:$B,0)+ROW($B:$B),1)))</f>
        <v/>
      </c>
      <c r="F526" s="169" t="str">
        <f>IFERROR(VLOOKUP($E:$E,'Physical Server'!$B:$O,2,0),"")</f>
        <v/>
      </c>
      <c r="G526" s="169" t="str">
        <f>IFERROR(IF(VLOOKUP(E526,'Physical Server'!B:O,14,0)="","",IF(E526="","",COUNTIF($E$7:E526,E526))),"")</f>
        <v/>
      </c>
      <c r="H526" s="170"/>
      <c r="I526" s="170" t="s">
        <v>35</v>
      </c>
      <c r="J526" s="170" t="s">
        <v>35</v>
      </c>
      <c r="K526" s="170" t="s">
        <v>35</v>
      </c>
      <c r="L526" s="170"/>
      <c r="M526" s="170" t="s">
        <v>35</v>
      </c>
      <c r="N526" s="170" t="s">
        <v>35</v>
      </c>
      <c r="O526" s="170" t="s">
        <v>35</v>
      </c>
      <c r="P526" s="170"/>
      <c r="Q526" s="170" t="s">
        <v>35</v>
      </c>
      <c r="R526" s="178"/>
      <c r="S526" s="178"/>
      <c r="T526" s="170" t="s">
        <v>35</v>
      </c>
      <c r="U526" s="170" t="s">
        <v>35</v>
      </c>
      <c r="V526" s="170" t="s">
        <v>35</v>
      </c>
      <c r="W526" s="178"/>
      <c r="X526" s="178"/>
      <c r="Y526" s="170" t="s">
        <v>35</v>
      </c>
      <c r="Z526" s="170" t="s">
        <v>35</v>
      </c>
      <c r="AA526" s="170" t="s">
        <v>35</v>
      </c>
      <c r="AB526" s="178"/>
      <c r="AC526" s="178"/>
      <c r="AD526" s="170" t="s">
        <v>35</v>
      </c>
      <c r="AE526" s="170" t="s">
        <v>35</v>
      </c>
      <c r="AF526" s="170" t="s">
        <v>35</v>
      </c>
      <c r="AG526" s="178"/>
      <c r="AH526" s="178"/>
      <c r="AI526" s="178"/>
    </row>
    <row r="527" spans="1:35" x14ac:dyDescent="0.25">
      <c r="A527" s="41" t="str">
        <f t="array" ref="A527">IFERROR(SMALL(('Physical Server'!$O$17:$O$516&lt;&gt;"")*ROW('Physical Server'!$O$17:$O$516),COUNTBLANK('Physical Server'!$O$17:$O$516)+ROW('Virtual Servers'!A519)),"")</f>
        <v/>
      </c>
      <c r="B527" s="41" t="str">
        <f>IFERROR(IF(INDEX('Physical Server'!B:O,'Virtual Servers'!A527,1)&gt;'Physical Server'!$F$12,"",INDEX('Physical Server'!B:O,'Virtual Servers'!A527,1)),"")</f>
        <v/>
      </c>
      <c r="C527" s="41" t="str">
        <f>IFERROR(INDEX('Physical Server'!B:O,'Virtual Servers'!A527,14),"")</f>
        <v/>
      </c>
      <c r="D527" s="41"/>
      <c r="E527" s="168" t="str">
        <f>IF(IF(COUNTIF($E$7:E526,E526)&lt;VLOOKUP(E526,$B:$C,2,0),E526,INDEX($B:$B,MATCH(E526,$B:$B,0)+ROW($B:$B),1))&gt;'Physical Server'!$F$12,"",IF(COUNTIF($E$7:E526,E526)&lt;VLOOKUP(E526,$B:$C,2,0),E526,INDEX($B:$B,MATCH(E526,$B:$B,0)+ROW($B:$B),1)))</f>
        <v/>
      </c>
      <c r="F527" s="169" t="str">
        <f>IFERROR(VLOOKUP($E:$E,'Physical Server'!$B:$O,2,0),"")</f>
        <v/>
      </c>
      <c r="G527" s="169" t="str">
        <f>IFERROR(IF(VLOOKUP(E527,'Physical Server'!B:O,14,0)="","",IF(E527="","",COUNTIF($E$7:E527,E527))),"")</f>
        <v/>
      </c>
      <c r="H527" s="170"/>
      <c r="I527" s="170" t="s">
        <v>35</v>
      </c>
      <c r="J527" s="170" t="s">
        <v>35</v>
      </c>
      <c r="K527" s="170" t="s">
        <v>35</v>
      </c>
      <c r="L527" s="170"/>
      <c r="M527" s="170" t="s">
        <v>35</v>
      </c>
      <c r="N527" s="170" t="s">
        <v>35</v>
      </c>
      <c r="O527" s="170" t="s">
        <v>35</v>
      </c>
      <c r="P527" s="170"/>
      <c r="Q527" s="170" t="s">
        <v>35</v>
      </c>
      <c r="R527" s="178"/>
      <c r="S527" s="178"/>
      <c r="T527" s="170" t="s">
        <v>35</v>
      </c>
      <c r="U527" s="170" t="s">
        <v>35</v>
      </c>
      <c r="V527" s="170" t="s">
        <v>35</v>
      </c>
      <c r="W527" s="178"/>
      <c r="X527" s="178"/>
      <c r="Y527" s="170" t="s">
        <v>35</v>
      </c>
      <c r="Z527" s="170" t="s">
        <v>35</v>
      </c>
      <c r="AA527" s="170" t="s">
        <v>35</v>
      </c>
      <c r="AB527" s="178"/>
      <c r="AC527" s="178"/>
      <c r="AD527" s="170" t="s">
        <v>35</v>
      </c>
      <c r="AE527" s="170" t="s">
        <v>35</v>
      </c>
      <c r="AF527" s="170" t="s">
        <v>35</v>
      </c>
      <c r="AG527" s="178"/>
      <c r="AH527" s="178"/>
      <c r="AI527" s="178"/>
    </row>
    <row r="528" spans="1:35" x14ac:dyDescent="0.25">
      <c r="A528" s="41" t="str">
        <f t="array" ref="A528">IFERROR(SMALL(('Physical Server'!$O$17:$O$516&lt;&gt;"")*ROW('Physical Server'!$O$17:$O$516),COUNTBLANK('Physical Server'!$O$17:$O$516)+ROW('Virtual Servers'!A520)),"")</f>
        <v/>
      </c>
      <c r="B528" s="41" t="str">
        <f>IFERROR(IF(INDEX('Physical Server'!B:O,'Virtual Servers'!A528,1)&gt;'Physical Server'!$F$12,"",INDEX('Physical Server'!B:O,'Virtual Servers'!A528,1)),"")</f>
        <v/>
      </c>
      <c r="C528" s="41" t="str">
        <f>IFERROR(INDEX('Physical Server'!B:O,'Virtual Servers'!A528,14),"")</f>
        <v/>
      </c>
      <c r="D528" s="41"/>
      <c r="E528" s="168" t="str">
        <f>IF(IF(COUNTIF($E$7:E527,E527)&lt;VLOOKUP(E527,$B:$C,2,0),E527,INDEX($B:$B,MATCH(E527,$B:$B,0)+ROW($B:$B),1))&gt;'Physical Server'!$F$12,"",IF(COUNTIF($E$7:E527,E527)&lt;VLOOKUP(E527,$B:$C,2,0),E527,INDEX($B:$B,MATCH(E527,$B:$B,0)+ROW($B:$B),1)))</f>
        <v/>
      </c>
      <c r="F528" s="169" t="str">
        <f>IFERROR(VLOOKUP($E:$E,'Physical Server'!$B:$O,2,0),"")</f>
        <v/>
      </c>
      <c r="G528" s="169" t="str">
        <f>IFERROR(IF(VLOOKUP(E528,'Physical Server'!B:O,14,0)="","",IF(E528="","",COUNTIF($E$7:E528,E528))),"")</f>
        <v/>
      </c>
      <c r="H528" s="170"/>
      <c r="I528" s="170" t="s">
        <v>35</v>
      </c>
      <c r="J528" s="170" t="s">
        <v>35</v>
      </c>
      <c r="K528" s="170" t="s">
        <v>35</v>
      </c>
      <c r="L528" s="170"/>
      <c r="M528" s="170" t="s">
        <v>35</v>
      </c>
      <c r="N528" s="170" t="s">
        <v>35</v>
      </c>
      <c r="O528" s="170" t="s">
        <v>35</v>
      </c>
      <c r="P528" s="170"/>
      <c r="Q528" s="170" t="s">
        <v>35</v>
      </c>
      <c r="R528" s="178"/>
      <c r="S528" s="178"/>
      <c r="T528" s="170" t="s">
        <v>35</v>
      </c>
      <c r="U528" s="170" t="s">
        <v>35</v>
      </c>
      <c r="V528" s="170" t="s">
        <v>35</v>
      </c>
      <c r="W528" s="178"/>
      <c r="X528" s="178"/>
      <c r="Y528" s="170" t="s">
        <v>35</v>
      </c>
      <c r="Z528" s="170" t="s">
        <v>35</v>
      </c>
      <c r="AA528" s="170" t="s">
        <v>35</v>
      </c>
      <c r="AB528" s="178"/>
      <c r="AC528" s="178"/>
      <c r="AD528" s="170" t="s">
        <v>35</v>
      </c>
      <c r="AE528" s="170" t="s">
        <v>35</v>
      </c>
      <c r="AF528" s="170" t="s">
        <v>35</v>
      </c>
      <c r="AG528" s="178"/>
      <c r="AH528" s="178"/>
      <c r="AI528" s="178"/>
    </row>
    <row r="529" spans="1:35" x14ac:dyDescent="0.25">
      <c r="A529" s="41" t="str">
        <f t="array" ref="A529">IFERROR(SMALL(('Physical Server'!$O$17:$O$516&lt;&gt;"")*ROW('Physical Server'!$O$17:$O$516),COUNTBLANK('Physical Server'!$O$17:$O$516)+ROW('Virtual Servers'!A521)),"")</f>
        <v/>
      </c>
      <c r="B529" s="41" t="str">
        <f>IFERROR(IF(INDEX('Physical Server'!B:O,'Virtual Servers'!A529,1)&gt;'Physical Server'!$F$12,"",INDEX('Physical Server'!B:O,'Virtual Servers'!A529,1)),"")</f>
        <v/>
      </c>
      <c r="C529" s="41" t="str">
        <f>IFERROR(INDEX('Physical Server'!B:O,'Virtual Servers'!A529,14),"")</f>
        <v/>
      </c>
      <c r="D529" s="41"/>
      <c r="E529" s="168" t="str">
        <f>IF(IF(COUNTIF($E$7:E528,E528)&lt;VLOOKUP(E528,$B:$C,2,0),E528,INDEX($B:$B,MATCH(E528,$B:$B,0)+ROW($B:$B),1))&gt;'Physical Server'!$F$12,"",IF(COUNTIF($E$7:E528,E528)&lt;VLOOKUP(E528,$B:$C,2,0),E528,INDEX($B:$B,MATCH(E528,$B:$B,0)+ROW($B:$B),1)))</f>
        <v/>
      </c>
      <c r="F529" s="169" t="str">
        <f>IFERROR(VLOOKUP($E:$E,'Physical Server'!$B:$O,2,0),"")</f>
        <v/>
      </c>
      <c r="G529" s="169" t="str">
        <f>IFERROR(IF(VLOOKUP(E529,'Physical Server'!B:O,14,0)="","",IF(E529="","",COUNTIF($E$7:E529,E529))),"")</f>
        <v/>
      </c>
      <c r="H529" s="170"/>
      <c r="I529" s="170" t="s">
        <v>35</v>
      </c>
      <c r="J529" s="170" t="s">
        <v>35</v>
      </c>
      <c r="K529" s="170" t="s">
        <v>35</v>
      </c>
      <c r="L529" s="170"/>
      <c r="M529" s="170" t="s">
        <v>35</v>
      </c>
      <c r="N529" s="170" t="s">
        <v>35</v>
      </c>
      <c r="O529" s="170" t="s">
        <v>35</v>
      </c>
      <c r="P529" s="170"/>
      <c r="Q529" s="170" t="s">
        <v>35</v>
      </c>
      <c r="R529" s="178"/>
      <c r="S529" s="178"/>
      <c r="T529" s="170" t="s">
        <v>35</v>
      </c>
      <c r="U529" s="170" t="s">
        <v>35</v>
      </c>
      <c r="V529" s="170" t="s">
        <v>35</v>
      </c>
      <c r="W529" s="178"/>
      <c r="X529" s="178"/>
      <c r="Y529" s="170" t="s">
        <v>35</v>
      </c>
      <c r="Z529" s="170" t="s">
        <v>35</v>
      </c>
      <c r="AA529" s="170" t="s">
        <v>35</v>
      </c>
      <c r="AB529" s="178"/>
      <c r="AC529" s="178"/>
      <c r="AD529" s="170" t="s">
        <v>35</v>
      </c>
      <c r="AE529" s="170" t="s">
        <v>35</v>
      </c>
      <c r="AF529" s="170" t="s">
        <v>35</v>
      </c>
      <c r="AG529" s="178"/>
      <c r="AH529" s="178"/>
      <c r="AI529" s="178"/>
    </row>
    <row r="530" spans="1:35" x14ac:dyDescent="0.25">
      <c r="A530" s="41" t="str">
        <f t="array" ref="A530">IFERROR(SMALL(('Physical Server'!$O$17:$O$516&lt;&gt;"")*ROW('Physical Server'!$O$17:$O$516),COUNTBLANK('Physical Server'!$O$17:$O$516)+ROW('Virtual Servers'!A522)),"")</f>
        <v/>
      </c>
      <c r="B530" s="41" t="str">
        <f>IFERROR(IF(INDEX('Physical Server'!B:O,'Virtual Servers'!A530,1)&gt;'Physical Server'!$F$12,"",INDEX('Physical Server'!B:O,'Virtual Servers'!A530,1)),"")</f>
        <v/>
      </c>
      <c r="C530" s="41" t="str">
        <f>IFERROR(INDEX('Physical Server'!B:O,'Virtual Servers'!A530,14),"")</f>
        <v/>
      </c>
      <c r="D530" s="41"/>
      <c r="E530" s="168" t="str">
        <f>IF(IF(COUNTIF($E$7:E529,E529)&lt;VLOOKUP(E529,$B:$C,2,0),E529,INDEX($B:$B,MATCH(E529,$B:$B,0)+ROW($B:$B),1))&gt;'Physical Server'!$F$12,"",IF(COUNTIF($E$7:E529,E529)&lt;VLOOKUP(E529,$B:$C,2,0),E529,INDEX($B:$B,MATCH(E529,$B:$B,0)+ROW($B:$B),1)))</f>
        <v/>
      </c>
      <c r="F530" s="169" t="str">
        <f>IFERROR(VLOOKUP($E:$E,'Physical Server'!$B:$O,2,0),"")</f>
        <v/>
      </c>
      <c r="G530" s="169" t="str">
        <f>IFERROR(IF(VLOOKUP(E530,'Physical Server'!B:O,14,0)="","",IF(E530="","",COUNTIF($E$7:E530,E530))),"")</f>
        <v/>
      </c>
      <c r="H530" s="170"/>
      <c r="I530" s="170" t="s">
        <v>35</v>
      </c>
      <c r="J530" s="170" t="s">
        <v>35</v>
      </c>
      <c r="K530" s="170" t="s">
        <v>35</v>
      </c>
      <c r="L530" s="170"/>
      <c r="M530" s="170" t="s">
        <v>35</v>
      </c>
      <c r="N530" s="170" t="s">
        <v>35</v>
      </c>
      <c r="O530" s="170" t="s">
        <v>35</v>
      </c>
      <c r="P530" s="170"/>
      <c r="Q530" s="170" t="s">
        <v>35</v>
      </c>
      <c r="R530" s="178"/>
      <c r="S530" s="178"/>
      <c r="T530" s="170" t="s">
        <v>35</v>
      </c>
      <c r="U530" s="170" t="s">
        <v>35</v>
      </c>
      <c r="V530" s="170" t="s">
        <v>35</v>
      </c>
      <c r="W530" s="178"/>
      <c r="X530" s="178"/>
      <c r="Y530" s="170" t="s">
        <v>35</v>
      </c>
      <c r="Z530" s="170" t="s">
        <v>35</v>
      </c>
      <c r="AA530" s="170" t="s">
        <v>35</v>
      </c>
      <c r="AB530" s="178"/>
      <c r="AC530" s="178"/>
      <c r="AD530" s="170" t="s">
        <v>35</v>
      </c>
      <c r="AE530" s="170" t="s">
        <v>35</v>
      </c>
      <c r="AF530" s="170" t="s">
        <v>35</v>
      </c>
      <c r="AG530" s="178"/>
      <c r="AH530" s="178"/>
      <c r="AI530" s="178"/>
    </row>
    <row r="531" spans="1:35" x14ac:dyDescent="0.25">
      <c r="A531" s="41" t="str">
        <f t="array" ref="A531">IFERROR(SMALL(('Physical Server'!$O$17:$O$516&lt;&gt;"")*ROW('Physical Server'!$O$17:$O$516),COUNTBLANK('Physical Server'!$O$17:$O$516)+ROW('Virtual Servers'!A523)),"")</f>
        <v/>
      </c>
      <c r="B531" s="41" t="str">
        <f>IFERROR(IF(INDEX('Physical Server'!B:O,'Virtual Servers'!A531,1)&gt;'Physical Server'!$F$12,"",INDEX('Physical Server'!B:O,'Virtual Servers'!A531,1)),"")</f>
        <v/>
      </c>
      <c r="C531" s="41" t="str">
        <f>IFERROR(INDEX('Physical Server'!B:O,'Virtual Servers'!A531,14),"")</f>
        <v/>
      </c>
      <c r="D531" s="41"/>
      <c r="E531" s="168" t="str">
        <f>IF(IF(COUNTIF($E$7:E530,E530)&lt;VLOOKUP(E530,$B:$C,2,0),E530,INDEX($B:$B,MATCH(E530,$B:$B,0)+ROW($B:$B),1))&gt;'Physical Server'!$F$12,"",IF(COUNTIF($E$7:E530,E530)&lt;VLOOKUP(E530,$B:$C,2,0),E530,INDEX($B:$B,MATCH(E530,$B:$B,0)+ROW($B:$B),1)))</f>
        <v/>
      </c>
      <c r="F531" s="169" t="str">
        <f>IFERROR(VLOOKUP($E:$E,'Physical Server'!$B:$O,2,0),"")</f>
        <v/>
      </c>
      <c r="G531" s="169" t="str">
        <f>IFERROR(IF(VLOOKUP(E531,'Physical Server'!B:O,14,0)="","",IF(E531="","",COUNTIF($E$7:E531,E531))),"")</f>
        <v/>
      </c>
      <c r="H531" s="170"/>
      <c r="I531" s="170" t="s">
        <v>35</v>
      </c>
      <c r="J531" s="170" t="s">
        <v>35</v>
      </c>
      <c r="K531" s="170" t="s">
        <v>35</v>
      </c>
      <c r="L531" s="170"/>
      <c r="M531" s="170" t="s">
        <v>35</v>
      </c>
      <c r="N531" s="170" t="s">
        <v>35</v>
      </c>
      <c r="O531" s="170" t="s">
        <v>35</v>
      </c>
      <c r="P531" s="170"/>
      <c r="Q531" s="170" t="s">
        <v>35</v>
      </c>
      <c r="R531" s="178"/>
      <c r="S531" s="178"/>
      <c r="T531" s="170" t="s">
        <v>35</v>
      </c>
      <c r="U531" s="170" t="s">
        <v>35</v>
      </c>
      <c r="V531" s="170" t="s">
        <v>35</v>
      </c>
      <c r="W531" s="178"/>
      <c r="X531" s="178"/>
      <c r="Y531" s="170" t="s">
        <v>35</v>
      </c>
      <c r="Z531" s="170" t="s">
        <v>35</v>
      </c>
      <c r="AA531" s="170" t="s">
        <v>35</v>
      </c>
      <c r="AB531" s="178"/>
      <c r="AC531" s="178"/>
      <c r="AD531" s="170" t="s">
        <v>35</v>
      </c>
      <c r="AE531" s="170" t="s">
        <v>35</v>
      </c>
      <c r="AF531" s="170" t="s">
        <v>35</v>
      </c>
      <c r="AG531" s="178"/>
      <c r="AH531" s="178"/>
      <c r="AI531" s="178"/>
    </row>
    <row r="532" spans="1:35" x14ac:dyDescent="0.25">
      <c r="A532" s="41" t="str">
        <f t="array" ref="A532">IFERROR(SMALL(('Physical Server'!$O$17:$O$516&lt;&gt;"")*ROW('Physical Server'!$O$17:$O$516),COUNTBLANK('Physical Server'!$O$17:$O$516)+ROW('Virtual Servers'!A524)),"")</f>
        <v/>
      </c>
      <c r="B532" s="41" t="str">
        <f>IFERROR(IF(INDEX('Physical Server'!B:O,'Virtual Servers'!A532,1)&gt;'Physical Server'!$F$12,"",INDEX('Physical Server'!B:O,'Virtual Servers'!A532,1)),"")</f>
        <v/>
      </c>
      <c r="C532" s="41" t="str">
        <f>IFERROR(INDEX('Physical Server'!B:O,'Virtual Servers'!A532,14),"")</f>
        <v/>
      </c>
      <c r="D532" s="41"/>
      <c r="E532" s="168" t="str">
        <f>IF(IF(COUNTIF($E$7:E531,E531)&lt;VLOOKUP(E531,$B:$C,2,0),E531,INDEX($B:$B,MATCH(E531,$B:$B,0)+ROW($B:$B),1))&gt;'Physical Server'!$F$12,"",IF(COUNTIF($E$7:E531,E531)&lt;VLOOKUP(E531,$B:$C,2,0),E531,INDEX($B:$B,MATCH(E531,$B:$B,0)+ROW($B:$B),1)))</f>
        <v/>
      </c>
      <c r="F532" s="169" t="str">
        <f>IFERROR(VLOOKUP($E:$E,'Physical Server'!$B:$O,2,0),"")</f>
        <v/>
      </c>
      <c r="G532" s="169" t="str">
        <f>IFERROR(IF(VLOOKUP(E532,'Physical Server'!B:O,14,0)="","",IF(E532="","",COUNTIF($E$7:E532,E532))),"")</f>
        <v/>
      </c>
      <c r="H532" s="170"/>
      <c r="I532" s="170" t="s">
        <v>35</v>
      </c>
      <c r="J532" s="170" t="s">
        <v>35</v>
      </c>
      <c r="K532" s="170" t="s">
        <v>35</v>
      </c>
      <c r="L532" s="170"/>
      <c r="M532" s="170" t="s">
        <v>35</v>
      </c>
      <c r="N532" s="170" t="s">
        <v>35</v>
      </c>
      <c r="O532" s="170" t="s">
        <v>35</v>
      </c>
      <c r="P532" s="170"/>
      <c r="Q532" s="170" t="s">
        <v>35</v>
      </c>
      <c r="R532" s="178"/>
      <c r="S532" s="178"/>
      <c r="T532" s="170" t="s">
        <v>35</v>
      </c>
      <c r="U532" s="170" t="s">
        <v>35</v>
      </c>
      <c r="V532" s="170" t="s">
        <v>35</v>
      </c>
      <c r="W532" s="178"/>
      <c r="X532" s="178"/>
      <c r="Y532" s="170" t="s">
        <v>35</v>
      </c>
      <c r="Z532" s="170" t="s">
        <v>35</v>
      </c>
      <c r="AA532" s="170" t="s">
        <v>35</v>
      </c>
      <c r="AB532" s="178"/>
      <c r="AC532" s="178"/>
      <c r="AD532" s="170" t="s">
        <v>35</v>
      </c>
      <c r="AE532" s="170" t="s">
        <v>35</v>
      </c>
      <c r="AF532" s="170" t="s">
        <v>35</v>
      </c>
      <c r="AG532" s="178"/>
      <c r="AH532" s="178"/>
      <c r="AI532" s="178"/>
    </row>
    <row r="533" spans="1:35" x14ac:dyDescent="0.25">
      <c r="A533" s="41" t="str">
        <f t="array" ref="A533">IFERROR(SMALL(('Physical Server'!$O$17:$O$516&lt;&gt;"")*ROW('Physical Server'!$O$17:$O$516),COUNTBLANK('Physical Server'!$O$17:$O$516)+ROW('Virtual Servers'!A525)),"")</f>
        <v/>
      </c>
      <c r="B533" s="41" t="str">
        <f>IFERROR(IF(INDEX('Physical Server'!B:O,'Virtual Servers'!A533,1)&gt;'Physical Server'!$F$12,"",INDEX('Physical Server'!B:O,'Virtual Servers'!A533,1)),"")</f>
        <v/>
      </c>
      <c r="C533" s="41" t="str">
        <f>IFERROR(INDEX('Physical Server'!B:O,'Virtual Servers'!A533,14),"")</f>
        <v/>
      </c>
      <c r="D533" s="41"/>
      <c r="E533" s="168" t="str">
        <f>IF(IF(COUNTIF($E$7:E532,E532)&lt;VLOOKUP(E532,$B:$C,2,0),E532,INDEX($B:$B,MATCH(E532,$B:$B,0)+ROW($B:$B),1))&gt;'Physical Server'!$F$12,"",IF(COUNTIF($E$7:E532,E532)&lt;VLOOKUP(E532,$B:$C,2,0),E532,INDEX($B:$B,MATCH(E532,$B:$B,0)+ROW($B:$B),1)))</f>
        <v/>
      </c>
      <c r="F533" s="169" t="str">
        <f>IFERROR(VLOOKUP($E:$E,'Physical Server'!$B:$O,2,0),"")</f>
        <v/>
      </c>
      <c r="G533" s="169" t="str">
        <f>IFERROR(IF(VLOOKUP(E533,'Physical Server'!B:O,14,0)="","",IF(E533="","",COUNTIF($E$7:E533,E533))),"")</f>
        <v/>
      </c>
      <c r="H533" s="170"/>
      <c r="I533" s="170" t="s">
        <v>35</v>
      </c>
      <c r="J533" s="170" t="s">
        <v>35</v>
      </c>
      <c r="K533" s="170" t="s">
        <v>35</v>
      </c>
      <c r="L533" s="170"/>
      <c r="M533" s="170" t="s">
        <v>35</v>
      </c>
      <c r="N533" s="170" t="s">
        <v>35</v>
      </c>
      <c r="O533" s="170" t="s">
        <v>35</v>
      </c>
      <c r="P533" s="170"/>
      <c r="Q533" s="170" t="s">
        <v>35</v>
      </c>
      <c r="R533" s="178"/>
      <c r="S533" s="178"/>
      <c r="T533" s="170" t="s">
        <v>35</v>
      </c>
      <c r="U533" s="170" t="s">
        <v>35</v>
      </c>
      <c r="V533" s="170" t="s">
        <v>35</v>
      </c>
      <c r="W533" s="178"/>
      <c r="X533" s="178"/>
      <c r="Y533" s="170" t="s">
        <v>35</v>
      </c>
      <c r="Z533" s="170" t="s">
        <v>35</v>
      </c>
      <c r="AA533" s="170" t="s">
        <v>35</v>
      </c>
      <c r="AB533" s="178"/>
      <c r="AC533" s="178"/>
      <c r="AD533" s="170" t="s">
        <v>35</v>
      </c>
      <c r="AE533" s="170" t="s">
        <v>35</v>
      </c>
      <c r="AF533" s="170" t="s">
        <v>35</v>
      </c>
      <c r="AG533" s="178"/>
      <c r="AH533" s="178"/>
      <c r="AI533" s="178"/>
    </row>
    <row r="534" spans="1:35" x14ac:dyDescent="0.25">
      <c r="A534" s="41" t="str">
        <f t="array" ref="A534">IFERROR(SMALL(('Physical Server'!$O$17:$O$516&lt;&gt;"")*ROW('Physical Server'!$O$17:$O$516),COUNTBLANK('Physical Server'!$O$17:$O$516)+ROW('Virtual Servers'!A526)),"")</f>
        <v/>
      </c>
      <c r="B534" s="41" t="str">
        <f>IFERROR(IF(INDEX('Physical Server'!B:O,'Virtual Servers'!A534,1)&gt;'Physical Server'!$F$12,"",INDEX('Physical Server'!B:O,'Virtual Servers'!A534,1)),"")</f>
        <v/>
      </c>
      <c r="C534" s="41" t="str">
        <f>IFERROR(INDEX('Physical Server'!B:O,'Virtual Servers'!A534,14),"")</f>
        <v/>
      </c>
      <c r="D534" s="41"/>
      <c r="E534" s="168" t="str">
        <f>IF(IF(COUNTIF($E$7:E533,E533)&lt;VLOOKUP(E533,$B:$C,2,0),E533,INDEX($B:$B,MATCH(E533,$B:$B,0)+ROW($B:$B),1))&gt;'Physical Server'!$F$12,"",IF(COUNTIF($E$7:E533,E533)&lt;VLOOKUP(E533,$B:$C,2,0),E533,INDEX($B:$B,MATCH(E533,$B:$B,0)+ROW($B:$B),1)))</f>
        <v/>
      </c>
      <c r="F534" s="169" t="str">
        <f>IFERROR(VLOOKUP($E:$E,'Physical Server'!$B:$O,2,0),"")</f>
        <v/>
      </c>
      <c r="G534" s="169" t="str">
        <f>IFERROR(IF(VLOOKUP(E534,'Physical Server'!B:O,14,0)="","",IF(E534="","",COUNTIF($E$7:E534,E534))),"")</f>
        <v/>
      </c>
      <c r="H534" s="170"/>
      <c r="I534" s="170" t="s">
        <v>35</v>
      </c>
      <c r="J534" s="170" t="s">
        <v>35</v>
      </c>
      <c r="K534" s="170" t="s">
        <v>35</v>
      </c>
      <c r="L534" s="170"/>
      <c r="M534" s="170" t="s">
        <v>35</v>
      </c>
      <c r="N534" s="170" t="s">
        <v>35</v>
      </c>
      <c r="O534" s="170" t="s">
        <v>35</v>
      </c>
      <c r="P534" s="170"/>
      <c r="Q534" s="170" t="s">
        <v>35</v>
      </c>
      <c r="R534" s="178"/>
      <c r="S534" s="178"/>
      <c r="T534" s="170" t="s">
        <v>35</v>
      </c>
      <c r="U534" s="170" t="s">
        <v>35</v>
      </c>
      <c r="V534" s="170" t="s">
        <v>35</v>
      </c>
      <c r="W534" s="178"/>
      <c r="X534" s="178"/>
      <c r="Y534" s="170" t="s">
        <v>35</v>
      </c>
      <c r="Z534" s="170" t="s">
        <v>35</v>
      </c>
      <c r="AA534" s="170" t="s">
        <v>35</v>
      </c>
      <c r="AB534" s="178"/>
      <c r="AC534" s="178"/>
      <c r="AD534" s="170" t="s">
        <v>35</v>
      </c>
      <c r="AE534" s="170" t="s">
        <v>35</v>
      </c>
      <c r="AF534" s="170" t="s">
        <v>35</v>
      </c>
      <c r="AG534" s="178"/>
      <c r="AH534" s="178"/>
      <c r="AI534" s="178"/>
    </row>
    <row r="535" spans="1:35" x14ac:dyDescent="0.25">
      <c r="A535" s="41" t="str">
        <f t="array" ref="A535">IFERROR(SMALL(('Physical Server'!$O$17:$O$516&lt;&gt;"")*ROW('Physical Server'!$O$17:$O$516),COUNTBLANK('Physical Server'!$O$17:$O$516)+ROW('Virtual Servers'!A527)),"")</f>
        <v/>
      </c>
      <c r="B535" s="41" t="str">
        <f>IFERROR(IF(INDEX('Physical Server'!B:O,'Virtual Servers'!A535,1)&gt;'Physical Server'!$F$12,"",INDEX('Physical Server'!B:O,'Virtual Servers'!A535,1)),"")</f>
        <v/>
      </c>
      <c r="C535" s="41" t="str">
        <f>IFERROR(INDEX('Physical Server'!B:O,'Virtual Servers'!A535,14),"")</f>
        <v/>
      </c>
      <c r="D535" s="41"/>
      <c r="E535" s="168" t="str">
        <f>IF(IF(COUNTIF($E$7:E534,E534)&lt;VLOOKUP(E534,$B:$C,2,0),E534,INDEX($B:$B,MATCH(E534,$B:$B,0)+ROW($B:$B),1))&gt;'Physical Server'!$F$12,"",IF(COUNTIF($E$7:E534,E534)&lt;VLOOKUP(E534,$B:$C,2,0),E534,INDEX($B:$B,MATCH(E534,$B:$B,0)+ROW($B:$B),1)))</f>
        <v/>
      </c>
      <c r="F535" s="169" t="str">
        <f>IFERROR(VLOOKUP($E:$E,'Physical Server'!$B:$O,2,0),"")</f>
        <v/>
      </c>
      <c r="G535" s="169" t="str">
        <f>IFERROR(IF(VLOOKUP(E535,'Physical Server'!B:O,14,0)="","",IF(E535="","",COUNTIF($E$7:E535,E535))),"")</f>
        <v/>
      </c>
      <c r="H535" s="170"/>
      <c r="I535" s="170" t="s">
        <v>35</v>
      </c>
      <c r="J535" s="170" t="s">
        <v>35</v>
      </c>
      <c r="K535" s="170" t="s">
        <v>35</v>
      </c>
      <c r="L535" s="170"/>
      <c r="M535" s="170" t="s">
        <v>35</v>
      </c>
      <c r="N535" s="170" t="s">
        <v>35</v>
      </c>
      <c r="O535" s="170" t="s">
        <v>35</v>
      </c>
      <c r="P535" s="170"/>
      <c r="Q535" s="170" t="s">
        <v>35</v>
      </c>
      <c r="R535" s="178"/>
      <c r="S535" s="178"/>
      <c r="T535" s="170" t="s">
        <v>35</v>
      </c>
      <c r="U535" s="170" t="s">
        <v>35</v>
      </c>
      <c r="V535" s="170" t="s">
        <v>35</v>
      </c>
      <c r="W535" s="178"/>
      <c r="X535" s="178"/>
      <c r="Y535" s="170" t="s">
        <v>35</v>
      </c>
      <c r="Z535" s="170" t="s">
        <v>35</v>
      </c>
      <c r="AA535" s="170" t="s">
        <v>35</v>
      </c>
      <c r="AB535" s="178"/>
      <c r="AC535" s="178"/>
      <c r="AD535" s="170" t="s">
        <v>35</v>
      </c>
      <c r="AE535" s="170" t="s">
        <v>35</v>
      </c>
      <c r="AF535" s="170" t="s">
        <v>35</v>
      </c>
      <c r="AG535" s="178"/>
      <c r="AH535" s="178"/>
      <c r="AI535" s="178"/>
    </row>
    <row r="536" spans="1:35" x14ac:dyDescent="0.25">
      <c r="A536" s="41" t="str">
        <f t="array" ref="A536">IFERROR(SMALL(('Physical Server'!$O$17:$O$516&lt;&gt;"")*ROW('Physical Server'!$O$17:$O$516),COUNTBLANK('Physical Server'!$O$17:$O$516)+ROW('Virtual Servers'!A528)),"")</f>
        <v/>
      </c>
      <c r="B536" s="41" t="str">
        <f>IFERROR(IF(INDEX('Physical Server'!B:O,'Virtual Servers'!A536,1)&gt;'Physical Server'!$F$12,"",INDEX('Physical Server'!B:O,'Virtual Servers'!A536,1)),"")</f>
        <v/>
      </c>
      <c r="C536" s="41" t="str">
        <f>IFERROR(INDEX('Physical Server'!B:O,'Virtual Servers'!A536,14),"")</f>
        <v/>
      </c>
      <c r="D536" s="41"/>
      <c r="E536" s="168" t="str">
        <f>IF(IF(COUNTIF($E$7:E535,E535)&lt;VLOOKUP(E535,$B:$C,2,0),E535,INDEX($B:$B,MATCH(E535,$B:$B,0)+ROW($B:$B),1))&gt;'Physical Server'!$F$12,"",IF(COUNTIF($E$7:E535,E535)&lt;VLOOKUP(E535,$B:$C,2,0),E535,INDEX($B:$B,MATCH(E535,$B:$B,0)+ROW($B:$B),1)))</f>
        <v/>
      </c>
      <c r="F536" s="169" t="str">
        <f>IFERROR(VLOOKUP($E:$E,'Physical Server'!$B:$O,2,0),"")</f>
        <v/>
      </c>
      <c r="G536" s="169" t="str">
        <f>IFERROR(IF(VLOOKUP(E536,'Physical Server'!B:O,14,0)="","",IF(E536="","",COUNTIF($E$7:E536,E536))),"")</f>
        <v/>
      </c>
      <c r="H536" s="170"/>
      <c r="I536" s="170" t="s">
        <v>35</v>
      </c>
      <c r="J536" s="170" t="s">
        <v>35</v>
      </c>
      <c r="K536" s="170" t="s">
        <v>35</v>
      </c>
      <c r="L536" s="170"/>
      <c r="M536" s="170" t="s">
        <v>35</v>
      </c>
      <c r="N536" s="170" t="s">
        <v>35</v>
      </c>
      <c r="O536" s="170" t="s">
        <v>35</v>
      </c>
      <c r="P536" s="170"/>
      <c r="Q536" s="170" t="s">
        <v>35</v>
      </c>
      <c r="R536" s="178"/>
      <c r="S536" s="178"/>
      <c r="T536" s="170" t="s">
        <v>35</v>
      </c>
      <c r="U536" s="170" t="s">
        <v>35</v>
      </c>
      <c r="V536" s="170" t="s">
        <v>35</v>
      </c>
      <c r="W536" s="178"/>
      <c r="X536" s="178"/>
      <c r="Y536" s="170" t="s">
        <v>35</v>
      </c>
      <c r="Z536" s="170" t="s">
        <v>35</v>
      </c>
      <c r="AA536" s="170" t="s">
        <v>35</v>
      </c>
      <c r="AB536" s="178"/>
      <c r="AC536" s="178"/>
      <c r="AD536" s="170" t="s">
        <v>35</v>
      </c>
      <c r="AE536" s="170" t="s">
        <v>35</v>
      </c>
      <c r="AF536" s="170" t="s">
        <v>35</v>
      </c>
      <c r="AG536" s="178"/>
      <c r="AH536" s="178"/>
      <c r="AI536" s="178"/>
    </row>
    <row r="537" spans="1:35" x14ac:dyDescent="0.25">
      <c r="A537" s="41" t="str">
        <f t="array" ref="A537">IFERROR(SMALL(('Physical Server'!$O$17:$O$516&lt;&gt;"")*ROW('Physical Server'!$O$17:$O$516),COUNTBLANK('Physical Server'!$O$17:$O$516)+ROW('Virtual Servers'!A529)),"")</f>
        <v/>
      </c>
      <c r="B537" s="41" t="str">
        <f>IFERROR(IF(INDEX('Physical Server'!B:O,'Virtual Servers'!A537,1)&gt;'Physical Server'!$F$12,"",INDEX('Physical Server'!B:O,'Virtual Servers'!A537,1)),"")</f>
        <v/>
      </c>
      <c r="C537" s="41" t="str">
        <f>IFERROR(INDEX('Physical Server'!B:O,'Virtual Servers'!A537,14),"")</f>
        <v/>
      </c>
      <c r="D537" s="41"/>
      <c r="E537" s="168" t="str">
        <f>IF(IF(COUNTIF($E$7:E536,E536)&lt;VLOOKUP(E536,$B:$C,2,0),E536,INDEX($B:$B,MATCH(E536,$B:$B,0)+ROW($B:$B),1))&gt;'Physical Server'!$F$12,"",IF(COUNTIF($E$7:E536,E536)&lt;VLOOKUP(E536,$B:$C,2,0),E536,INDEX($B:$B,MATCH(E536,$B:$B,0)+ROW($B:$B),1)))</f>
        <v/>
      </c>
      <c r="F537" s="169" t="str">
        <f>IFERROR(VLOOKUP($E:$E,'Physical Server'!$B:$O,2,0),"")</f>
        <v/>
      </c>
      <c r="G537" s="169" t="str">
        <f>IFERROR(IF(VLOOKUP(E537,'Physical Server'!B:O,14,0)="","",IF(E537="","",COUNTIF($E$7:E537,E537))),"")</f>
        <v/>
      </c>
      <c r="H537" s="170"/>
      <c r="I537" s="170" t="s">
        <v>35</v>
      </c>
      <c r="J537" s="170" t="s">
        <v>35</v>
      </c>
      <c r="K537" s="170" t="s">
        <v>35</v>
      </c>
      <c r="L537" s="170"/>
      <c r="M537" s="170" t="s">
        <v>35</v>
      </c>
      <c r="N537" s="170" t="s">
        <v>35</v>
      </c>
      <c r="O537" s="170" t="s">
        <v>35</v>
      </c>
      <c r="P537" s="170"/>
      <c r="Q537" s="170" t="s">
        <v>35</v>
      </c>
      <c r="R537" s="178"/>
      <c r="S537" s="178"/>
      <c r="T537" s="170" t="s">
        <v>35</v>
      </c>
      <c r="U537" s="170" t="s">
        <v>35</v>
      </c>
      <c r="V537" s="170" t="s">
        <v>35</v>
      </c>
      <c r="W537" s="178"/>
      <c r="X537" s="178"/>
      <c r="Y537" s="170" t="s">
        <v>35</v>
      </c>
      <c r="Z537" s="170" t="s">
        <v>35</v>
      </c>
      <c r="AA537" s="170" t="s">
        <v>35</v>
      </c>
      <c r="AB537" s="178"/>
      <c r="AC537" s="178"/>
      <c r="AD537" s="170" t="s">
        <v>35</v>
      </c>
      <c r="AE537" s="170" t="s">
        <v>35</v>
      </c>
      <c r="AF537" s="170" t="s">
        <v>35</v>
      </c>
      <c r="AG537" s="178"/>
      <c r="AH537" s="178"/>
      <c r="AI537" s="178"/>
    </row>
    <row r="538" spans="1:35" x14ac:dyDescent="0.25">
      <c r="A538" s="41" t="str">
        <f t="array" ref="A538">IFERROR(SMALL(('Physical Server'!$O$17:$O$516&lt;&gt;"")*ROW('Physical Server'!$O$17:$O$516),COUNTBLANK('Physical Server'!$O$17:$O$516)+ROW('Virtual Servers'!A530)),"")</f>
        <v/>
      </c>
      <c r="B538" s="41" t="str">
        <f>IFERROR(IF(INDEX('Physical Server'!B:O,'Virtual Servers'!A538,1)&gt;'Physical Server'!$F$12,"",INDEX('Physical Server'!B:O,'Virtual Servers'!A538,1)),"")</f>
        <v/>
      </c>
      <c r="C538" s="41" t="str">
        <f>IFERROR(INDEX('Physical Server'!B:O,'Virtual Servers'!A538,14),"")</f>
        <v/>
      </c>
      <c r="D538" s="41"/>
      <c r="E538" s="168" t="str">
        <f>IF(IF(COUNTIF($E$7:E537,E537)&lt;VLOOKUP(E537,$B:$C,2,0),E537,INDEX($B:$B,MATCH(E537,$B:$B,0)+ROW($B:$B),1))&gt;'Physical Server'!$F$12,"",IF(COUNTIF($E$7:E537,E537)&lt;VLOOKUP(E537,$B:$C,2,0),E537,INDEX($B:$B,MATCH(E537,$B:$B,0)+ROW($B:$B),1)))</f>
        <v/>
      </c>
      <c r="F538" s="169" t="str">
        <f>IFERROR(VLOOKUP($E:$E,'Physical Server'!$B:$O,2,0),"")</f>
        <v/>
      </c>
      <c r="G538" s="169" t="str">
        <f>IFERROR(IF(VLOOKUP(E538,'Physical Server'!B:O,14,0)="","",IF(E538="","",COUNTIF($E$7:E538,E538))),"")</f>
        <v/>
      </c>
      <c r="H538" s="170"/>
      <c r="I538" s="170" t="s">
        <v>35</v>
      </c>
      <c r="J538" s="170" t="s">
        <v>35</v>
      </c>
      <c r="K538" s="170" t="s">
        <v>35</v>
      </c>
      <c r="L538" s="170"/>
      <c r="M538" s="170" t="s">
        <v>35</v>
      </c>
      <c r="N538" s="170" t="s">
        <v>35</v>
      </c>
      <c r="O538" s="170" t="s">
        <v>35</v>
      </c>
      <c r="P538" s="170"/>
      <c r="Q538" s="170" t="s">
        <v>35</v>
      </c>
      <c r="R538" s="178"/>
      <c r="S538" s="178"/>
      <c r="T538" s="170" t="s">
        <v>35</v>
      </c>
      <c r="U538" s="170" t="s">
        <v>35</v>
      </c>
      <c r="V538" s="170" t="s">
        <v>35</v>
      </c>
      <c r="W538" s="178"/>
      <c r="X538" s="178"/>
      <c r="Y538" s="170" t="s">
        <v>35</v>
      </c>
      <c r="Z538" s="170" t="s">
        <v>35</v>
      </c>
      <c r="AA538" s="170" t="s">
        <v>35</v>
      </c>
      <c r="AB538" s="178"/>
      <c r="AC538" s="178"/>
      <c r="AD538" s="170" t="s">
        <v>35</v>
      </c>
      <c r="AE538" s="170" t="s">
        <v>35</v>
      </c>
      <c r="AF538" s="170" t="s">
        <v>35</v>
      </c>
      <c r="AG538" s="178"/>
      <c r="AH538" s="178"/>
      <c r="AI538" s="178"/>
    </row>
    <row r="539" spans="1:35" x14ac:dyDescent="0.25">
      <c r="A539" s="41" t="str">
        <f t="array" ref="A539">IFERROR(SMALL(('Physical Server'!$O$17:$O$516&lt;&gt;"")*ROW('Physical Server'!$O$17:$O$516),COUNTBLANK('Physical Server'!$O$17:$O$516)+ROW('Virtual Servers'!A531)),"")</f>
        <v/>
      </c>
      <c r="B539" s="41" t="str">
        <f>IFERROR(IF(INDEX('Physical Server'!B:O,'Virtual Servers'!A539,1)&gt;'Physical Server'!$F$12,"",INDEX('Physical Server'!B:O,'Virtual Servers'!A539,1)),"")</f>
        <v/>
      </c>
      <c r="C539" s="41" t="str">
        <f>IFERROR(INDEX('Physical Server'!B:O,'Virtual Servers'!A539,14),"")</f>
        <v/>
      </c>
      <c r="D539" s="41"/>
      <c r="E539" s="168" t="str">
        <f>IF(IF(COUNTIF($E$7:E538,E538)&lt;VLOOKUP(E538,$B:$C,2,0),E538,INDEX($B:$B,MATCH(E538,$B:$B,0)+ROW($B:$B),1))&gt;'Physical Server'!$F$12,"",IF(COUNTIF($E$7:E538,E538)&lt;VLOOKUP(E538,$B:$C,2,0),E538,INDEX($B:$B,MATCH(E538,$B:$B,0)+ROW($B:$B),1)))</f>
        <v/>
      </c>
      <c r="F539" s="169" t="str">
        <f>IFERROR(VLOOKUP($E:$E,'Physical Server'!$B:$O,2,0),"")</f>
        <v/>
      </c>
      <c r="G539" s="169" t="str">
        <f>IFERROR(IF(VLOOKUP(E539,'Physical Server'!B:O,14,0)="","",IF(E539="","",COUNTIF($E$7:E539,E539))),"")</f>
        <v/>
      </c>
      <c r="H539" s="170"/>
      <c r="I539" s="170" t="s">
        <v>35</v>
      </c>
      <c r="J539" s="170" t="s">
        <v>35</v>
      </c>
      <c r="K539" s="170" t="s">
        <v>35</v>
      </c>
      <c r="L539" s="170"/>
      <c r="M539" s="170" t="s">
        <v>35</v>
      </c>
      <c r="N539" s="170" t="s">
        <v>35</v>
      </c>
      <c r="O539" s="170" t="s">
        <v>35</v>
      </c>
      <c r="P539" s="170"/>
      <c r="Q539" s="170" t="s">
        <v>35</v>
      </c>
      <c r="R539" s="178"/>
      <c r="S539" s="178"/>
      <c r="T539" s="170" t="s">
        <v>35</v>
      </c>
      <c r="U539" s="170" t="s">
        <v>35</v>
      </c>
      <c r="V539" s="170" t="s">
        <v>35</v>
      </c>
      <c r="W539" s="178"/>
      <c r="X539" s="178"/>
      <c r="Y539" s="170" t="s">
        <v>35</v>
      </c>
      <c r="Z539" s="170" t="s">
        <v>35</v>
      </c>
      <c r="AA539" s="170" t="s">
        <v>35</v>
      </c>
      <c r="AB539" s="178"/>
      <c r="AC539" s="178"/>
      <c r="AD539" s="170" t="s">
        <v>35</v>
      </c>
      <c r="AE539" s="170" t="s">
        <v>35</v>
      </c>
      <c r="AF539" s="170" t="s">
        <v>35</v>
      </c>
      <c r="AG539" s="178"/>
      <c r="AH539" s="178"/>
      <c r="AI539" s="178"/>
    </row>
    <row r="540" spans="1:35" x14ac:dyDescent="0.25">
      <c r="A540" s="41" t="str">
        <f t="array" ref="A540">IFERROR(SMALL(('Physical Server'!$O$17:$O$516&lt;&gt;"")*ROW('Physical Server'!$O$17:$O$516),COUNTBLANK('Physical Server'!$O$17:$O$516)+ROW('Virtual Servers'!A532)),"")</f>
        <v/>
      </c>
      <c r="B540" s="41" t="str">
        <f>IFERROR(IF(INDEX('Physical Server'!B:O,'Virtual Servers'!A540,1)&gt;'Physical Server'!$F$12,"",INDEX('Physical Server'!B:O,'Virtual Servers'!A540,1)),"")</f>
        <v/>
      </c>
      <c r="C540" s="41" t="str">
        <f>IFERROR(INDEX('Physical Server'!B:O,'Virtual Servers'!A540,14),"")</f>
        <v/>
      </c>
      <c r="D540" s="41"/>
      <c r="E540" s="168" t="str">
        <f>IF(IF(COUNTIF($E$7:E539,E539)&lt;VLOOKUP(E539,$B:$C,2,0),E539,INDEX($B:$B,MATCH(E539,$B:$B,0)+ROW($B:$B),1))&gt;'Physical Server'!$F$12,"",IF(COUNTIF($E$7:E539,E539)&lt;VLOOKUP(E539,$B:$C,2,0),E539,INDEX($B:$B,MATCH(E539,$B:$B,0)+ROW($B:$B),1)))</f>
        <v/>
      </c>
      <c r="F540" s="169" t="str">
        <f>IFERROR(VLOOKUP($E:$E,'Physical Server'!$B:$O,2,0),"")</f>
        <v/>
      </c>
      <c r="G540" s="169" t="str">
        <f>IFERROR(IF(VLOOKUP(E540,'Physical Server'!B:O,14,0)="","",IF(E540="","",COUNTIF($E$7:E540,E540))),"")</f>
        <v/>
      </c>
      <c r="H540" s="170"/>
      <c r="I540" s="170" t="s">
        <v>35</v>
      </c>
      <c r="J540" s="170" t="s">
        <v>35</v>
      </c>
      <c r="K540" s="170" t="s">
        <v>35</v>
      </c>
      <c r="L540" s="170"/>
      <c r="M540" s="170" t="s">
        <v>35</v>
      </c>
      <c r="N540" s="170" t="s">
        <v>35</v>
      </c>
      <c r="O540" s="170" t="s">
        <v>35</v>
      </c>
      <c r="P540" s="170"/>
      <c r="Q540" s="170" t="s">
        <v>35</v>
      </c>
      <c r="R540" s="178"/>
      <c r="S540" s="178"/>
      <c r="T540" s="170" t="s">
        <v>35</v>
      </c>
      <c r="U540" s="170" t="s">
        <v>35</v>
      </c>
      <c r="V540" s="170" t="s">
        <v>35</v>
      </c>
      <c r="W540" s="178"/>
      <c r="X540" s="178"/>
      <c r="Y540" s="170" t="s">
        <v>35</v>
      </c>
      <c r="Z540" s="170" t="s">
        <v>35</v>
      </c>
      <c r="AA540" s="170" t="s">
        <v>35</v>
      </c>
      <c r="AB540" s="178"/>
      <c r="AC540" s="178"/>
      <c r="AD540" s="170" t="s">
        <v>35</v>
      </c>
      <c r="AE540" s="170" t="s">
        <v>35</v>
      </c>
      <c r="AF540" s="170" t="s">
        <v>35</v>
      </c>
      <c r="AG540" s="178"/>
      <c r="AH540" s="178"/>
      <c r="AI540" s="178"/>
    </row>
    <row r="541" spans="1:35" x14ac:dyDescent="0.25">
      <c r="A541" s="41" t="str">
        <f t="array" ref="A541">IFERROR(SMALL(('Physical Server'!$O$17:$O$516&lt;&gt;"")*ROW('Physical Server'!$O$17:$O$516),COUNTBLANK('Physical Server'!$O$17:$O$516)+ROW('Virtual Servers'!A533)),"")</f>
        <v/>
      </c>
      <c r="B541" s="41" t="str">
        <f>IFERROR(IF(INDEX('Physical Server'!B:O,'Virtual Servers'!A541,1)&gt;'Physical Server'!$F$12,"",INDEX('Physical Server'!B:O,'Virtual Servers'!A541,1)),"")</f>
        <v/>
      </c>
      <c r="C541" s="41" t="str">
        <f>IFERROR(INDEX('Physical Server'!B:O,'Virtual Servers'!A541,14),"")</f>
        <v/>
      </c>
      <c r="D541" s="41"/>
      <c r="E541" s="168" t="str">
        <f>IF(IF(COUNTIF($E$7:E540,E540)&lt;VLOOKUP(E540,$B:$C,2,0),E540,INDEX($B:$B,MATCH(E540,$B:$B,0)+ROW($B:$B),1))&gt;'Physical Server'!$F$12,"",IF(COUNTIF($E$7:E540,E540)&lt;VLOOKUP(E540,$B:$C,2,0),E540,INDEX($B:$B,MATCH(E540,$B:$B,0)+ROW($B:$B),1)))</f>
        <v/>
      </c>
      <c r="F541" s="169" t="str">
        <f>IFERROR(VLOOKUP($E:$E,'Physical Server'!$B:$O,2,0),"")</f>
        <v/>
      </c>
      <c r="G541" s="169" t="str">
        <f>IFERROR(IF(VLOOKUP(E541,'Physical Server'!B:O,14,0)="","",IF(E541="","",COUNTIF($E$7:E541,E541))),"")</f>
        <v/>
      </c>
      <c r="H541" s="170"/>
      <c r="I541" s="170" t="s">
        <v>35</v>
      </c>
      <c r="J541" s="170" t="s">
        <v>35</v>
      </c>
      <c r="K541" s="170" t="s">
        <v>35</v>
      </c>
      <c r="L541" s="170"/>
      <c r="M541" s="170" t="s">
        <v>35</v>
      </c>
      <c r="N541" s="170" t="s">
        <v>35</v>
      </c>
      <c r="O541" s="170" t="s">
        <v>35</v>
      </c>
      <c r="P541" s="170"/>
      <c r="Q541" s="170" t="s">
        <v>35</v>
      </c>
      <c r="R541" s="178"/>
      <c r="S541" s="178"/>
      <c r="T541" s="170" t="s">
        <v>35</v>
      </c>
      <c r="U541" s="170" t="s">
        <v>35</v>
      </c>
      <c r="V541" s="170" t="s">
        <v>35</v>
      </c>
      <c r="W541" s="178"/>
      <c r="X541" s="178"/>
      <c r="Y541" s="170" t="s">
        <v>35</v>
      </c>
      <c r="Z541" s="170" t="s">
        <v>35</v>
      </c>
      <c r="AA541" s="170" t="s">
        <v>35</v>
      </c>
      <c r="AB541" s="178"/>
      <c r="AC541" s="178"/>
      <c r="AD541" s="170" t="s">
        <v>35</v>
      </c>
      <c r="AE541" s="170" t="s">
        <v>35</v>
      </c>
      <c r="AF541" s="170" t="s">
        <v>35</v>
      </c>
      <c r="AG541" s="178"/>
      <c r="AH541" s="178"/>
      <c r="AI541" s="178"/>
    </row>
    <row r="542" spans="1:35" x14ac:dyDescent="0.25">
      <c r="A542" s="41" t="str">
        <f t="array" ref="A542">IFERROR(SMALL(('Physical Server'!$O$17:$O$516&lt;&gt;"")*ROW('Physical Server'!$O$17:$O$516),COUNTBLANK('Physical Server'!$O$17:$O$516)+ROW('Virtual Servers'!A534)),"")</f>
        <v/>
      </c>
      <c r="B542" s="41" t="str">
        <f>IFERROR(IF(INDEX('Physical Server'!B:O,'Virtual Servers'!A542,1)&gt;'Physical Server'!$F$12,"",INDEX('Physical Server'!B:O,'Virtual Servers'!A542,1)),"")</f>
        <v/>
      </c>
      <c r="C542" s="41" t="str">
        <f>IFERROR(INDEX('Physical Server'!B:O,'Virtual Servers'!A542,14),"")</f>
        <v/>
      </c>
      <c r="D542" s="41"/>
      <c r="E542" s="168" t="str">
        <f>IF(IF(COUNTIF($E$7:E541,E541)&lt;VLOOKUP(E541,$B:$C,2,0),E541,INDEX($B:$B,MATCH(E541,$B:$B,0)+ROW($B:$B),1))&gt;'Physical Server'!$F$12,"",IF(COUNTIF($E$7:E541,E541)&lt;VLOOKUP(E541,$B:$C,2,0),E541,INDEX($B:$B,MATCH(E541,$B:$B,0)+ROW($B:$B),1)))</f>
        <v/>
      </c>
      <c r="F542" s="169" t="str">
        <f>IFERROR(VLOOKUP($E:$E,'Physical Server'!$B:$O,2,0),"")</f>
        <v/>
      </c>
      <c r="G542" s="169" t="str">
        <f>IFERROR(IF(VLOOKUP(E542,'Physical Server'!B:O,14,0)="","",IF(E542="","",COUNTIF($E$7:E542,E542))),"")</f>
        <v/>
      </c>
      <c r="H542" s="170"/>
      <c r="I542" s="170" t="s">
        <v>35</v>
      </c>
      <c r="J542" s="170" t="s">
        <v>35</v>
      </c>
      <c r="K542" s="170" t="s">
        <v>35</v>
      </c>
      <c r="L542" s="170"/>
      <c r="M542" s="170" t="s">
        <v>35</v>
      </c>
      <c r="N542" s="170" t="s">
        <v>35</v>
      </c>
      <c r="O542" s="170" t="s">
        <v>35</v>
      </c>
      <c r="P542" s="170"/>
      <c r="Q542" s="170" t="s">
        <v>35</v>
      </c>
      <c r="R542" s="178"/>
      <c r="S542" s="178"/>
      <c r="T542" s="170" t="s">
        <v>35</v>
      </c>
      <c r="U542" s="170" t="s">
        <v>35</v>
      </c>
      <c r="V542" s="170" t="s">
        <v>35</v>
      </c>
      <c r="W542" s="178"/>
      <c r="X542" s="178"/>
      <c r="Y542" s="170" t="s">
        <v>35</v>
      </c>
      <c r="Z542" s="170" t="s">
        <v>35</v>
      </c>
      <c r="AA542" s="170" t="s">
        <v>35</v>
      </c>
      <c r="AB542" s="178"/>
      <c r="AC542" s="178"/>
      <c r="AD542" s="170" t="s">
        <v>35</v>
      </c>
      <c r="AE542" s="170" t="s">
        <v>35</v>
      </c>
      <c r="AF542" s="170" t="s">
        <v>35</v>
      </c>
      <c r="AG542" s="178"/>
      <c r="AH542" s="178"/>
      <c r="AI542" s="178"/>
    </row>
    <row r="543" spans="1:35" x14ac:dyDescent="0.25">
      <c r="A543" s="41" t="str">
        <f t="array" ref="A543">IFERROR(SMALL(('Physical Server'!$O$17:$O$516&lt;&gt;"")*ROW('Physical Server'!$O$17:$O$516),COUNTBLANK('Physical Server'!$O$17:$O$516)+ROW('Virtual Servers'!A535)),"")</f>
        <v/>
      </c>
      <c r="B543" s="41" t="str">
        <f>IFERROR(IF(INDEX('Physical Server'!B:O,'Virtual Servers'!A543,1)&gt;'Physical Server'!$F$12,"",INDEX('Physical Server'!B:O,'Virtual Servers'!A543,1)),"")</f>
        <v/>
      </c>
      <c r="C543" s="41" t="str">
        <f>IFERROR(INDEX('Physical Server'!B:O,'Virtual Servers'!A543,14),"")</f>
        <v/>
      </c>
      <c r="D543" s="41"/>
      <c r="E543" s="168" t="str">
        <f>IF(IF(COUNTIF($E$7:E542,E542)&lt;VLOOKUP(E542,$B:$C,2,0),E542,INDEX($B:$B,MATCH(E542,$B:$B,0)+ROW($B:$B),1))&gt;'Physical Server'!$F$12,"",IF(COUNTIF($E$7:E542,E542)&lt;VLOOKUP(E542,$B:$C,2,0),E542,INDEX($B:$B,MATCH(E542,$B:$B,0)+ROW($B:$B),1)))</f>
        <v/>
      </c>
      <c r="F543" s="169" t="str">
        <f>IFERROR(VLOOKUP($E:$E,'Physical Server'!$B:$O,2,0),"")</f>
        <v/>
      </c>
      <c r="G543" s="169" t="str">
        <f>IFERROR(IF(VLOOKUP(E543,'Physical Server'!B:O,14,0)="","",IF(E543="","",COUNTIF($E$7:E543,E543))),"")</f>
        <v/>
      </c>
      <c r="H543" s="170"/>
      <c r="I543" s="170" t="s">
        <v>35</v>
      </c>
      <c r="J543" s="170" t="s">
        <v>35</v>
      </c>
      <c r="K543" s="170" t="s">
        <v>35</v>
      </c>
      <c r="L543" s="170"/>
      <c r="M543" s="170" t="s">
        <v>35</v>
      </c>
      <c r="N543" s="170" t="s">
        <v>35</v>
      </c>
      <c r="O543" s="170" t="s">
        <v>35</v>
      </c>
      <c r="P543" s="170"/>
      <c r="Q543" s="170" t="s">
        <v>35</v>
      </c>
      <c r="R543" s="178"/>
      <c r="S543" s="178"/>
      <c r="T543" s="170" t="s">
        <v>35</v>
      </c>
      <c r="U543" s="170" t="s">
        <v>35</v>
      </c>
      <c r="V543" s="170" t="s">
        <v>35</v>
      </c>
      <c r="W543" s="178"/>
      <c r="X543" s="178"/>
      <c r="Y543" s="170" t="s">
        <v>35</v>
      </c>
      <c r="Z543" s="170" t="s">
        <v>35</v>
      </c>
      <c r="AA543" s="170" t="s">
        <v>35</v>
      </c>
      <c r="AB543" s="178"/>
      <c r="AC543" s="178"/>
      <c r="AD543" s="170" t="s">
        <v>35</v>
      </c>
      <c r="AE543" s="170" t="s">
        <v>35</v>
      </c>
      <c r="AF543" s="170" t="s">
        <v>35</v>
      </c>
      <c r="AG543" s="178"/>
      <c r="AH543" s="178"/>
      <c r="AI543" s="178"/>
    </row>
    <row r="544" spans="1:35" x14ac:dyDescent="0.25">
      <c r="A544" s="41" t="str">
        <f t="array" ref="A544">IFERROR(SMALL(('Physical Server'!$O$17:$O$516&lt;&gt;"")*ROW('Physical Server'!$O$17:$O$516),COUNTBLANK('Physical Server'!$O$17:$O$516)+ROW('Virtual Servers'!A536)),"")</f>
        <v/>
      </c>
      <c r="B544" s="41" t="str">
        <f>IFERROR(IF(INDEX('Physical Server'!B:O,'Virtual Servers'!A544,1)&gt;'Physical Server'!$F$12,"",INDEX('Physical Server'!B:O,'Virtual Servers'!A544,1)),"")</f>
        <v/>
      </c>
      <c r="C544" s="41" t="str">
        <f>IFERROR(INDEX('Physical Server'!B:O,'Virtual Servers'!A544,14),"")</f>
        <v/>
      </c>
      <c r="D544" s="41"/>
      <c r="E544" s="168" t="str">
        <f>IF(IF(COUNTIF($E$7:E543,E543)&lt;VLOOKUP(E543,$B:$C,2,0),E543,INDEX($B:$B,MATCH(E543,$B:$B,0)+ROW($B:$B),1))&gt;'Physical Server'!$F$12,"",IF(COUNTIF($E$7:E543,E543)&lt;VLOOKUP(E543,$B:$C,2,0),E543,INDEX($B:$B,MATCH(E543,$B:$B,0)+ROW($B:$B),1)))</f>
        <v/>
      </c>
      <c r="F544" s="169" t="str">
        <f>IFERROR(VLOOKUP($E:$E,'Physical Server'!$B:$O,2,0),"")</f>
        <v/>
      </c>
      <c r="G544" s="169" t="str">
        <f>IFERROR(IF(VLOOKUP(E544,'Physical Server'!B:O,14,0)="","",IF(E544="","",COUNTIF($E$7:E544,E544))),"")</f>
        <v/>
      </c>
      <c r="H544" s="170"/>
      <c r="I544" s="170" t="s">
        <v>35</v>
      </c>
      <c r="J544" s="170" t="s">
        <v>35</v>
      </c>
      <c r="K544" s="170" t="s">
        <v>35</v>
      </c>
      <c r="L544" s="170"/>
      <c r="M544" s="170" t="s">
        <v>35</v>
      </c>
      <c r="N544" s="170" t="s">
        <v>35</v>
      </c>
      <c r="O544" s="170" t="s">
        <v>35</v>
      </c>
      <c r="P544" s="170"/>
      <c r="Q544" s="170" t="s">
        <v>35</v>
      </c>
      <c r="R544" s="178"/>
      <c r="S544" s="178"/>
      <c r="T544" s="170" t="s">
        <v>35</v>
      </c>
      <c r="U544" s="170" t="s">
        <v>35</v>
      </c>
      <c r="V544" s="170" t="s">
        <v>35</v>
      </c>
      <c r="W544" s="178"/>
      <c r="X544" s="178"/>
      <c r="Y544" s="170" t="s">
        <v>35</v>
      </c>
      <c r="Z544" s="170" t="s">
        <v>35</v>
      </c>
      <c r="AA544" s="170" t="s">
        <v>35</v>
      </c>
      <c r="AB544" s="178"/>
      <c r="AC544" s="178"/>
      <c r="AD544" s="170" t="s">
        <v>35</v>
      </c>
      <c r="AE544" s="170" t="s">
        <v>35</v>
      </c>
      <c r="AF544" s="170" t="s">
        <v>35</v>
      </c>
      <c r="AG544" s="178"/>
      <c r="AH544" s="178"/>
      <c r="AI544" s="178"/>
    </row>
    <row r="545" spans="1:35" x14ac:dyDescent="0.25">
      <c r="A545" s="41" t="str">
        <f t="array" ref="A545">IFERROR(SMALL(('Physical Server'!$O$17:$O$516&lt;&gt;"")*ROW('Physical Server'!$O$17:$O$516),COUNTBLANK('Physical Server'!$O$17:$O$516)+ROW('Virtual Servers'!A537)),"")</f>
        <v/>
      </c>
      <c r="B545" s="41" t="str">
        <f>IFERROR(IF(INDEX('Physical Server'!B:O,'Virtual Servers'!A545,1)&gt;'Physical Server'!$F$12,"",INDEX('Physical Server'!B:O,'Virtual Servers'!A545,1)),"")</f>
        <v/>
      </c>
      <c r="C545" s="41" t="str">
        <f>IFERROR(INDEX('Physical Server'!B:O,'Virtual Servers'!A545,14),"")</f>
        <v/>
      </c>
      <c r="D545" s="41"/>
      <c r="E545" s="168" t="str">
        <f>IF(IF(COUNTIF($E$7:E544,E544)&lt;VLOOKUP(E544,$B:$C,2,0),E544,INDEX($B:$B,MATCH(E544,$B:$B,0)+ROW($B:$B),1))&gt;'Physical Server'!$F$12,"",IF(COUNTIF($E$7:E544,E544)&lt;VLOOKUP(E544,$B:$C,2,0),E544,INDEX($B:$B,MATCH(E544,$B:$B,0)+ROW($B:$B),1)))</f>
        <v/>
      </c>
      <c r="F545" s="169" t="str">
        <f>IFERROR(VLOOKUP($E:$E,'Physical Server'!$B:$O,2,0),"")</f>
        <v/>
      </c>
      <c r="G545" s="169" t="str">
        <f>IFERROR(IF(VLOOKUP(E545,'Physical Server'!B:O,14,0)="","",IF(E545="","",COUNTIF($E$7:E545,E545))),"")</f>
        <v/>
      </c>
      <c r="H545" s="170"/>
      <c r="I545" s="170" t="s">
        <v>35</v>
      </c>
      <c r="J545" s="170" t="s">
        <v>35</v>
      </c>
      <c r="K545" s="170" t="s">
        <v>35</v>
      </c>
      <c r="L545" s="170"/>
      <c r="M545" s="170" t="s">
        <v>35</v>
      </c>
      <c r="N545" s="170" t="s">
        <v>35</v>
      </c>
      <c r="O545" s="170" t="s">
        <v>35</v>
      </c>
      <c r="P545" s="170"/>
      <c r="Q545" s="170" t="s">
        <v>35</v>
      </c>
      <c r="R545" s="178"/>
      <c r="S545" s="178"/>
      <c r="T545" s="170" t="s">
        <v>35</v>
      </c>
      <c r="U545" s="170" t="s">
        <v>35</v>
      </c>
      <c r="V545" s="170" t="s">
        <v>35</v>
      </c>
      <c r="W545" s="178"/>
      <c r="X545" s="178"/>
      <c r="Y545" s="170" t="s">
        <v>35</v>
      </c>
      <c r="Z545" s="170" t="s">
        <v>35</v>
      </c>
      <c r="AA545" s="170" t="s">
        <v>35</v>
      </c>
      <c r="AB545" s="178"/>
      <c r="AC545" s="178"/>
      <c r="AD545" s="170" t="s">
        <v>35</v>
      </c>
      <c r="AE545" s="170" t="s">
        <v>35</v>
      </c>
      <c r="AF545" s="170" t="s">
        <v>35</v>
      </c>
      <c r="AG545" s="178"/>
      <c r="AH545" s="178"/>
      <c r="AI545" s="178"/>
    </row>
    <row r="546" spans="1:35" x14ac:dyDescent="0.25">
      <c r="A546" s="41" t="str">
        <f t="array" ref="A546">IFERROR(SMALL(('Physical Server'!$O$17:$O$516&lt;&gt;"")*ROW('Physical Server'!$O$17:$O$516),COUNTBLANK('Physical Server'!$O$17:$O$516)+ROW('Virtual Servers'!A538)),"")</f>
        <v/>
      </c>
      <c r="B546" s="41" t="str">
        <f>IFERROR(IF(INDEX('Physical Server'!B:O,'Virtual Servers'!A546,1)&gt;'Physical Server'!$F$12,"",INDEX('Physical Server'!B:O,'Virtual Servers'!A546,1)),"")</f>
        <v/>
      </c>
      <c r="C546" s="41" t="str">
        <f>IFERROR(INDEX('Physical Server'!B:O,'Virtual Servers'!A546,14),"")</f>
        <v/>
      </c>
      <c r="D546" s="41"/>
      <c r="E546" s="168" t="str">
        <f>IF(IF(COUNTIF($E$7:E545,E545)&lt;VLOOKUP(E545,$B:$C,2,0),E545,INDEX($B:$B,MATCH(E545,$B:$B,0)+ROW($B:$B),1))&gt;'Physical Server'!$F$12,"",IF(COUNTIF($E$7:E545,E545)&lt;VLOOKUP(E545,$B:$C,2,0),E545,INDEX($B:$B,MATCH(E545,$B:$B,0)+ROW($B:$B),1)))</f>
        <v/>
      </c>
      <c r="F546" s="169" t="str">
        <f>IFERROR(VLOOKUP($E:$E,'Physical Server'!$B:$O,2,0),"")</f>
        <v/>
      </c>
      <c r="G546" s="169" t="str">
        <f>IFERROR(IF(VLOOKUP(E546,'Physical Server'!B:O,14,0)="","",IF(E546="","",COUNTIF($E$7:E546,E546))),"")</f>
        <v/>
      </c>
      <c r="H546" s="170"/>
      <c r="I546" s="170" t="s">
        <v>35</v>
      </c>
      <c r="J546" s="170" t="s">
        <v>35</v>
      </c>
      <c r="K546" s="170" t="s">
        <v>35</v>
      </c>
      <c r="L546" s="170"/>
      <c r="M546" s="170" t="s">
        <v>35</v>
      </c>
      <c r="N546" s="170" t="s">
        <v>35</v>
      </c>
      <c r="O546" s="170" t="s">
        <v>35</v>
      </c>
      <c r="P546" s="170"/>
      <c r="Q546" s="170" t="s">
        <v>35</v>
      </c>
      <c r="R546" s="178"/>
      <c r="S546" s="178"/>
      <c r="T546" s="170" t="s">
        <v>35</v>
      </c>
      <c r="U546" s="170" t="s">
        <v>35</v>
      </c>
      <c r="V546" s="170" t="s">
        <v>35</v>
      </c>
      <c r="W546" s="178"/>
      <c r="X546" s="178"/>
      <c r="Y546" s="170" t="s">
        <v>35</v>
      </c>
      <c r="Z546" s="170" t="s">
        <v>35</v>
      </c>
      <c r="AA546" s="170" t="s">
        <v>35</v>
      </c>
      <c r="AB546" s="178"/>
      <c r="AC546" s="178"/>
      <c r="AD546" s="170" t="s">
        <v>35</v>
      </c>
      <c r="AE546" s="170" t="s">
        <v>35</v>
      </c>
      <c r="AF546" s="170" t="s">
        <v>35</v>
      </c>
      <c r="AG546" s="178"/>
      <c r="AH546" s="178"/>
      <c r="AI546" s="178"/>
    </row>
    <row r="547" spans="1:35" x14ac:dyDescent="0.25">
      <c r="A547" s="41" t="str">
        <f t="array" ref="A547">IFERROR(SMALL(('Physical Server'!$O$17:$O$516&lt;&gt;"")*ROW('Physical Server'!$O$17:$O$516),COUNTBLANK('Physical Server'!$O$17:$O$516)+ROW('Virtual Servers'!A539)),"")</f>
        <v/>
      </c>
      <c r="B547" s="41" t="str">
        <f>IFERROR(IF(INDEX('Physical Server'!B:O,'Virtual Servers'!A547,1)&gt;'Physical Server'!$F$12,"",INDEX('Physical Server'!B:O,'Virtual Servers'!A547,1)),"")</f>
        <v/>
      </c>
      <c r="C547" s="41" t="str">
        <f>IFERROR(INDEX('Physical Server'!B:O,'Virtual Servers'!A547,14),"")</f>
        <v/>
      </c>
      <c r="D547" s="41"/>
      <c r="E547" s="168" t="str">
        <f>IF(IF(COUNTIF($E$7:E546,E546)&lt;VLOOKUP(E546,$B:$C,2,0),E546,INDEX($B:$B,MATCH(E546,$B:$B,0)+ROW($B:$B),1))&gt;'Physical Server'!$F$12,"",IF(COUNTIF($E$7:E546,E546)&lt;VLOOKUP(E546,$B:$C,2,0),E546,INDEX($B:$B,MATCH(E546,$B:$B,0)+ROW($B:$B),1)))</f>
        <v/>
      </c>
      <c r="F547" s="169" t="str">
        <f>IFERROR(VLOOKUP($E:$E,'Physical Server'!$B:$O,2,0),"")</f>
        <v/>
      </c>
      <c r="G547" s="169" t="str">
        <f>IFERROR(IF(VLOOKUP(E547,'Physical Server'!B:O,14,0)="","",IF(E547="","",COUNTIF($E$7:E547,E547))),"")</f>
        <v/>
      </c>
      <c r="H547" s="170"/>
      <c r="I547" s="170" t="s">
        <v>35</v>
      </c>
      <c r="J547" s="170" t="s">
        <v>35</v>
      </c>
      <c r="K547" s="170" t="s">
        <v>35</v>
      </c>
      <c r="L547" s="170"/>
      <c r="M547" s="170" t="s">
        <v>35</v>
      </c>
      <c r="N547" s="170" t="s">
        <v>35</v>
      </c>
      <c r="O547" s="170" t="s">
        <v>35</v>
      </c>
      <c r="P547" s="170"/>
      <c r="Q547" s="170" t="s">
        <v>35</v>
      </c>
      <c r="R547" s="178"/>
      <c r="S547" s="178"/>
      <c r="T547" s="170" t="s">
        <v>35</v>
      </c>
      <c r="U547" s="170" t="s">
        <v>35</v>
      </c>
      <c r="V547" s="170" t="s">
        <v>35</v>
      </c>
      <c r="W547" s="178"/>
      <c r="X547" s="178"/>
      <c r="Y547" s="170" t="s">
        <v>35</v>
      </c>
      <c r="Z547" s="170" t="s">
        <v>35</v>
      </c>
      <c r="AA547" s="170" t="s">
        <v>35</v>
      </c>
      <c r="AB547" s="178"/>
      <c r="AC547" s="178"/>
      <c r="AD547" s="170" t="s">
        <v>35</v>
      </c>
      <c r="AE547" s="170" t="s">
        <v>35</v>
      </c>
      <c r="AF547" s="170" t="s">
        <v>35</v>
      </c>
      <c r="AG547" s="178"/>
      <c r="AH547" s="178"/>
      <c r="AI547" s="178"/>
    </row>
    <row r="548" spans="1:35" x14ac:dyDescent="0.25">
      <c r="A548" s="41" t="str">
        <f t="array" ref="A548">IFERROR(SMALL(('Physical Server'!$O$17:$O$516&lt;&gt;"")*ROW('Physical Server'!$O$17:$O$516),COUNTBLANK('Physical Server'!$O$17:$O$516)+ROW('Virtual Servers'!A540)),"")</f>
        <v/>
      </c>
      <c r="B548" s="41" t="str">
        <f>IFERROR(IF(INDEX('Physical Server'!B:O,'Virtual Servers'!A548,1)&gt;'Physical Server'!$F$12,"",INDEX('Physical Server'!B:O,'Virtual Servers'!A548,1)),"")</f>
        <v/>
      </c>
      <c r="C548" s="41" t="str">
        <f>IFERROR(INDEX('Physical Server'!B:O,'Virtual Servers'!A548,14),"")</f>
        <v/>
      </c>
      <c r="D548" s="41"/>
      <c r="E548" s="168" t="str">
        <f>IF(IF(COUNTIF($E$7:E547,E547)&lt;VLOOKUP(E547,$B:$C,2,0),E547,INDEX($B:$B,MATCH(E547,$B:$B,0)+ROW($B:$B),1))&gt;'Physical Server'!$F$12,"",IF(COUNTIF($E$7:E547,E547)&lt;VLOOKUP(E547,$B:$C,2,0),E547,INDEX($B:$B,MATCH(E547,$B:$B,0)+ROW($B:$B),1)))</f>
        <v/>
      </c>
      <c r="F548" s="169" t="str">
        <f>IFERROR(VLOOKUP($E:$E,'Physical Server'!$B:$O,2,0),"")</f>
        <v/>
      </c>
      <c r="G548" s="169" t="str">
        <f>IFERROR(IF(VLOOKUP(E548,'Physical Server'!B:O,14,0)="","",IF(E548="","",COUNTIF($E$7:E548,E548))),"")</f>
        <v/>
      </c>
      <c r="H548" s="170"/>
      <c r="I548" s="170" t="s">
        <v>35</v>
      </c>
      <c r="J548" s="170" t="s">
        <v>35</v>
      </c>
      <c r="K548" s="170" t="s">
        <v>35</v>
      </c>
      <c r="L548" s="170"/>
      <c r="M548" s="170" t="s">
        <v>35</v>
      </c>
      <c r="N548" s="170" t="s">
        <v>35</v>
      </c>
      <c r="O548" s="170" t="s">
        <v>35</v>
      </c>
      <c r="P548" s="170"/>
      <c r="Q548" s="170" t="s">
        <v>35</v>
      </c>
      <c r="R548" s="178"/>
      <c r="S548" s="178"/>
      <c r="T548" s="170" t="s">
        <v>35</v>
      </c>
      <c r="U548" s="170" t="s">
        <v>35</v>
      </c>
      <c r="V548" s="170" t="s">
        <v>35</v>
      </c>
      <c r="W548" s="178"/>
      <c r="X548" s="178"/>
      <c r="Y548" s="170" t="s">
        <v>35</v>
      </c>
      <c r="Z548" s="170" t="s">
        <v>35</v>
      </c>
      <c r="AA548" s="170" t="s">
        <v>35</v>
      </c>
      <c r="AB548" s="178"/>
      <c r="AC548" s="178"/>
      <c r="AD548" s="170" t="s">
        <v>35</v>
      </c>
      <c r="AE548" s="170" t="s">
        <v>35</v>
      </c>
      <c r="AF548" s="170" t="s">
        <v>35</v>
      </c>
      <c r="AG548" s="178"/>
      <c r="AH548" s="178"/>
      <c r="AI548" s="178"/>
    </row>
    <row r="549" spans="1:35" x14ac:dyDescent="0.25">
      <c r="A549" s="41" t="str">
        <f t="array" ref="A549">IFERROR(SMALL(('Physical Server'!$O$17:$O$516&lt;&gt;"")*ROW('Physical Server'!$O$17:$O$516),COUNTBLANK('Physical Server'!$O$17:$O$516)+ROW('Virtual Servers'!A541)),"")</f>
        <v/>
      </c>
      <c r="B549" s="41" t="str">
        <f>IFERROR(IF(INDEX('Physical Server'!B:O,'Virtual Servers'!A549,1)&gt;'Physical Server'!$F$12,"",INDEX('Physical Server'!B:O,'Virtual Servers'!A549,1)),"")</f>
        <v/>
      </c>
      <c r="C549" s="41" t="str">
        <f>IFERROR(INDEX('Physical Server'!B:O,'Virtual Servers'!A549,14),"")</f>
        <v/>
      </c>
      <c r="D549" s="41"/>
      <c r="E549" s="168" t="str">
        <f>IF(IF(COUNTIF($E$7:E548,E548)&lt;VLOOKUP(E548,$B:$C,2,0),E548,INDEX($B:$B,MATCH(E548,$B:$B,0)+ROW($B:$B),1))&gt;'Physical Server'!$F$12,"",IF(COUNTIF($E$7:E548,E548)&lt;VLOOKUP(E548,$B:$C,2,0),E548,INDEX($B:$B,MATCH(E548,$B:$B,0)+ROW($B:$B),1)))</f>
        <v/>
      </c>
      <c r="F549" s="169" t="str">
        <f>IFERROR(VLOOKUP($E:$E,'Physical Server'!$B:$O,2,0),"")</f>
        <v/>
      </c>
      <c r="G549" s="169" t="str">
        <f>IFERROR(IF(VLOOKUP(E549,'Physical Server'!B:O,14,0)="","",IF(E549="","",COUNTIF($E$7:E549,E549))),"")</f>
        <v/>
      </c>
      <c r="H549" s="170"/>
      <c r="I549" s="170" t="s">
        <v>35</v>
      </c>
      <c r="J549" s="170" t="s">
        <v>35</v>
      </c>
      <c r="K549" s="170" t="s">
        <v>35</v>
      </c>
      <c r="L549" s="170"/>
      <c r="M549" s="170" t="s">
        <v>35</v>
      </c>
      <c r="N549" s="170" t="s">
        <v>35</v>
      </c>
      <c r="O549" s="170" t="s">
        <v>35</v>
      </c>
      <c r="P549" s="170"/>
      <c r="Q549" s="170" t="s">
        <v>35</v>
      </c>
      <c r="R549" s="178"/>
      <c r="S549" s="178"/>
      <c r="T549" s="170" t="s">
        <v>35</v>
      </c>
      <c r="U549" s="170" t="s">
        <v>35</v>
      </c>
      <c r="V549" s="170" t="s">
        <v>35</v>
      </c>
      <c r="W549" s="178"/>
      <c r="X549" s="178"/>
      <c r="Y549" s="170" t="s">
        <v>35</v>
      </c>
      <c r="Z549" s="170" t="s">
        <v>35</v>
      </c>
      <c r="AA549" s="170" t="s">
        <v>35</v>
      </c>
      <c r="AB549" s="178"/>
      <c r="AC549" s="178"/>
      <c r="AD549" s="170" t="s">
        <v>35</v>
      </c>
      <c r="AE549" s="170" t="s">
        <v>35</v>
      </c>
      <c r="AF549" s="170" t="s">
        <v>35</v>
      </c>
      <c r="AG549" s="178"/>
      <c r="AH549" s="178"/>
      <c r="AI549" s="178"/>
    </row>
    <row r="550" spans="1:35" x14ac:dyDescent="0.25">
      <c r="A550" s="41" t="str">
        <f t="array" ref="A550">IFERROR(SMALL(('Physical Server'!$O$17:$O$516&lt;&gt;"")*ROW('Physical Server'!$O$17:$O$516),COUNTBLANK('Physical Server'!$O$17:$O$516)+ROW('Virtual Servers'!A542)),"")</f>
        <v/>
      </c>
      <c r="B550" s="41" t="str">
        <f>IFERROR(IF(INDEX('Physical Server'!B:O,'Virtual Servers'!A550,1)&gt;'Physical Server'!$F$12,"",INDEX('Physical Server'!B:O,'Virtual Servers'!A550,1)),"")</f>
        <v/>
      </c>
      <c r="C550" s="41" t="str">
        <f>IFERROR(INDEX('Physical Server'!B:O,'Virtual Servers'!A550,14),"")</f>
        <v/>
      </c>
      <c r="D550" s="41"/>
      <c r="E550" s="168" t="str">
        <f>IF(IF(COUNTIF($E$7:E549,E549)&lt;VLOOKUP(E549,$B:$C,2,0),E549,INDEX($B:$B,MATCH(E549,$B:$B,0)+ROW($B:$B),1))&gt;'Physical Server'!$F$12,"",IF(COUNTIF($E$7:E549,E549)&lt;VLOOKUP(E549,$B:$C,2,0),E549,INDEX($B:$B,MATCH(E549,$B:$B,0)+ROW($B:$B),1)))</f>
        <v/>
      </c>
      <c r="F550" s="169" t="str">
        <f>IFERROR(VLOOKUP($E:$E,'Physical Server'!$B:$O,2,0),"")</f>
        <v/>
      </c>
      <c r="G550" s="169" t="str">
        <f>IFERROR(IF(VLOOKUP(E550,'Physical Server'!B:O,14,0)="","",IF(E550="","",COUNTIF($E$7:E550,E550))),"")</f>
        <v/>
      </c>
      <c r="H550" s="170"/>
      <c r="I550" s="170" t="s">
        <v>35</v>
      </c>
      <c r="J550" s="170" t="s">
        <v>35</v>
      </c>
      <c r="K550" s="170" t="s">
        <v>35</v>
      </c>
      <c r="L550" s="170"/>
      <c r="M550" s="170" t="s">
        <v>35</v>
      </c>
      <c r="N550" s="170" t="s">
        <v>35</v>
      </c>
      <c r="O550" s="170" t="s">
        <v>35</v>
      </c>
      <c r="P550" s="170"/>
      <c r="Q550" s="170" t="s">
        <v>35</v>
      </c>
      <c r="R550" s="178"/>
      <c r="S550" s="178"/>
      <c r="T550" s="170" t="s">
        <v>35</v>
      </c>
      <c r="U550" s="170" t="s">
        <v>35</v>
      </c>
      <c r="V550" s="170" t="s">
        <v>35</v>
      </c>
      <c r="W550" s="178"/>
      <c r="X550" s="178"/>
      <c r="Y550" s="170" t="s">
        <v>35</v>
      </c>
      <c r="Z550" s="170" t="s">
        <v>35</v>
      </c>
      <c r="AA550" s="170" t="s">
        <v>35</v>
      </c>
      <c r="AB550" s="178"/>
      <c r="AC550" s="178"/>
      <c r="AD550" s="170" t="s">
        <v>35</v>
      </c>
      <c r="AE550" s="170" t="s">
        <v>35</v>
      </c>
      <c r="AF550" s="170" t="s">
        <v>35</v>
      </c>
      <c r="AG550" s="178"/>
      <c r="AH550" s="178"/>
      <c r="AI550" s="178"/>
    </row>
    <row r="551" spans="1:35" x14ac:dyDescent="0.25">
      <c r="A551" s="41" t="str">
        <f t="array" ref="A551">IFERROR(SMALL(('Physical Server'!$O$17:$O$516&lt;&gt;"")*ROW('Physical Server'!$O$17:$O$516),COUNTBLANK('Physical Server'!$O$17:$O$516)+ROW('Virtual Servers'!A543)),"")</f>
        <v/>
      </c>
      <c r="B551" s="41" t="str">
        <f>IFERROR(IF(INDEX('Physical Server'!B:O,'Virtual Servers'!A551,1)&gt;'Physical Server'!$F$12,"",INDEX('Physical Server'!B:O,'Virtual Servers'!A551,1)),"")</f>
        <v/>
      </c>
      <c r="C551" s="41" t="str">
        <f>IFERROR(INDEX('Physical Server'!B:O,'Virtual Servers'!A551,14),"")</f>
        <v/>
      </c>
      <c r="D551" s="41"/>
      <c r="E551" s="168" t="str">
        <f>IF(IF(COUNTIF($E$7:E550,E550)&lt;VLOOKUP(E550,$B:$C,2,0),E550,INDEX($B:$B,MATCH(E550,$B:$B,0)+ROW($B:$B),1))&gt;'Physical Server'!$F$12,"",IF(COUNTIF($E$7:E550,E550)&lt;VLOOKUP(E550,$B:$C,2,0),E550,INDEX($B:$B,MATCH(E550,$B:$B,0)+ROW($B:$B),1)))</f>
        <v/>
      </c>
      <c r="F551" s="169" t="str">
        <f>IFERROR(VLOOKUP($E:$E,'Physical Server'!$B:$O,2,0),"")</f>
        <v/>
      </c>
      <c r="G551" s="169" t="str">
        <f>IFERROR(IF(VLOOKUP(E551,'Physical Server'!B:O,14,0)="","",IF(E551="","",COUNTIF($E$7:E551,E551))),"")</f>
        <v/>
      </c>
      <c r="H551" s="170"/>
      <c r="I551" s="170" t="s">
        <v>35</v>
      </c>
      <c r="J551" s="170" t="s">
        <v>35</v>
      </c>
      <c r="K551" s="170" t="s">
        <v>35</v>
      </c>
      <c r="L551" s="170"/>
      <c r="M551" s="170" t="s">
        <v>35</v>
      </c>
      <c r="N551" s="170" t="s">
        <v>35</v>
      </c>
      <c r="O551" s="170" t="s">
        <v>35</v>
      </c>
      <c r="P551" s="170"/>
      <c r="Q551" s="170" t="s">
        <v>35</v>
      </c>
      <c r="R551" s="178"/>
      <c r="S551" s="178"/>
      <c r="T551" s="170" t="s">
        <v>35</v>
      </c>
      <c r="U551" s="170" t="s">
        <v>35</v>
      </c>
      <c r="V551" s="170" t="s">
        <v>35</v>
      </c>
      <c r="W551" s="178"/>
      <c r="X551" s="178"/>
      <c r="Y551" s="170" t="s">
        <v>35</v>
      </c>
      <c r="Z551" s="170" t="s">
        <v>35</v>
      </c>
      <c r="AA551" s="170" t="s">
        <v>35</v>
      </c>
      <c r="AB551" s="178"/>
      <c r="AC551" s="178"/>
      <c r="AD551" s="170" t="s">
        <v>35</v>
      </c>
      <c r="AE551" s="170" t="s">
        <v>35</v>
      </c>
      <c r="AF551" s="170" t="s">
        <v>35</v>
      </c>
      <c r="AG551" s="178"/>
      <c r="AH551" s="178"/>
      <c r="AI551" s="178"/>
    </row>
    <row r="552" spans="1:35" x14ac:dyDescent="0.25">
      <c r="A552" s="41" t="str">
        <f t="array" ref="A552">IFERROR(SMALL(('Physical Server'!$O$17:$O$516&lt;&gt;"")*ROW('Physical Server'!$O$17:$O$516),COUNTBLANK('Physical Server'!$O$17:$O$516)+ROW('Virtual Servers'!A544)),"")</f>
        <v/>
      </c>
      <c r="B552" s="41" t="str">
        <f>IFERROR(IF(INDEX('Physical Server'!B:O,'Virtual Servers'!A552,1)&gt;'Physical Server'!$F$12,"",INDEX('Physical Server'!B:O,'Virtual Servers'!A552,1)),"")</f>
        <v/>
      </c>
      <c r="C552" s="41" t="str">
        <f>IFERROR(INDEX('Physical Server'!B:O,'Virtual Servers'!A552,14),"")</f>
        <v/>
      </c>
      <c r="D552" s="41"/>
      <c r="E552" s="168" t="str">
        <f>IF(IF(COUNTIF($E$7:E551,E551)&lt;VLOOKUP(E551,$B:$C,2,0),E551,INDEX($B:$B,MATCH(E551,$B:$B,0)+ROW($B:$B),1))&gt;'Physical Server'!$F$12,"",IF(COUNTIF($E$7:E551,E551)&lt;VLOOKUP(E551,$B:$C,2,0),E551,INDEX($B:$B,MATCH(E551,$B:$B,0)+ROW($B:$B),1)))</f>
        <v/>
      </c>
      <c r="F552" s="169" t="str">
        <f>IFERROR(VLOOKUP($E:$E,'Physical Server'!$B:$O,2,0),"")</f>
        <v/>
      </c>
      <c r="G552" s="169" t="str">
        <f>IFERROR(IF(VLOOKUP(E552,'Physical Server'!B:O,14,0)="","",IF(E552="","",COUNTIF($E$7:E552,E552))),"")</f>
        <v/>
      </c>
      <c r="H552" s="170"/>
      <c r="I552" s="170" t="s">
        <v>35</v>
      </c>
      <c r="J552" s="170" t="s">
        <v>35</v>
      </c>
      <c r="K552" s="170" t="s">
        <v>35</v>
      </c>
      <c r="L552" s="170"/>
      <c r="M552" s="170" t="s">
        <v>35</v>
      </c>
      <c r="N552" s="170" t="s">
        <v>35</v>
      </c>
      <c r="O552" s="170" t="s">
        <v>35</v>
      </c>
      <c r="P552" s="170"/>
      <c r="Q552" s="170" t="s">
        <v>35</v>
      </c>
      <c r="R552" s="178"/>
      <c r="S552" s="178"/>
      <c r="T552" s="170" t="s">
        <v>35</v>
      </c>
      <c r="U552" s="170" t="s">
        <v>35</v>
      </c>
      <c r="V552" s="170" t="s">
        <v>35</v>
      </c>
      <c r="W552" s="178"/>
      <c r="X552" s="178"/>
      <c r="Y552" s="170" t="s">
        <v>35</v>
      </c>
      <c r="Z552" s="170" t="s">
        <v>35</v>
      </c>
      <c r="AA552" s="170" t="s">
        <v>35</v>
      </c>
      <c r="AB552" s="178"/>
      <c r="AC552" s="178"/>
      <c r="AD552" s="170" t="s">
        <v>35</v>
      </c>
      <c r="AE552" s="170" t="s">
        <v>35</v>
      </c>
      <c r="AF552" s="170" t="s">
        <v>35</v>
      </c>
      <c r="AG552" s="178"/>
      <c r="AH552" s="178"/>
      <c r="AI552" s="178"/>
    </row>
    <row r="553" spans="1:35" x14ac:dyDescent="0.25">
      <c r="A553" s="41" t="str">
        <f t="array" ref="A553">IFERROR(SMALL(('Physical Server'!$O$17:$O$516&lt;&gt;"")*ROW('Physical Server'!$O$17:$O$516),COUNTBLANK('Physical Server'!$O$17:$O$516)+ROW('Virtual Servers'!A545)),"")</f>
        <v/>
      </c>
      <c r="B553" s="41" t="str">
        <f>IFERROR(IF(INDEX('Physical Server'!B:O,'Virtual Servers'!A553,1)&gt;'Physical Server'!$F$12,"",INDEX('Physical Server'!B:O,'Virtual Servers'!A553,1)),"")</f>
        <v/>
      </c>
      <c r="C553" s="41" t="str">
        <f>IFERROR(INDEX('Physical Server'!B:O,'Virtual Servers'!A553,14),"")</f>
        <v/>
      </c>
      <c r="D553" s="41"/>
      <c r="E553" s="168" t="str">
        <f>IF(IF(COUNTIF($E$7:E552,E552)&lt;VLOOKUP(E552,$B:$C,2,0),E552,INDEX($B:$B,MATCH(E552,$B:$B,0)+ROW($B:$B),1))&gt;'Physical Server'!$F$12,"",IF(COUNTIF($E$7:E552,E552)&lt;VLOOKUP(E552,$B:$C,2,0),E552,INDEX($B:$B,MATCH(E552,$B:$B,0)+ROW($B:$B),1)))</f>
        <v/>
      </c>
      <c r="F553" s="169" t="str">
        <f>IFERROR(VLOOKUP($E:$E,'Physical Server'!$B:$O,2,0),"")</f>
        <v/>
      </c>
      <c r="G553" s="169" t="str">
        <f>IFERROR(IF(VLOOKUP(E553,'Physical Server'!B:O,14,0)="","",IF(E553="","",COUNTIF($E$7:E553,E553))),"")</f>
        <v/>
      </c>
      <c r="H553" s="170"/>
      <c r="I553" s="170" t="s">
        <v>35</v>
      </c>
      <c r="J553" s="170" t="s">
        <v>35</v>
      </c>
      <c r="K553" s="170" t="s">
        <v>35</v>
      </c>
      <c r="L553" s="170"/>
      <c r="M553" s="170" t="s">
        <v>35</v>
      </c>
      <c r="N553" s="170" t="s">
        <v>35</v>
      </c>
      <c r="O553" s="170" t="s">
        <v>35</v>
      </c>
      <c r="P553" s="170"/>
      <c r="Q553" s="170" t="s">
        <v>35</v>
      </c>
      <c r="R553" s="178"/>
      <c r="S553" s="178"/>
      <c r="T553" s="170" t="s">
        <v>35</v>
      </c>
      <c r="U553" s="170" t="s">
        <v>35</v>
      </c>
      <c r="V553" s="170" t="s">
        <v>35</v>
      </c>
      <c r="W553" s="178"/>
      <c r="X553" s="178"/>
      <c r="Y553" s="170" t="s">
        <v>35</v>
      </c>
      <c r="Z553" s="170" t="s">
        <v>35</v>
      </c>
      <c r="AA553" s="170" t="s">
        <v>35</v>
      </c>
      <c r="AB553" s="178"/>
      <c r="AC553" s="178"/>
      <c r="AD553" s="170" t="s">
        <v>35</v>
      </c>
      <c r="AE553" s="170" t="s">
        <v>35</v>
      </c>
      <c r="AF553" s="170" t="s">
        <v>35</v>
      </c>
      <c r="AG553" s="178"/>
      <c r="AH553" s="178"/>
      <c r="AI553" s="178"/>
    </row>
    <row r="554" spans="1:35" x14ac:dyDescent="0.25">
      <c r="A554" s="41" t="str">
        <f t="array" ref="A554">IFERROR(SMALL(('Physical Server'!$O$17:$O$516&lt;&gt;"")*ROW('Physical Server'!$O$17:$O$516),COUNTBLANK('Physical Server'!$O$17:$O$516)+ROW('Virtual Servers'!A546)),"")</f>
        <v/>
      </c>
      <c r="B554" s="41" t="str">
        <f>IFERROR(IF(INDEX('Physical Server'!B:O,'Virtual Servers'!A554,1)&gt;'Physical Server'!$F$12,"",INDEX('Physical Server'!B:O,'Virtual Servers'!A554,1)),"")</f>
        <v/>
      </c>
      <c r="C554" s="41" t="str">
        <f>IFERROR(INDEX('Physical Server'!B:O,'Virtual Servers'!A554,14),"")</f>
        <v/>
      </c>
      <c r="D554" s="41"/>
      <c r="E554" s="168" t="str">
        <f>IF(IF(COUNTIF($E$7:E553,E553)&lt;VLOOKUP(E553,$B:$C,2,0),E553,INDEX($B:$B,MATCH(E553,$B:$B,0)+ROW($B:$B),1))&gt;'Physical Server'!$F$12,"",IF(COUNTIF($E$7:E553,E553)&lt;VLOOKUP(E553,$B:$C,2,0),E553,INDEX($B:$B,MATCH(E553,$B:$B,0)+ROW($B:$B),1)))</f>
        <v/>
      </c>
      <c r="F554" s="169" t="str">
        <f>IFERROR(VLOOKUP($E:$E,'Physical Server'!$B:$O,2,0),"")</f>
        <v/>
      </c>
      <c r="G554" s="169" t="str">
        <f>IFERROR(IF(VLOOKUP(E554,'Physical Server'!B:O,14,0)="","",IF(E554="","",COUNTIF($E$7:E554,E554))),"")</f>
        <v/>
      </c>
      <c r="H554" s="170"/>
      <c r="I554" s="170" t="s">
        <v>35</v>
      </c>
      <c r="J554" s="170" t="s">
        <v>35</v>
      </c>
      <c r="K554" s="170" t="s">
        <v>35</v>
      </c>
      <c r="L554" s="170"/>
      <c r="M554" s="170" t="s">
        <v>35</v>
      </c>
      <c r="N554" s="170" t="s">
        <v>35</v>
      </c>
      <c r="O554" s="170" t="s">
        <v>35</v>
      </c>
      <c r="P554" s="170"/>
      <c r="Q554" s="170" t="s">
        <v>35</v>
      </c>
      <c r="R554" s="178"/>
      <c r="S554" s="178"/>
      <c r="T554" s="170" t="s">
        <v>35</v>
      </c>
      <c r="U554" s="170" t="s">
        <v>35</v>
      </c>
      <c r="V554" s="170" t="s">
        <v>35</v>
      </c>
      <c r="W554" s="178"/>
      <c r="X554" s="178"/>
      <c r="Y554" s="170" t="s">
        <v>35</v>
      </c>
      <c r="Z554" s="170" t="s">
        <v>35</v>
      </c>
      <c r="AA554" s="170" t="s">
        <v>35</v>
      </c>
      <c r="AB554" s="178"/>
      <c r="AC554" s="178"/>
      <c r="AD554" s="170" t="s">
        <v>35</v>
      </c>
      <c r="AE554" s="170" t="s">
        <v>35</v>
      </c>
      <c r="AF554" s="170" t="s">
        <v>35</v>
      </c>
      <c r="AG554" s="178"/>
      <c r="AH554" s="178"/>
      <c r="AI554" s="178"/>
    </row>
    <row r="555" spans="1:35" x14ac:dyDescent="0.25">
      <c r="A555" s="41" t="str">
        <f t="array" ref="A555">IFERROR(SMALL(('Physical Server'!$O$17:$O$516&lt;&gt;"")*ROW('Physical Server'!$O$17:$O$516),COUNTBLANK('Physical Server'!$O$17:$O$516)+ROW('Virtual Servers'!A547)),"")</f>
        <v/>
      </c>
      <c r="B555" s="41" t="str">
        <f>IFERROR(IF(INDEX('Physical Server'!B:O,'Virtual Servers'!A555,1)&gt;'Physical Server'!$F$12,"",INDEX('Physical Server'!B:O,'Virtual Servers'!A555,1)),"")</f>
        <v/>
      </c>
      <c r="C555" s="41" t="str">
        <f>IFERROR(INDEX('Physical Server'!B:O,'Virtual Servers'!A555,14),"")</f>
        <v/>
      </c>
      <c r="D555" s="41"/>
      <c r="E555" s="168" t="str">
        <f>IF(IF(COUNTIF($E$7:E554,E554)&lt;VLOOKUP(E554,$B:$C,2,0),E554,INDEX($B:$B,MATCH(E554,$B:$B,0)+ROW($B:$B),1))&gt;'Physical Server'!$F$12,"",IF(COUNTIF($E$7:E554,E554)&lt;VLOOKUP(E554,$B:$C,2,0),E554,INDEX($B:$B,MATCH(E554,$B:$B,0)+ROW($B:$B),1)))</f>
        <v/>
      </c>
      <c r="F555" s="169" t="str">
        <f>IFERROR(VLOOKUP($E:$E,'Physical Server'!$B:$O,2,0),"")</f>
        <v/>
      </c>
      <c r="G555" s="169" t="str">
        <f>IFERROR(IF(VLOOKUP(E555,'Physical Server'!B:O,14,0)="","",IF(E555="","",COUNTIF($E$7:E555,E555))),"")</f>
        <v/>
      </c>
      <c r="H555" s="170"/>
      <c r="I555" s="170" t="s">
        <v>35</v>
      </c>
      <c r="J555" s="170" t="s">
        <v>35</v>
      </c>
      <c r="K555" s="170" t="s">
        <v>35</v>
      </c>
      <c r="L555" s="170"/>
      <c r="M555" s="170" t="s">
        <v>35</v>
      </c>
      <c r="N555" s="170" t="s">
        <v>35</v>
      </c>
      <c r="O555" s="170" t="s">
        <v>35</v>
      </c>
      <c r="P555" s="170"/>
      <c r="Q555" s="170" t="s">
        <v>35</v>
      </c>
      <c r="R555" s="178"/>
      <c r="S555" s="178"/>
      <c r="T555" s="170" t="s">
        <v>35</v>
      </c>
      <c r="U555" s="170" t="s">
        <v>35</v>
      </c>
      <c r="V555" s="170" t="s">
        <v>35</v>
      </c>
      <c r="W555" s="178"/>
      <c r="X555" s="178"/>
      <c r="Y555" s="170" t="s">
        <v>35</v>
      </c>
      <c r="Z555" s="170" t="s">
        <v>35</v>
      </c>
      <c r="AA555" s="170" t="s">
        <v>35</v>
      </c>
      <c r="AB555" s="178"/>
      <c r="AC555" s="178"/>
      <c r="AD555" s="170" t="s">
        <v>35</v>
      </c>
      <c r="AE555" s="170" t="s">
        <v>35</v>
      </c>
      <c r="AF555" s="170" t="s">
        <v>35</v>
      </c>
      <c r="AG555" s="178"/>
      <c r="AH555" s="178"/>
      <c r="AI555" s="178"/>
    </row>
    <row r="556" spans="1:35" x14ac:dyDescent="0.25">
      <c r="A556" s="41" t="str">
        <f t="array" ref="A556">IFERROR(SMALL(('Physical Server'!$O$17:$O$516&lt;&gt;"")*ROW('Physical Server'!$O$17:$O$516),COUNTBLANK('Physical Server'!$O$17:$O$516)+ROW('Virtual Servers'!A548)),"")</f>
        <v/>
      </c>
      <c r="B556" s="41" t="str">
        <f>IFERROR(IF(INDEX('Physical Server'!B:O,'Virtual Servers'!A556,1)&gt;'Physical Server'!$F$12,"",INDEX('Physical Server'!B:O,'Virtual Servers'!A556,1)),"")</f>
        <v/>
      </c>
      <c r="C556" s="41" t="str">
        <f>IFERROR(INDEX('Physical Server'!B:O,'Virtual Servers'!A556,14),"")</f>
        <v/>
      </c>
      <c r="D556" s="41"/>
      <c r="E556" s="168" t="str">
        <f>IF(IF(COUNTIF($E$7:E555,E555)&lt;VLOOKUP(E555,$B:$C,2,0),E555,INDEX($B:$B,MATCH(E555,$B:$B,0)+ROW($B:$B),1))&gt;'Physical Server'!$F$12,"",IF(COUNTIF($E$7:E555,E555)&lt;VLOOKUP(E555,$B:$C,2,0),E555,INDEX($B:$B,MATCH(E555,$B:$B,0)+ROW($B:$B),1)))</f>
        <v/>
      </c>
      <c r="F556" s="169" t="str">
        <f>IFERROR(VLOOKUP($E:$E,'Physical Server'!$B:$O,2,0),"")</f>
        <v/>
      </c>
      <c r="G556" s="169" t="str">
        <f>IFERROR(IF(VLOOKUP(E556,'Physical Server'!B:O,14,0)="","",IF(E556="","",COUNTIF($E$7:E556,E556))),"")</f>
        <v/>
      </c>
      <c r="H556" s="170"/>
      <c r="I556" s="170" t="s">
        <v>35</v>
      </c>
      <c r="J556" s="170" t="s">
        <v>35</v>
      </c>
      <c r="K556" s="170" t="s">
        <v>35</v>
      </c>
      <c r="L556" s="170"/>
      <c r="M556" s="170" t="s">
        <v>35</v>
      </c>
      <c r="N556" s="170" t="s">
        <v>35</v>
      </c>
      <c r="O556" s="170" t="s">
        <v>35</v>
      </c>
      <c r="P556" s="170"/>
      <c r="Q556" s="170" t="s">
        <v>35</v>
      </c>
      <c r="R556" s="178"/>
      <c r="S556" s="178"/>
      <c r="T556" s="170" t="s">
        <v>35</v>
      </c>
      <c r="U556" s="170" t="s">
        <v>35</v>
      </c>
      <c r="V556" s="170" t="s">
        <v>35</v>
      </c>
      <c r="W556" s="178"/>
      <c r="X556" s="178"/>
      <c r="Y556" s="170" t="s">
        <v>35</v>
      </c>
      <c r="Z556" s="170" t="s">
        <v>35</v>
      </c>
      <c r="AA556" s="170" t="s">
        <v>35</v>
      </c>
      <c r="AB556" s="178"/>
      <c r="AC556" s="178"/>
      <c r="AD556" s="170" t="s">
        <v>35</v>
      </c>
      <c r="AE556" s="170" t="s">
        <v>35</v>
      </c>
      <c r="AF556" s="170" t="s">
        <v>35</v>
      </c>
      <c r="AG556" s="178"/>
      <c r="AH556" s="178"/>
      <c r="AI556" s="178"/>
    </row>
    <row r="557" spans="1:35" x14ac:dyDescent="0.25">
      <c r="A557" s="41" t="str">
        <f t="array" ref="A557">IFERROR(SMALL(('Physical Server'!$O$17:$O$516&lt;&gt;"")*ROW('Physical Server'!$O$17:$O$516),COUNTBLANK('Physical Server'!$O$17:$O$516)+ROW('Virtual Servers'!A549)),"")</f>
        <v/>
      </c>
      <c r="B557" s="41" t="str">
        <f>IFERROR(IF(INDEX('Physical Server'!B:O,'Virtual Servers'!A557,1)&gt;'Physical Server'!$F$12,"",INDEX('Physical Server'!B:O,'Virtual Servers'!A557,1)),"")</f>
        <v/>
      </c>
      <c r="C557" s="41" t="str">
        <f>IFERROR(INDEX('Physical Server'!B:O,'Virtual Servers'!A557,14),"")</f>
        <v/>
      </c>
      <c r="D557" s="41"/>
      <c r="E557" s="168" t="str">
        <f>IF(IF(COUNTIF($E$7:E556,E556)&lt;VLOOKUP(E556,$B:$C,2,0),E556,INDEX($B:$B,MATCH(E556,$B:$B,0)+ROW($B:$B),1))&gt;'Physical Server'!$F$12,"",IF(COUNTIF($E$7:E556,E556)&lt;VLOOKUP(E556,$B:$C,2,0),E556,INDEX($B:$B,MATCH(E556,$B:$B,0)+ROW($B:$B),1)))</f>
        <v/>
      </c>
      <c r="F557" s="169" t="str">
        <f>IFERROR(VLOOKUP($E:$E,'Physical Server'!$B:$O,2,0),"")</f>
        <v/>
      </c>
      <c r="G557" s="169" t="str">
        <f>IFERROR(IF(VLOOKUP(E557,'Physical Server'!B:O,14,0)="","",IF(E557="","",COUNTIF($E$7:E557,E557))),"")</f>
        <v/>
      </c>
      <c r="H557" s="170"/>
      <c r="I557" s="170" t="s">
        <v>35</v>
      </c>
      <c r="J557" s="170" t="s">
        <v>35</v>
      </c>
      <c r="K557" s="170" t="s">
        <v>35</v>
      </c>
      <c r="L557" s="170"/>
      <c r="M557" s="170" t="s">
        <v>35</v>
      </c>
      <c r="N557" s="170" t="s">
        <v>35</v>
      </c>
      <c r="O557" s="170" t="s">
        <v>35</v>
      </c>
      <c r="P557" s="170"/>
      <c r="Q557" s="170" t="s">
        <v>35</v>
      </c>
      <c r="R557" s="178"/>
      <c r="S557" s="178"/>
      <c r="T557" s="170" t="s">
        <v>35</v>
      </c>
      <c r="U557" s="170" t="s">
        <v>35</v>
      </c>
      <c r="V557" s="170" t="s">
        <v>35</v>
      </c>
      <c r="W557" s="178"/>
      <c r="X557" s="178"/>
      <c r="Y557" s="170" t="s">
        <v>35</v>
      </c>
      <c r="Z557" s="170" t="s">
        <v>35</v>
      </c>
      <c r="AA557" s="170" t="s">
        <v>35</v>
      </c>
      <c r="AB557" s="178"/>
      <c r="AC557" s="178"/>
      <c r="AD557" s="170" t="s">
        <v>35</v>
      </c>
      <c r="AE557" s="170" t="s">
        <v>35</v>
      </c>
      <c r="AF557" s="170" t="s">
        <v>35</v>
      </c>
      <c r="AG557" s="178"/>
      <c r="AH557" s="178"/>
      <c r="AI557" s="178"/>
    </row>
    <row r="558" spans="1:35" x14ac:dyDescent="0.25">
      <c r="A558" s="41" t="str">
        <f t="array" ref="A558">IFERROR(SMALL(('Physical Server'!$O$17:$O$516&lt;&gt;"")*ROW('Physical Server'!$O$17:$O$516),COUNTBLANK('Physical Server'!$O$17:$O$516)+ROW('Virtual Servers'!A550)),"")</f>
        <v/>
      </c>
      <c r="B558" s="41" t="str">
        <f>IFERROR(IF(INDEX('Physical Server'!B:O,'Virtual Servers'!A558,1)&gt;'Physical Server'!$F$12,"",INDEX('Physical Server'!B:O,'Virtual Servers'!A558,1)),"")</f>
        <v/>
      </c>
      <c r="C558" s="41" t="str">
        <f>IFERROR(INDEX('Physical Server'!B:O,'Virtual Servers'!A558,14),"")</f>
        <v/>
      </c>
      <c r="D558" s="41"/>
      <c r="E558" s="168" t="str">
        <f>IF(IF(COUNTIF($E$7:E557,E557)&lt;VLOOKUP(E557,$B:$C,2,0),E557,INDEX($B:$B,MATCH(E557,$B:$B,0)+ROW($B:$B),1))&gt;'Physical Server'!$F$12,"",IF(COUNTIF($E$7:E557,E557)&lt;VLOOKUP(E557,$B:$C,2,0),E557,INDEX($B:$B,MATCH(E557,$B:$B,0)+ROW($B:$B),1)))</f>
        <v/>
      </c>
      <c r="F558" s="169" t="str">
        <f>IFERROR(VLOOKUP($E:$E,'Physical Server'!$B:$O,2,0),"")</f>
        <v/>
      </c>
      <c r="G558" s="169" t="str">
        <f>IFERROR(IF(VLOOKUP(E558,'Physical Server'!B:O,14,0)="","",IF(E558="","",COUNTIF($E$7:E558,E558))),"")</f>
        <v/>
      </c>
      <c r="H558" s="170"/>
      <c r="I558" s="170" t="s">
        <v>35</v>
      </c>
      <c r="J558" s="170" t="s">
        <v>35</v>
      </c>
      <c r="K558" s="170" t="s">
        <v>35</v>
      </c>
      <c r="L558" s="170"/>
      <c r="M558" s="170" t="s">
        <v>35</v>
      </c>
      <c r="N558" s="170" t="s">
        <v>35</v>
      </c>
      <c r="O558" s="170" t="s">
        <v>35</v>
      </c>
      <c r="P558" s="170"/>
      <c r="Q558" s="170" t="s">
        <v>35</v>
      </c>
      <c r="R558" s="178"/>
      <c r="S558" s="178"/>
      <c r="T558" s="170" t="s">
        <v>35</v>
      </c>
      <c r="U558" s="170" t="s">
        <v>35</v>
      </c>
      <c r="V558" s="170" t="s">
        <v>35</v>
      </c>
      <c r="W558" s="178"/>
      <c r="X558" s="178"/>
      <c r="Y558" s="170" t="s">
        <v>35</v>
      </c>
      <c r="Z558" s="170" t="s">
        <v>35</v>
      </c>
      <c r="AA558" s="170" t="s">
        <v>35</v>
      </c>
      <c r="AB558" s="178"/>
      <c r="AC558" s="178"/>
      <c r="AD558" s="170" t="s">
        <v>35</v>
      </c>
      <c r="AE558" s="170" t="s">
        <v>35</v>
      </c>
      <c r="AF558" s="170" t="s">
        <v>35</v>
      </c>
      <c r="AG558" s="178"/>
      <c r="AH558" s="178"/>
      <c r="AI558" s="178"/>
    </row>
    <row r="559" spans="1:35" x14ac:dyDescent="0.25">
      <c r="A559" s="41" t="str">
        <f t="array" ref="A559">IFERROR(SMALL(('Physical Server'!$O$17:$O$516&lt;&gt;"")*ROW('Physical Server'!$O$17:$O$516),COUNTBLANK('Physical Server'!$O$17:$O$516)+ROW('Virtual Servers'!A551)),"")</f>
        <v/>
      </c>
      <c r="B559" s="41" t="str">
        <f>IFERROR(IF(INDEX('Physical Server'!B:O,'Virtual Servers'!A559,1)&gt;'Physical Server'!$F$12,"",INDEX('Physical Server'!B:O,'Virtual Servers'!A559,1)),"")</f>
        <v/>
      </c>
      <c r="C559" s="41" t="str">
        <f>IFERROR(INDEX('Physical Server'!B:O,'Virtual Servers'!A559,14),"")</f>
        <v/>
      </c>
      <c r="D559" s="41"/>
      <c r="E559" s="168" t="str">
        <f>IF(IF(COUNTIF($E$7:E558,E558)&lt;VLOOKUP(E558,$B:$C,2,0),E558,INDEX($B:$B,MATCH(E558,$B:$B,0)+ROW($B:$B),1))&gt;'Physical Server'!$F$12,"",IF(COUNTIF($E$7:E558,E558)&lt;VLOOKUP(E558,$B:$C,2,0),E558,INDEX($B:$B,MATCH(E558,$B:$B,0)+ROW($B:$B),1)))</f>
        <v/>
      </c>
      <c r="F559" s="169" t="str">
        <f>IFERROR(VLOOKUP($E:$E,'Physical Server'!$B:$O,2,0),"")</f>
        <v/>
      </c>
      <c r="G559" s="169" t="str">
        <f>IFERROR(IF(VLOOKUP(E559,'Physical Server'!B:O,14,0)="","",IF(E559="","",COUNTIF($E$7:E559,E559))),"")</f>
        <v/>
      </c>
      <c r="H559" s="170"/>
      <c r="I559" s="170" t="s">
        <v>35</v>
      </c>
      <c r="J559" s="170" t="s">
        <v>35</v>
      </c>
      <c r="K559" s="170" t="s">
        <v>35</v>
      </c>
      <c r="L559" s="170"/>
      <c r="M559" s="170" t="s">
        <v>35</v>
      </c>
      <c r="N559" s="170" t="s">
        <v>35</v>
      </c>
      <c r="O559" s="170" t="s">
        <v>35</v>
      </c>
      <c r="P559" s="170"/>
      <c r="Q559" s="170" t="s">
        <v>35</v>
      </c>
      <c r="R559" s="178"/>
      <c r="S559" s="178"/>
      <c r="T559" s="170" t="s">
        <v>35</v>
      </c>
      <c r="U559" s="170" t="s">
        <v>35</v>
      </c>
      <c r="V559" s="170" t="s">
        <v>35</v>
      </c>
      <c r="W559" s="178"/>
      <c r="X559" s="178"/>
      <c r="Y559" s="170" t="s">
        <v>35</v>
      </c>
      <c r="Z559" s="170" t="s">
        <v>35</v>
      </c>
      <c r="AA559" s="170" t="s">
        <v>35</v>
      </c>
      <c r="AB559" s="178"/>
      <c r="AC559" s="178"/>
      <c r="AD559" s="170" t="s">
        <v>35</v>
      </c>
      <c r="AE559" s="170" t="s">
        <v>35</v>
      </c>
      <c r="AF559" s="170" t="s">
        <v>35</v>
      </c>
      <c r="AG559" s="178"/>
      <c r="AH559" s="178"/>
      <c r="AI559" s="178"/>
    </row>
    <row r="560" spans="1:35" x14ac:dyDescent="0.25">
      <c r="A560" s="41" t="str">
        <f t="array" ref="A560">IFERROR(SMALL(('Physical Server'!$O$17:$O$516&lt;&gt;"")*ROW('Physical Server'!$O$17:$O$516),COUNTBLANK('Physical Server'!$O$17:$O$516)+ROW('Virtual Servers'!A552)),"")</f>
        <v/>
      </c>
      <c r="B560" s="41" t="str">
        <f>IFERROR(IF(INDEX('Physical Server'!B:O,'Virtual Servers'!A560,1)&gt;'Physical Server'!$F$12,"",INDEX('Physical Server'!B:O,'Virtual Servers'!A560,1)),"")</f>
        <v/>
      </c>
      <c r="C560" s="41" t="str">
        <f>IFERROR(INDEX('Physical Server'!B:O,'Virtual Servers'!A560,14),"")</f>
        <v/>
      </c>
      <c r="D560" s="41"/>
      <c r="E560" s="168" t="str">
        <f>IF(IF(COUNTIF($E$7:E559,E559)&lt;VLOOKUP(E559,$B:$C,2,0),E559,INDEX($B:$B,MATCH(E559,$B:$B,0)+ROW($B:$B),1))&gt;'Physical Server'!$F$12,"",IF(COUNTIF($E$7:E559,E559)&lt;VLOOKUP(E559,$B:$C,2,0),E559,INDEX($B:$B,MATCH(E559,$B:$B,0)+ROW($B:$B),1)))</f>
        <v/>
      </c>
      <c r="F560" s="169" t="str">
        <f>IFERROR(VLOOKUP($E:$E,'Physical Server'!$B:$O,2,0),"")</f>
        <v/>
      </c>
      <c r="G560" s="169" t="str">
        <f>IFERROR(IF(VLOOKUP(E560,'Physical Server'!B:O,14,0)="","",IF(E560="","",COUNTIF($E$7:E560,E560))),"")</f>
        <v/>
      </c>
      <c r="H560" s="170"/>
      <c r="I560" s="170" t="s">
        <v>35</v>
      </c>
      <c r="J560" s="170" t="s">
        <v>35</v>
      </c>
      <c r="K560" s="170" t="s">
        <v>35</v>
      </c>
      <c r="L560" s="170"/>
      <c r="M560" s="170" t="s">
        <v>35</v>
      </c>
      <c r="N560" s="170" t="s">
        <v>35</v>
      </c>
      <c r="O560" s="170" t="s">
        <v>35</v>
      </c>
      <c r="P560" s="170"/>
      <c r="Q560" s="170" t="s">
        <v>35</v>
      </c>
      <c r="R560" s="178"/>
      <c r="S560" s="178"/>
      <c r="T560" s="170" t="s">
        <v>35</v>
      </c>
      <c r="U560" s="170" t="s">
        <v>35</v>
      </c>
      <c r="V560" s="170" t="s">
        <v>35</v>
      </c>
      <c r="W560" s="178"/>
      <c r="X560" s="178"/>
      <c r="Y560" s="170" t="s">
        <v>35</v>
      </c>
      <c r="Z560" s="170" t="s">
        <v>35</v>
      </c>
      <c r="AA560" s="170" t="s">
        <v>35</v>
      </c>
      <c r="AB560" s="178"/>
      <c r="AC560" s="178"/>
      <c r="AD560" s="170" t="s">
        <v>35</v>
      </c>
      <c r="AE560" s="170" t="s">
        <v>35</v>
      </c>
      <c r="AF560" s="170" t="s">
        <v>35</v>
      </c>
      <c r="AG560" s="178"/>
      <c r="AH560" s="178"/>
      <c r="AI560" s="178"/>
    </row>
    <row r="561" spans="1:35" x14ac:dyDescent="0.25">
      <c r="A561" s="41" t="str">
        <f t="array" ref="A561">IFERROR(SMALL(('Physical Server'!$O$17:$O$516&lt;&gt;"")*ROW('Physical Server'!$O$17:$O$516),COUNTBLANK('Physical Server'!$O$17:$O$516)+ROW('Virtual Servers'!A553)),"")</f>
        <v/>
      </c>
      <c r="B561" s="41" t="str">
        <f>IFERROR(IF(INDEX('Physical Server'!B:O,'Virtual Servers'!A561,1)&gt;'Physical Server'!$F$12,"",INDEX('Physical Server'!B:O,'Virtual Servers'!A561,1)),"")</f>
        <v/>
      </c>
      <c r="C561" s="41" t="str">
        <f>IFERROR(INDEX('Physical Server'!B:O,'Virtual Servers'!A561,14),"")</f>
        <v/>
      </c>
      <c r="D561" s="41"/>
      <c r="E561" s="168" t="str">
        <f>IF(IF(COUNTIF($E$7:E560,E560)&lt;VLOOKUP(E560,$B:$C,2,0),E560,INDEX($B:$B,MATCH(E560,$B:$B,0)+ROW($B:$B),1))&gt;'Physical Server'!$F$12,"",IF(COUNTIF($E$7:E560,E560)&lt;VLOOKUP(E560,$B:$C,2,0),E560,INDEX($B:$B,MATCH(E560,$B:$B,0)+ROW($B:$B),1)))</f>
        <v/>
      </c>
      <c r="F561" s="169" t="str">
        <f>IFERROR(VLOOKUP($E:$E,'Physical Server'!$B:$O,2,0),"")</f>
        <v/>
      </c>
      <c r="G561" s="169" t="str">
        <f>IFERROR(IF(VLOOKUP(E561,'Physical Server'!B:O,14,0)="","",IF(E561="","",COUNTIF($E$7:E561,E561))),"")</f>
        <v/>
      </c>
      <c r="H561" s="170"/>
      <c r="I561" s="170" t="s">
        <v>35</v>
      </c>
      <c r="J561" s="170" t="s">
        <v>35</v>
      </c>
      <c r="K561" s="170" t="s">
        <v>35</v>
      </c>
      <c r="L561" s="170"/>
      <c r="M561" s="170" t="s">
        <v>35</v>
      </c>
      <c r="N561" s="170" t="s">
        <v>35</v>
      </c>
      <c r="O561" s="170" t="s">
        <v>35</v>
      </c>
      <c r="P561" s="170"/>
      <c r="Q561" s="170" t="s">
        <v>35</v>
      </c>
      <c r="R561" s="178"/>
      <c r="S561" s="178"/>
      <c r="T561" s="170" t="s">
        <v>35</v>
      </c>
      <c r="U561" s="170" t="s">
        <v>35</v>
      </c>
      <c r="V561" s="170" t="s">
        <v>35</v>
      </c>
      <c r="W561" s="178"/>
      <c r="X561" s="178"/>
      <c r="Y561" s="170" t="s">
        <v>35</v>
      </c>
      <c r="Z561" s="170" t="s">
        <v>35</v>
      </c>
      <c r="AA561" s="170" t="s">
        <v>35</v>
      </c>
      <c r="AB561" s="178"/>
      <c r="AC561" s="178"/>
      <c r="AD561" s="170" t="s">
        <v>35</v>
      </c>
      <c r="AE561" s="170" t="s">
        <v>35</v>
      </c>
      <c r="AF561" s="170" t="s">
        <v>35</v>
      </c>
      <c r="AG561" s="178"/>
      <c r="AH561" s="178"/>
      <c r="AI561" s="178"/>
    </row>
    <row r="562" spans="1:35" x14ac:dyDescent="0.25">
      <c r="A562" s="41" t="str">
        <f t="array" ref="A562">IFERROR(SMALL(('Physical Server'!$O$17:$O$516&lt;&gt;"")*ROW('Physical Server'!$O$17:$O$516),COUNTBLANK('Physical Server'!$O$17:$O$516)+ROW('Virtual Servers'!A554)),"")</f>
        <v/>
      </c>
      <c r="B562" s="41" t="str">
        <f>IFERROR(IF(INDEX('Physical Server'!B:O,'Virtual Servers'!A562,1)&gt;'Physical Server'!$F$12,"",INDEX('Physical Server'!B:O,'Virtual Servers'!A562,1)),"")</f>
        <v/>
      </c>
      <c r="C562" s="41" t="str">
        <f>IFERROR(INDEX('Physical Server'!B:O,'Virtual Servers'!A562,14),"")</f>
        <v/>
      </c>
      <c r="D562" s="41"/>
      <c r="E562" s="168" t="str">
        <f>IF(IF(COUNTIF($E$7:E561,E561)&lt;VLOOKUP(E561,$B:$C,2,0),E561,INDEX($B:$B,MATCH(E561,$B:$B,0)+ROW($B:$B),1))&gt;'Physical Server'!$F$12,"",IF(COUNTIF($E$7:E561,E561)&lt;VLOOKUP(E561,$B:$C,2,0),E561,INDEX($B:$B,MATCH(E561,$B:$B,0)+ROW($B:$B),1)))</f>
        <v/>
      </c>
      <c r="F562" s="169" t="str">
        <f>IFERROR(VLOOKUP($E:$E,'Physical Server'!$B:$O,2,0),"")</f>
        <v/>
      </c>
      <c r="G562" s="169" t="str">
        <f>IFERROR(IF(VLOOKUP(E562,'Physical Server'!B:O,14,0)="","",IF(E562="","",COUNTIF($E$7:E562,E562))),"")</f>
        <v/>
      </c>
      <c r="H562" s="170"/>
      <c r="I562" s="170" t="s">
        <v>35</v>
      </c>
      <c r="J562" s="170" t="s">
        <v>35</v>
      </c>
      <c r="K562" s="170" t="s">
        <v>35</v>
      </c>
      <c r="L562" s="170"/>
      <c r="M562" s="170" t="s">
        <v>35</v>
      </c>
      <c r="N562" s="170" t="s">
        <v>35</v>
      </c>
      <c r="O562" s="170" t="s">
        <v>35</v>
      </c>
      <c r="P562" s="170"/>
      <c r="Q562" s="170" t="s">
        <v>35</v>
      </c>
      <c r="R562" s="178"/>
      <c r="S562" s="178"/>
      <c r="T562" s="170" t="s">
        <v>35</v>
      </c>
      <c r="U562" s="170" t="s">
        <v>35</v>
      </c>
      <c r="V562" s="170" t="s">
        <v>35</v>
      </c>
      <c r="W562" s="178"/>
      <c r="X562" s="178"/>
      <c r="Y562" s="170" t="s">
        <v>35</v>
      </c>
      <c r="Z562" s="170" t="s">
        <v>35</v>
      </c>
      <c r="AA562" s="170" t="s">
        <v>35</v>
      </c>
      <c r="AB562" s="178"/>
      <c r="AC562" s="178"/>
      <c r="AD562" s="170" t="s">
        <v>35</v>
      </c>
      <c r="AE562" s="170" t="s">
        <v>35</v>
      </c>
      <c r="AF562" s="170" t="s">
        <v>35</v>
      </c>
      <c r="AG562" s="178"/>
      <c r="AH562" s="178"/>
      <c r="AI562" s="178"/>
    </row>
    <row r="563" spans="1:35" x14ac:dyDescent="0.25">
      <c r="A563" s="41" t="str">
        <f t="array" ref="A563">IFERROR(SMALL(('Physical Server'!$O$17:$O$516&lt;&gt;"")*ROW('Physical Server'!$O$17:$O$516),COUNTBLANK('Physical Server'!$O$17:$O$516)+ROW('Virtual Servers'!A555)),"")</f>
        <v/>
      </c>
      <c r="B563" s="41" t="str">
        <f>IFERROR(IF(INDEX('Physical Server'!B:O,'Virtual Servers'!A563,1)&gt;'Physical Server'!$F$12,"",INDEX('Physical Server'!B:O,'Virtual Servers'!A563,1)),"")</f>
        <v/>
      </c>
      <c r="C563" s="41" t="str">
        <f>IFERROR(INDEX('Physical Server'!B:O,'Virtual Servers'!A563,14),"")</f>
        <v/>
      </c>
      <c r="D563" s="41"/>
      <c r="E563" s="168" t="str">
        <f>IF(IF(COUNTIF($E$7:E562,E562)&lt;VLOOKUP(E562,$B:$C,2,0),E562,INDEX($B:$B,MATCH(E562,$B:$B,0)+ROW($B:$B),1))&gt;'Physical Server'!$F$12,"",IF(COUNTIF($E$7:E562,E562)&lt;VLOOKUP(E562,$B:$C,2,0),E562,INDEX($B:$B,MATCH(E562,$B:$B,0)+ROW($B:$B),1)))</f>
        <v/>
      </c>
      <c r="F563" s="169" t="str">
        <f>IFERROR(VLOOKUP($E:$E,'Physical Server'!$B:$O,2,0),"")</f>
        <v/>
      </c>
      <c r="G563" s="169" t="str">
        <f>IFERROR(IF(VLOOKUP(E563,'Physical Server'!B:O,14,0)="","",IF(E563="","",COUNTIF($E$7:E563,E563))),"")</f>
        <v/>
      </c>
      <c r="H563" s="170"/>
      <c r="I563" s="170" t="s">
        <v>35</v>
      </c>
      <c r="J563" s="170" t="s">
        <v>35</v>
      </c>
      <c r="K563" s="170" t="s">
        <v>35</v>
      </c>
      <c r="L563" s="170"/>
      <c r="M563" s="170" t="s">
        <v>35</v>
      </c>
      <c r="N563" s="170" t="s">
        <v>35</v>
      </c>
      <c r="O563" s="170" t="s">
        <v>35</v>
      </c>
      <c r="P563" s="170"/>
      <c r="Q563" s="170" t="s">
        <v>35</v>
      </c>
      <c r="R563" s="178"/>
      <c r="S563" s="178"/>
      <c r="T563" s="170" t="s">
        <v>35</v>
      </c>
      <c r="U563" s="170" t="s">
        <v>35</v>
      </c>
      <c r="V563" s="170" t="s">
        <v>35</v>
      </c>
      <c r="W563" s="178"/>
      <c r="X563" s="178"/>
      <c r="Y563" s="170" t="s">
        <v>35</v>
      </c>
      <c r="Z563" s="170" t="s">
        <v>35</v>
      </c>
      <c r="AA563" s="170" t="s">
        <v>35</v>
      </c>
      <c r="AB563" s="178"/>
      <c r="AC563" s="178"/>
      <c r="AD563" s="170" t="s">
        <v>35</v>
      </c>
      <c r="AE563" s="170" t="s">
        <v>35</v>
      </c>
      <c r="AF563" s="170" t="s">
        <v>35</v>
      </c>
      <c r="AG563" s="178"/>
      <c r="AH563" s="178"/>
      <c r="AI563" s="178"/>
    </row>
    <row r="564" spans="1:35" x14ac:dyDescent="0.25">
      <c r="A564" s="41" t="str">
        <f t="array" ref="A564">IFERROR(SMALL(('Physical Server'!$O$17:$O$516&lt;&gt;"")*ROW('Physical Server'!$O$17:$O$516),COUNTBLANK('Physical Server'!$O$17:$O$516)+ROW('Virtual Servers'!A556)),"")</f>
        <v/>
      </c>
      <c r="B564" s="41" t="str">
        <f>IFERROR(IF(INDEX('Physical Server'!B:O,'Virtual Servers'!A564,1)&gt;'Physical Server'!$F$12,"",INDEX('Physical Server'!B:O,'Virtual Servers'!A564,1)),"")</f>
        <v/>
      </c>
      <c r="C564" s="41" t="str">
        <f>IFERROR(INDEX('Physical Server'!B:O,'Virtual Servers'!A564,14),"")</f>
        <v/>
      </c>
      <c r="D564" s="41"/>
      <c r="E564" s="168" t="str">
        <f>IF(IF(COUNTIF($E$7:E563,E563)&lt;VLOOKUP(E563,$B:$C,2,0),E563,INDEX($B:$B,MATCH(E563,$B:$B,0)+ROW($B:$B),1))&gt;'Physical Server'!$F$12,"",IF(COUNTIF($E$7:E563,E563)&lt;VLOOKUP(E563,$B:$C,2,0),E563,INDEX($B:$B,MATCH(E563,$B:$B,0)+ROW($B:$B),1)))</f>
        <v/>
      </c>
      <c r="F564" s="169" t="str">
        <f>IFERROR(VLOOKUP($E:$E,'Physical Server'!$B:$O,2,0),"")</f>
        <v/>
      </c>
      <c r="G564" s="169" t="str">
        <f>IFERROR(IF(VLOOKUP(E564,'Physical Server'!B:O,14,0)="","",IF(E564="","",COUNTIF($E$7:E564,E564))),"")</f>
        <v/>
      </c>
      <c r="H564" s="170"/>
      <c r="I564" s="170" t="s">
        <v>35</v>
      </c>
      <c r="J564" s="170" t="s">
        <v>35</v>
      </c>
      <c r="K564" s="170" t="s">
        <v>35</v>
      </c>
      <c r="L564" s="170"/>
      <c r="M564" s="170" t="s">
        <v>35</v>
      </c>
      <c r="N564" s="170" t="s">
        <v>35</v>
      </c>
      <c r="O564" s="170" t="s">
        <v>35</v>
      </c>
      <c r="P564" s="170"/>
      <c r="Q564" s="170" t="s">
        <v>35</v>
      </c>
      <c r="R564" s="178"/>
      <c r="S564" s="178"/>
      <c r="T564" s="170" t="s">
        <v>35</v>
      </c>
      <c r="U564" s="170" t="s">
        <v>35</v>
      </c>
      <c r="V564" s="170" t="s">
        <v>35</v>
      </c>
      <c r="W564" s="178"/>
      <c r="X564" s="178"/>
      <c r="Y564" s="170" t="s">
        <v>35</v>
      </c>
      <c r="Z564" s="170" t="s">
        <v>35</v>
      </c>
      <c r="AA564" s="170" t="s">
        <v>35</v>
      </c>
      <c r="AB564" s="178"/>
      <c r="AC564" s="178"/>
      <c r="AD564" s="170" t="s">
        <v>35</v>
      </c>
      <c r="AE564" s="170" t="s">
        <v>35</v>
      </c>
      <c r="AF564" s="170" t="s">
        <v>35</v>
      </c>
      <c r="AG564" s="178"/>
      <c r="AH564" s="178"/>
      <c r="AI564" s="178"/>
    </row>
    <row r="565" spans="1:35" x14ac:dyDescent="0.25">
      <c r="A565" s="41" t="str">
        <f t="array" ref="A565">IFERROR(SMALL(('Physical Server'!$O$17:$O$516&lt;&gt;"")*ROW('Physical Server'!$O$17:$O$516),COUNTBLANK('Physical Server'!$O$17:$O$516)+ROW('Virtual Servers'!A557)),"")</f>
        <v/>
      </c>
      <c r="B565" s="41" t="str">
        <f>IFERROR(IF(INDEX('Physical Server'!B:O,'Virtual Servers'!A565,1)&gt;'Physical Server'!$F$12,"",INDEX('Physical Server'!B:O,'Virtual Servers'!A565,1)),"")</f>
        <v/>
      </c>
      <c r="C565" s="41" t="str">
        <f>IFERROR(INDEX('Physical Server'!B:O,'Virtual Servers'!A565,14),"")</f>
        <v/>
      </c>
      <c r="D565" s="41"/>
      <c r="E565" s="168" t="str">
        <f>IF(IF(COUNTIF($E$7:E564,E564)&lt;VLOOKUP(E564,$B:$C,2,0),E564,INDEX($B:$B,MATCH(E564,$B:$B,0)+ROW($B:$B),1))&gt;'Physical Server'!$F$12,"",IF(COUNTIF($E$7:E564,E564)&lt;VLOOKUP(E564,$B:$C,2,0),E564,INDEX($B:$B,MATCH(E564,$B:$B,0)+ROW($B:$B),1)))</f>
        <v/>
      </c>
      <c r="F565" s="169" t="str">
        <f>IFERROR(VLOOKUP($E:$E,'Physical Server'!$B:$O,2,0),"")</f>
        <v/>
      </c>
      <c r="G565" s="169" t="str">
        <f>IFERROR(IF(VLOOKUP(E565,'Physical Server'!B:O,14,0)="","",IF(E565="","",COUNTIF($E$7:E565,E565))),"")</f>
        <v/>
      </c>
      <c r="H565" s="170"/>
      <c r="I565" s="170" t="s">
        <v>35</v>
      </c>
      <c r="J565" s="170" t="s">
        <v>35</v>
      </c>
      <c r="K565" s="170" t="s">
        <v>35</v>
      </c>
      <c r="L565" s="170"/>
      <c r="M565" s="170" t="s">
        <v>35</v>
      </c>
      <c r="N565" s="170" t="s">
        <v>35</v>
      </c>
      <c r="O565" s="170" t="s">
        <v>35</v>
      </c>
      <c r="P565" s="170"/>
      <c r="Q565" s="170" t="s">
        <v>35</v>
      </c>
      <c r="R565" s="178"/>
      <c r="S565" s="178"/>
      <c r="T565" s="170" t="s">
        <v>35</v>
      </c>
      <c r="U565" s="170" t="s">
        <v>35</v>
      </c>
      <c r="V565" s="170" t="s">
        <v>35</v>
      </c>
      <c r="W565" s="178"/>
      <c r="X565" s="178"/>
      <c r="Y565" s="170" t="s">
        <v>35</v>
      </c>
      <c r="Z565" s="170" t="s">
        <v>35</v>
      </c>
      <c r="AA565" s="170" t="s">
        <v>35</v>
      </c>
      <c r="AB565" s="178"/>
      <c r="AC565" s="178"/>
      <c r="AD565" s="170" t="s">
        <v>35</v>
      </c>
      <c r="AE565" s="170" t="s">
        <v>35</v>
      </c>
      <c r="AF565" s="170" t="s">
        <v>35</v>
      </c>
      <c r="AG565" s="178"/>
      <c r="AH565" s="178"/>
      <c r="AI565" s="178"/>
    </row>
    <row r="566" spans="1:35" x14ac:dyDescent="0.25">
      <c r="A566" s="41" t="str">
        <f t="array" ref="A566">IFERROR(SMALL(('Physical Server'!$O$17:$O$516&lt;&gt;"")*ROW('Physical Server'!$O$17:$O$516),COUNTBLANK('Physical Server'!$O$17:$O$516)+ROW('Virtual Servers'!A558)),"")</f>
        <v/>
      </c>
      <c r="B566" s="41" t="str">
        <f>IFERROR(IF(INDEX('Physical Server'!B:O,'Virtual Servers'!A566,1)&gt;'Physical Server'!$F$12,"",INDEX('Physical Server'!B:O,'Virtual Servers'!A566,1)),"")</f>
        <v/>
      </c>
      <c r="C566" s="41" t="str">
        <f>IFERROR(INDEX('Physical Server'!B:O,'Virtual Servers'!A566,14),"")</f>
        <v/>
      </c>
      <c r="D566" s="41"/>
      <c r="E566" s="168" t="str">
        <f>IF(IF(COUNTIF($E$7:E565,E565)&lt;VLOOKUP(E565,$B:$C,2,0),E565,INDEX($B:$B,MATCH(E565,$B:$B,0)+ROW($B:$B),1))&gt;'Physical Server'!$F$12,"",IF(COUNTIF($E$7:E565,E565)&lt;VLOOKUP(E565,$B:$C,2,0),E565,INDEX($B:$B,MATCH(E565,$B:$B,0)+ROW($B:$B),1)))</f>
        <v/>
      </c>
      <c r="F566" s="169" t="str">
        <f>IFERROR(VLOOKUP($E:$E,'Physical Server'!$B:$O,2,0),"")</f>
        <v/>
      </c>
      <c r="G566" s="169" t="str">
        <f>IFERROR(IF(VLOOKUP(E566,'Physical Server'!B:O,14,0)="","",IF(E566="","",COUNTIF($E$7:E566,E566))),"")</f>
        <v/>
      </c>
      <c r="H566" s="170"/>
      <c r="I566" s="170" t="s">
        <v>35</v>
      </c>
      <c r="J566" s="170" t="s">
        <v>35</v>
      </c>
      <c r="K566" s="170" t="s">
        <v>35</v>
      </c>
      <c r="L566" s="170"/>
      <c r="M566" s="170" t="s">
        <v>35</v>
      </c>
      <c r="N566" s="170" t="s">
        <v>35</v>
      </c>
      <c r="O566" s="170" t="s">
        <v>35</v>
      </c>
      <c r="P566" s="170"/>
      <c r="Q566" s="170" t="s">
        <v>35</v>
      </c>
      <c r="R566" s="178"/>
      <c r="S566" s="178"/>
      <c r="T566" s="170" t="s">
        <v>35</v>
      </c>
      <c r="U566" s="170" t="s">
        <v>35</v>
      </c>
      <c r="V566" s="170" t="s">
        <v>35</v>
      </c>
      <c r="W566" s="178"/>
      <c r="X566" s="178"/>
      <c r="Y566" s="170" t="s">
        <v>35</v>
      </c>
      <c r="Z566" s="170" t="s">
        <v>35</v>
      </c>
      <c r="AA566" s="170" t="s">
        <v>35</v>
      </c>
      <c r="AB566" s="178"/>
      <c r="AC566" s="178"/>
      <c r="AD566" s="170" t="s">
        <v>35</v>
      </c>
      <c r="AE566" s="170" t="s">
        <v>35</v>
      </c>
      <c r="AF566" s="170" t="s">
        <v>35</v>
      </c>
      <c r="AG566" s="178"/>
      <c r="AH566" s="178"/>
      <c r="AI566" s="178"/>
    </row>
    <row r="567" spans="1:35" x14ac:dyDescent="0.25">
      <c r="A567" s="41" t="str">
        <f t="array" ref="A567">IFERROR(SMALL(('Physical Server'!$O$17:$O$516&lt;&gt;"")*ROW('Physical Server'!$O$17:$O$516),COUNTBLANK('Physical Server'!$O$17:$O$516)+ROW('Virtual Servers'!A559)),"")</f>
        <v/>
      </c>
      <c r="B567" s="41" t="str">
        <f>IFERROR(IF(INDEX('Physical Server'!B:O,'Virtual Servers'!A567,1)&gt;'Physical Server'!$F$12,"",INDEX('Physical Server'!B:O,'Virtual Servers'!A567,1)),"")</f>
        <v/>
      </c>
      <c r="C567" s="41" t="str">
        <f>IFERROR(INDEX('Physical Server'!B:O,'Virtual Servers'!A567,14),"")</f>
        <v/>
      </c>
      <c r="D567" s="41"/>
      <c r="E567" s="168" t="str">
        <f>IF(IF(COUNTIF($E$7:E566,E566)&lt;VLOOKUP(E566,$B:$C,2,0),E566,INDEX($B:$B,MATCH(E566,$B:$B,0)+ROW($B:$B),1))&gt;'Physical Server'!$F$12,"",IF(COUNTIF($E$7:E566,E566)&lt;VLOOKUP(E566,$B:$C,2,0),E566,INDEX($B:$B,MATCH(E566,$B:$B,0)+ROW($B:$B),1)))</f>
        <v/>
      </c>
      <c r="F567" s="169" t="str">
        <f>IFERROR(VLOOKUP($E:$E,'Physical Server'!$B:$O,2,0),"")</f>
        <v/>
      </c>
      <c r="G567" s="169" t="str">
        <f>IFERROR(IF(VLOOKUP(E567,'Physical Server'!B:O,14,0)="","",IF(E567="","",COUNTIF($E$7:E567,E567))),"")</f>
        <v/>
      </c>
      <c r="H567" s="170"/>
      <c r="I567" s="170" t="s">
        <v>35</v>
      </c>
      <c r="J567" s="170" t="s">
        <v>35</v>
      </c>
      <c r="K567" s="170" t="s">
        <v>35</v>
      </c>
      <c r="L567" s="170"/>
      <c r="M567" s="170" t="s">
        <v>35</v>
      </c>
      <c r="N567" s="170" t="s">
        <v>35</v>
      </c>
      <c r="O567" s="170" t="s">
        <v>35</v>
      </c>
      <c r="P567" s="170"/>
      <c r="Q567" s="170" t="s">
        <v>35</v>
      </c>
      <c r="R567" s="178"/>
      <c r="S567" s="178"/>
      <c r="T567" s="170" t="s">
        <v>35</v>
      </c>
      <c r="U567" s="170" t="s">
        <v>35</v>
      </c>
      <c r="V567" s="170" t="s">
        <v>35</v>
      </c>
      <c r="W567" s="178"/>
      <c r="X567" s="178"/>
      <c r="Y567" s="170" t="s">
        <v>35</v>
      </c>
      <c r="Z567" s="170" t="s">
        <v>35</v>
      </c>
      <c r="AA567" s="170" t="s">
        <v>35</v>
      </c>
      <c r="AB567" s="178"/>
      <c r="AC567" s="178"/>
      <c r="AD567" s="170" t="s">
        <v>35</v>
      </c>
      <c r="AE567" s="170" t="s">
        <v>35</v>
      </c>
      <c r="AF567" s="170" t="s">
        <v>35</v>
      </c>
      <c r="AG567" s="178"/>
      <c r="AH567" s="178"/>
      <c r="AI567" s="178"/>
    </row>
    <row r="568" spans="1:35" x14ac:dyDescent="0.25">
      <c r="A568" s="41" t="str">
        <f t="array" ref="A568">IFERROR(SMALL(('Physical Server'!$O$17:$O$516&lt;&gt;"")*ROW('Physical Server'!$O$17:$O$516),COUNTBLANK('Physical Server'!$O$17:$O$516)+ROW('Virtual Servers'!A560)),"")</f>
        <v/>
      </c>
      <c r="B568" s="41" t="str">
        <f>IFERROR(IF(INDEX('Physical Server'!B:O,'Virtual Servers'!A568,1)&gt;'Physical Server'!$F$12,"",INDEX('Physical Server'!B:O,'Virtual Servers'!A568,1)),"")</f>
        <v/>
      </c>
      <c r="C568" s="41" t="str">
        <f>IFERROR(INDEX('Physical Server'!B:O,'Virtual Servers'!A568,14),"")</f>
        <v/>
      </c>
      <c r="D568" s="41"/>
      <c r="E568" s="168" t="str">
        <f>IF(IF(COUNTIF($E$7:E567,E567)&lt;VLOOKUP(E567,$B:$C,2,0),E567,INDEX($B:$B,MATCH(E567,$B:$B,0)+ROW($B:$B),1))&gt;'Physical Server'!$F$12,"",IF(COUNTIF($E$7:E567,E567)&lt;VLOOKUP(E567,$B:$C,2,0),E567,INDEX($B:$B,MATCH(E567,$B:$B,0)+ROW($B:$B),1)))</f>
        <v/>
      </c>
      <c r="F568" s="169" t="str">
        <f>IFERROR(VLOOKUP($E:$E,'Physical Server'!$B:$O,2,0),"")</f>
        <v/>
      </c>
      <c r="G568" s="169" t="str">
        <f>IFERROR(IF(VLOOKUP(E568,'Physical Server'!B:O,14,0)="","",IF(E568="","",COUNTIF($E$7:E568,E568))),"")</f>
        <v/>
      </c>
      <c r="H568" s="170"/>
      <c r="I568" s="170" t="s">
        <v>35</v>
      </c>
      <c r="J568" s="170" t="s">
        <v>35</v>
      </c>
      <c r="K568" s="170" t="s">
        <v>35</v>
      </c>
      <c r="L568" s="170"/>
      <c r="M568" s="170" t="s">
        <v>35</v>
      </c>
      <c r="N568" s="170" t="s">
        <v>35</v>
      </c>
      <c r="O568" s="170" t="s">
        <v>35</v>
      </c>
      <c r="P568" s="170"/>
      <c r="Q568" s="170" t="s">
        <v>35</v>
      </c>
      <c r="R568" s="178"/>
      <c r="S568" s="178"/>
      <c r="T568" s="170" t="s">
        <v>35</v>
      </c>
      <c r="U568" s="170" t="s">
        <v>35</v>
      </c>
      <c r="V568" s="170" t="s">
        <v>35</v>
      </c>
      <c r="W568" s="178"/>
      <c r="X568" s="178"/>
      <c r="Y568" s="170" t="s">
        <v>35</v>
      </c>
      <c r="Z568" s="170" t="s">
        <v>35</v>
      </c>
      <c r="AA568" s="170" t="s">
        <v>35</v>
      </c>
      <c r="AB568" s="178"/>
      <c r="AC568" s="178"/>
      <c r="AD568" s="170" t="s">
        <v>35</v>
      </c>
      <c r="AE568" s="170" t="s">
        <v>35</v>
      </c>
      <c r="AF568" s="170" t="s">
        <v>35</v>
      </c>
      <c r="AG568" s="178"/>
      <c r="AH568" s="178"/>
      <c r="AI568" s="178"/>
    </row>
    <row r="569" spans="1:35" x14ac:dyDescent="0.25">
      <c r="A569" s="41" t="str">
        <f t="array" ref="A569">IFERROR(SMALL(('Physical Server'!$O$17:$O$516&lt;&gt;"")*ROW('Physical Server'!$O$17:$O$516),COUNTBLANK('Physical Server'!$O$17:$O$516)+ROW('Virtual Servers'!A561)),"")</f>
        <v/>
      </c>
      <c r="B569" s="41" t="str">
        <f>IFERROR(IF(INDEX('Physical Server'!B:O,'Virtual Servers'!A569,1)&gt;'Physical Server'!$F$12,"",INDEX('Physical Server'!B:O,'Virtual Servers'!A569,1)),"")</f>
        <v/>
      </c>
      <c r="C569" s="41" t="str">
        <f>IFERROR(INDEX('Physical Server'!B:O,'Virtual Servers'!A569,14),"")</f>
        <v/>
      </c>
      <c r="D569" s="41"/>
      <c r="E569" s="168" t="str">
        <f>IF(IF(COUNTIF($E$7:E568,E568)&lt;VLOOKUP(E568,$B:$C,2,0),E568,INDEX($B:$B,MATCH(E568,$B:$B,0)+ROW($B:$B),1))&gt;'Physical Server'!$F$12,"",IF(COUNTIF($E$7:E568,E568)&lt;VLOOKUP(E568,$B:$C,2,0),E568,INDEX($B:$B,MATCH(E568,$B:$B,0)+ROW($B:$B),1)))</f>
        <v/>
      </c>
      <c r="F569" s="169" t="str">
        <f>IFERROR(VLOOKUP($E:$E,'Physical Server'!$B:$O,2,0),"")</f>
        <v/>
      </c>
      <c r="G569" s="169" t="str">
        <f>IFERROR(IF(VLOOKUP(E569,'Physical Server'!B:O,14,0)="","",IF(E569="","",COUNTIF($E$7:E569,E569))),"")</f>
        <v/>
      </c>
      <c r="H569" s="170"/>
      <c r="I569" s="170" t="s">
        <v>35</v>
      </c>
      <c r="J569" s="170" t="s">
        <v>35</v>
      </c>
      <c r="K569" s="170" t="s">
        <v>35</v>
      </c>
      <c r="L569" s="170"/>
      <c r="M569" s="170" t="s">
        <v>35</v>
      </c>
      <c r="N569" s="170" t="s">
        <v>35</v>
      </c>
      <c r="O569" s="170" t="s">
        <v>35</v>
      </c>
      <c r="P569" s="170"/>
      <c r="Q569" s="170" t="s">
        <v>35</v>
      </c>
      <c r="R569" s="178"/>
      <c r="S569" s="178"/>
      <c r="T569" s="170" t="s">
        <v>35</v>
      </c>
      <c r="U569" s="170" t="s">
        <v>35</v>
      </c>
      <c r="V569" s="170" t="s">
        <v>35</v>
      </c>
      <c r="W569" s="178"/>
      <c r="X569" s="178"/>
      <c r="Y569" s="170" t="s">
        <v>35</v>
      </c>
      <c r="Z569" s="170" t="s">
        <v>35</v>
      </c>
      <c r="AA569" s="170" t="s">
        <v>35</v>
      </c>
      <c r="AB569" s="178"/>
      <c r="AC569" s="178"/>
      <c r="AD569" s="170" t="s">
        <v>35</v>
      </c>
      <c r="AE569" s="170" t="s">
        <v>35</v>
      </c>
      <c r="AF569" s="170" t="s">
        <v>35</v>
      </c>
      <c r="AG569" s="178"/>
      <c r="AH569" s="178"/>
      <c r="AI569" s="178"/>
    </row>
    <row r="570" spans="1:35" x14ac:dyDescent="0.25">
      <c r="A570" s="41" t="str">
        <f t="array" ref="A570">IFERROR(SMALL(('Physical Server'!$O$17:$O$516&lt;&gt;"")*ROW('Physical Server'!$O$17:$O$516),COUNTBLANK('Physical Server'!$O$17:$O$516)+ROW('Virtual Servers'!A562)),"")</f>
        <v/>
      </c>
      <c r="B570" s="41" t="str">
        <f>IFERROR(IF(INDEX('Physical Server'!B:O,'Virtual Servers'!A570,1)&gt;'Physical Server'!$F$12,"",INDEX('Physical Server'!B:O,'Virtual Servers'!A570,1)),"")</f>
        <v/>
      </c>
      <c r="C570" s="41" t="str">
        <f>IFERROR(INDEX('Physical Server'!B:O,'Virtual Servers'!A570,14),"")</f>
        <v/>
      </c>
      <c r="D570" s="41"/>
      <c r="E570" s="168" t="str">
        <f>IF(IF(COUNTIF($E$7:E569,E569)&lt;VLOOKUP(E569,$B:$C,2,0),E569,INDEX($B:$B,MATCH(E569,$B:$B,0)+ROW($B:$B),1))&gt;'Physical Server'!$F$12,"",IF(COUNTIF($E$7:E569,E569)&lt;VLOOKUP(E569,$B:$C,2,0),E569,INDEX($B:$B,MATCH(E569,$B:$B,0)+ROW($B:$B),1)))</f>
        <v/>
      </c>
      <c r="F570" s="169" t="str">
        <f>IFERROR(VLOOKUP($E:$E,'Physical Server'!$B:$O,2,0),"")</f>
        <v/>
      </c>
      <c r="G570" s="169" t="str">
        <f>IFERROR(IF(VLOOKUP(E570,'Physical Server'!B:O,14,0)="","",IF(E570="","",COUNTIF($E$7:E570,E570))),"")</f>
        <v/>
      </c>
      <c r="H570" s="170"/>
      <c r="I570" s="170" t="s">
        <v>35</v>
      </c>
      <c r="J570" s="170" t="s">
        <v>35</v>
      </c>
      <c r="K570" s="170" t="s">
        <v>35</v>
      </c>
      <c r="L570" s="170"/>
      <c r="M570" s="170" t="s">
        <v>35</v>
      </c>
      <c r="N570" s="170" t="s">
        <v>35</v>
      </c>
      <c r="O570" s="170" t="s">
        <v>35</v>
      </c>
      <c r="P570" s="170"/>
      <c r="Q570" s="170" t="s">
        <v>35</v>
      </c>
      <c r="R570" s="178"/>
      <c r="S570" s="178"/>
      <c r="T570" s="170" t="s">
        <v>35</v>
      </c>
      <c r="U570" s="170" t="s">
        <v>35</v>
      </c>
      <c r="V570" s="170" t="s">
        <v>35</v>
      </c>
      <c r="W570" s="178"/>
      <c r="X570" s="178"/>
      <c r="Y570" s="170" t="s">
        <v>35</v>
      </c>
      <c r="Z570" s="170" t="s">
        <v>35</v>
      </c>
      <c r="AA570" s="170" t="s">
        <v>35</v>
      </c>
      <c r="AB570" s="178"/>
      <c r="AC570" s="178"/>
      <c r="AD570" s="170" t="s">
        <v>35</v>
      </c>
      <c r="AE570" s="170" t="s">
        <v>35</v>
      </c>
      <c r="AF570" s="170" t="s">
        <v>35</v>
      </c>
      <c r="AG570" s="178"/>
      <c r="AH570" s="178"/>
      <c r="AI570" s="178"/>
    </row>
    <row r="571" spans="1:35" x14ac:dyDescent="0.25">
      <c r="A571" s="41" t="str">
        <f t="array" ref="A571">IFERROR(SMALL(('Physical Server'!$O$17:$O$516&lt;&gt;"")*ROW('Physical Server'!$O$17:$O$516),COUNTBLANK('Physical Server'!$O$17:$O$516)+ROW('Virtual Servers'!A563)),"")</f>
        <v/>
      </c>
      <c r="B571" s="41" t="str">
        <f>IFERROR(IF(INDEX('Physical Server'!B:O,'Virtual Servers'!A571,1)&gt;'Physical Server'!$F$12,"",INDEX('Physical Server'!B:O,'Virtual Servers'!A571,1)),"")</f>
        <v/>
      </c>
      <c r="C571" s="41" t="str">
        <f>IFERROR(INDEX('Physical Server'!B:O,'Virtual Servers'!A571,14),"")</f>
        <v/>
      </c>
      <c r="D571" s="41"/>
      <c r="E571" s="168" t="str">
        <f>IF(IF(COUNTIF($E$7:E570,E570)&lt;VLOOKUP(E570,$B:$C,2,0),E570,INDEX($B:$B,MATCH(E570,$B:$B,0)+ROW($B:$B),1))&gt;'Physical Server'!$F$12,"",IF(COUNTIF($E$7:E570,E570)&lt;VLOOKUP(E570,$B:$C,2,0),E570,INDEX($B:$B,MATCH(E570,$B:$B,0)+ROW($B:$B),1)))</f>
        <v/>
      </c>
      <c r="F571" s="169" t="str">
        <f>IFERROR(VLOOKUP($E:$E,'Physical Server'!$B:$O,2,0),"")</f>
        <v/>
      </c>
      <c r="G571" s="169" t="str">
        <f>IFERROR(IF(VLOOKUP(E571,'Physical Server'!B:O,14,0)="","",IF(E571="","",COUNTIF($E$7:E571,E571))),"")</f>
        <v/>
      </c>
      <c r="H571" s="170"/>
      <c r="I571" s="170" t="s">
        <v>35</v>
      </c>
      <c r="J571" s="170" t="s">
        <v>35</v>
      </c>
      <c r="K571" s="170" t="s">
        <v>35</v>
      </c>
      <c r="L571" s="170"/>
      <c r="M571" s="170" t="s">
        <v>35</v>
      </c>
      <c r="N571" s="170" t="s">
        <v>35</v>
      </c>
      <c r="O571" s="170" t="s">
        <v>35</v>
      </c>
      <c r="P571" s="170"/>
      <c r="Q571" s="170" t="s">
        <v>35</v>
      </c>
      <c r="R571" s="178"/>
      <c r="S571" s="178"/>
      <c r="T571" s="170" t="s">
        <v>35</v>
      </c>
      <c r="U571" s="170" t="s">
        <v>35</v>
      </c>
      <c r="V571" s="170" t="s">
        <v>35</v>
      </c>
      <c r="W571" s="178"/>
      <c r="X571" s="178"/>
      <c r="Y571" s="170" t="s">
        <v>35</v>
      </c>
      <c r="Z571" s="170" t="s">
        <v>35</v>
      </c>
      <c r="AA571" s="170" t="s">
        <v>35</v>
      </c>
      <c r="AB571" s="178"/>
      <c r="AC571" s="178"/>
      <c r="AD571" s="170" t="s">
        <v>35</v>
      </c>
      <c r="AE571" s="170" t="s">
        <v>35</v>
      </c>
      <c r="AF571" s="170" t="s">
        <v>35</v>
      </c>
      <c r="AG571" s="178"/>
      <c r="AH571" s="178"/>
      <c r="AI571" s="178"/>
    </row>
    <row r="572" spans="1:35" x14ac:dyDescent="0.25">
      <c r="A572" s="41" t="str">
        <f t="array" ref="A572">IFERROR(SMALL(('Physical Server'!$O$17:$O$516&lt;&gt;"")*ROW('Physical Server'!$O$17:$O$516),COUNTBLANK('Physical Server'!$O$17:$O$516)+ROW('Virtual Servers'!A564)),"")</f>
        <v/>
      </c>
      <c r="B572" s="41" t="str">
        <f>IFERROR(IF(INDEX('Physical Server'!B:O,'Virtual Servers'!A572,1)&gt;'Physical Server'!$F$12,"",INDEX('Physical Server'!B:O,'Virtual Servers'!A572,1)),"")</f>
        <v/>
      </c>
      <c r="C572" s="41" t="str">
        <f>IFERROR(INDEX('Physical Server'!B:O,'Virtual Servers'!A572,14),"")</f>
        <v/>
      </c>
      <c r="D572" s="41"/>
      <c r="E572" s="168" t="str">
        <f>IF(IF(COUNTIF($E$7:E571,E571)&lt;VLOOKUP(E571,$B:$C,2,0),E571,INDEX($B:$B,MATCH(E571,$B:$B,0)+ROW($B:$B),1))&gt;'Physical Server'!$F$12,"",IF(COUNTIF($E$7:E571,E571)&lt;VLOOKUP(E571,$B:$C,2,0),E571,INDEX($B:$B,MATCH(E571,$B:$B,0)+ROW($B:$B),1)))</f>
        <v/>
      </c>
      <c r="F572" s="169" t="str">
        <f>IFERROR(VLOOKUP($E:$E,'Physical Server'!$B:$O,2,0),"")</f>
        <v/>
      </c>
      <c r="G572" s="169" t="str">
        <f>IFERROR(IF(VLOOKUP(E572,'Physical Server'!B:O,14,0)="","",IF(E572="","",COUNTIF($E$7:E572,E572))),"")</f>
        <v/>
      </c>
      <c r="H572" s="170"/>
      <c r="I572" s="170" t="s">
        <v>35</v>
      </c>
      <c r="J572" s="170" t="s">
        <v>35</v>
      </c>
      <c r="K572" s="170" t="s">
        <v>35</v>
      </c>
      <c r="L572" s="170"/>
      <c r="M572" s="170" t="s">
        <v>35</v>
      </c>
      <c r="N572" s="170" t="s">
        <v>35</v>
      </c>
      <c r="O572" s="170" t="s">
        <v>35</v>
      </c>
      <c r="P572" s="170"/>
      <c r="Q572" s="170" t="s">
        <v>35</v>
      </c>
      <c r="R572" s="178"/>
      <c r="S572" s="178"/>
      <c r="T572" s="170" t="s">
        <v>35</v>
      </c>
      <c r="U572" s="170" t="s">
        <v>35</v>
      </c>
      <c r="V572" s="170" t="s">
        <v>35</v>
      </c>
      <c r="W572" s="178"/>
      <c r="X572" s="178"/>
      <c r="Y572" s="170" t="s">
        <v>35</v>
      </c>
      <c r="Z572" s="170" t="s">
        <v>35</v>
      </c>
      <c r="AA572" s="170" t="s">
        <v>35</v>
      </c>
      <c r="AB572" s="178"/>
      <c r="AC572" s="178"/>
      <c r="AD572" s="170" t="s">
        <v>35</v>
      </c>
      <c r="AE572" s="170" t="s">
        <v>35</v>
      </c>
      <c r="AF572" s="170" t="s">
        <v>35</v>
      </c>
      <c r="AG572" s="178"/>
      <c r="AH572" s="178"/>
      <c r="AI572" s="178"/>
    </row>
    <row r="573" spans="1:35" x14ac:dyDescent="0.25">
      <c r="A573" s="41" t="str">
        <f t="array" ref="A573">IFERROR(SMALL(('Physical Server'!$O$17:$O$516&lt;&gt;"")*ROW('Physical Server'!$O$17:$O$516),COUNTBLANK('Physical Server'!$O$17:$O$516)+ROW('Virtual Servers'!A565)),"")</f>
        <v/>
      </c>
      <c r="B573" s="41" t="str">
        <f>IFERROR(IF(INDEX('Physical Server'!B:O,'Virtual Servers'!A573,1)&gt;'Physical Server'!$F$12,"",INDEX('Physical Server'!B:O,'Virtual Servers'!A573,1)),"")</f>
        <v/>
      </c>
      <c r="C573" s="41" t="str">
        <f>IFERROR(INDEX('Physical Server'!B:O,'Virtual Servers'!A573,14),"")</f>
        <v/>
      </c>
      <c r="D573" s="41"/>
      <c r="E573" s="168" t="str">
        <f>IF(IF(COUNTIF($E$7:E572,E572)&lt;VLOOKUP(E572,$B:$C,2,0),E572,INDEX($B:$B,MATCH(E572,$B:$B,0)+ROW($B:$B),1))&gt;'Physical Server'!$F$12,"",IF(COUNTIF($E$7:E572,E572)&lt;VLOOKUP(E572,$B:$C,2,0),E572,INDEX($B:$B,MATCH(E572,$B:$B,0)+ROW($B:$B),1)))</f>
        <v/>
      </c>
      <c r="F573" s="169" t="str">
        <f>IFERROR(VLOOKUP($E:$E,'Physical Server'!$B:$O,2,0),"")</f>
        <v/>
      </c>
      <c r="G573" s="169" t="str">
        <f>IFERROR(IF(VLOOKUP(E573,'Physical Server'!B:O,14,0)="","",IF(E573="","",COUNTIF($E$7:E573,E573))),"")</f>
        <v/>
      </c>
      <c r="H573" s="170"/>
      <c r="I573" s="170" t="s">
        <v>35</v>
      </c>
      <c r="J573" s="170" t="s">
        <v>35</v>
      </c>
      <c r="K573" s="170" t="s">
        <v>35</v>
      </c>
      <c r="L573" s="170"/>
      <c r="M573" s="170" t="s">
        <v>35</v>
      </c>
      <c r="N573" s="170" t="s">
        <v>35</v>
      </c>
      <c r="O573" s="170" t="s">
        <v>35</v>
      </c>
      <c r="P573" s="170"/>
      <c r="Q573" s="170" t="s">
        <v>35</v>
      </c>
      <c r="R573" s="178"/>
      <c r="S573" s="178"/>
      <c r="T573" s="170" t="s">
        <v>35</v>
      </c>
      <c r="U573" s="170" t="s">
        <v>35</v>
      </c>
      <c r="V573" s="170" t="s">
        <v>35</v>
      </c>
      <c r="W573" s="178"/>
      <c r="X573" s="178"/>
      <c r="Y573" s="170" t="s">
        <v>35</v>
      </c>
      <c r="Z573" s="170" t="s">
        <v>35</v>
      </c>
      <c r="AA573" s="170" t="s">
        <v>35</v>
      </c>
      <c r="AB573" s="178"/>
      <c r="AC573" s="178"/>
      <c r="AD573" s="170" t="s">
        <v>35</v>
      </c>
      <c r="AE573" s="170" t="s">
        <v>35</v>
      </c>
      <c r="AF573" s="170" t="s">
        <v>35</v>
      </c>
      <c r="AG573" s="178"/>
      <c r="AH573" s="178"/>
      <c r="AI573" s="178"/>
    </row>
    <row r="574" spans="1:35" x14ac:dyDescent="0.25">
      <c r="A574" s="41" t="str">
        <f t="array" ref="A574">IFERROR(SMALL(('Physical Server'!$O$17:$O$516&lt;&gt;"")*ROW('Physical Server'!$O$17:$O$516),COUNTBLANK('Physical Server'!$O$17:$O$516)+ROW('Virtual Servers'!A566)),"")</f>
        <v/>
      </c>
      <c r="B574" s="41" t="str">
        <f>IFERROR(IF(INDEX('Physical Server'!B:O,'Virtual Servers'!A574,1)&gt;'Physical Server'!$F$12,"",INDEX('Physical Server'!B:O,'Virtual Servers'!A574,1)),"")</f>
        <v/>
      </c>
      <c r="C574" s="41" t="str">
        <f>IFERROR(INDEX('Physical Server'!B:O,'Virtual Servers'!A574,14),"")</f>
        <v/>
      </c>
      <c r="D574" s="41"/>
      <c r="E574" s="168" t="str">
        <f>IF(IF(COUNTIF($E$7:E573,E573)&lt;VLOOKUP(E573,$B:$C,2,0),E573,INDEX($B:$B,MATCH(E573,$B:$B,0)+ROW($B:$B),1))&gt;'Physical Server'!$F$12,"",IF(COUNTIF($E$7:E573,E573)&lt;VLOOKUP(E573,$B:$C,2,0),E573,INDEX($B:$B,MATCH(E573,$B:$B,0)+ROW($B:$B),1)))</f>
        <v/>
      </c>
      <c r="F574" s="169" t="str">
        <f>IFERROR(VLOOKUP($E:$E,'Physical Server'!$B:$O,2,0),"")</f>
        <v/>
      </c>
      <c r="G574" s="169" t="str">
        <f>IFERROR(IF(VLOOKUP(E574,'Physical Server'!B:O,14,0)="","",IF(E574="","",COUNTIF($E$7:E574,E574))),"")</f>
        <v/>
      </c>
      <c r="H574" s="170"/>
      <c r="I574" s="170" t="s">
        <v>35</v>
      </c>
      <c r="J574" s="170" t="s">
        <v>35</v>
      </c>
      <c r="K574" s="170" t="s">
        <v>35</v>
      </c>
      <c r="L574" s="170"/>
      <c r="M574" s="170" t="s">
        <v>35</v>
      </c>
      <c r="N574" s="170" t="s">
        <v>35</v>
      </c>
      <c r="O574" s="170" t="s">
        <v>35</v>
      </c>
      <c r="P574" s="170"/>
      <c r="Q574" s="170" t="s">
        <v>35</v>
      </c>
      <c r="R574" s="178"/>
      <c r="S574" s="178"/>
      <c r="T574" s="170" t="s">
        <v>35</v>
      </c>
      <c r="U574" s="170" t="s">
        <v>35</v>
      </c>
      <c r="V574" s="170" t="s">
        <v>35</v>
      </c>
      <c r="W574" s="178"/>
      <c r="X574" s="178"/>
      <c r="Y574" s="170" t="s">
        <v>35</v>
      </c>
      <c r="Z574" s="170" t="s">
        <v>35</v>
      </c>
      <c r="AA574" s="170" t="s">
        <v>35</v>
      </c>
      <c r="AB574" s="178"/>
      <c r="AC574" s="178"/>
      <c r="AD574" s="170" t="s">
        <v>35</v>
      </c>
      <c r="AE574" s="170" t="s">
        <v>35</v>
      </c>
      <c r="AF574" s="170" t="s">
        <v>35</v>
      </c>
      <c r="AG574" s="178"/>
      <c r="AH574" s="178"/>
      <c r="AI574" s="178"/>
    </row>
    <row r="575" spans="1:35" x14ac:dyDescent="0.25">
      <c r="A575" s="41" t="str">
        <f t="array" ref="A575">IFERROR(SMALL(('Physical Server'!$O$17:$O$516&lt;&gt;"")*ROW('Physical Server'!$O$17:$O$516),COUNTBLANK('Physical Server'!$O$17:$O$516)+ROW('Virtual Servers'!A567)),"")</f>
        <v/>
      </c>
      <c r="B575" s="41" t="str">
        <f>IFERROR(IF(INDEX('Physical Server'!B:O,'Virtual Servers'!A575,1)&gt;'Physical Server'!$F$12,"",INDEX('Physical Server'!B:O,'Virtual Servers'!A575,1)),"")</f>
        <v/>
      </c>
      <c r="C575" s="41" t="str">
        <f>IFERROR(INDEX('Physical Server'!B:O,'Virtual Servers'!A575,14),"")</f>
        <v/>
      </c>
      <c r="D575" s="41"/>
      <c r="E575" s="168" t="str">
        <f>IF(IF(COUNTIF($E$7:E574,E574)&lt;VLOOKUP(E574,$B:$C,2,0),E574,INDEX($B:$B,MATCH(E574,$B:$B,0)+ROW($B:$B),1))&gt;'Physical Server'!$F$12,"",IF(COUNTIF($E$7:E574,E574)&lt;VLOOKUP(E574,$B:$C,2,0),E574,INDEX($B:$B,MATCH(E574,$B:$B,0)+ROW($B:$B),1)))</f>
        <v/>
      </c>
      <c r="F575" s="169" t="str">
        <f>IFERROR(VLOOKUP($E:$E,'Physical Server'!$B:$O,2,0),"")</f>
        <v/>
      </c>
      <c r="G575" s="169" t="str">
        <f>IFERROR(IF(VLOOKUP(E575,'Physical Server'!B:O,14,0)="","",IF(E575="","",COUNTIF($E$7:E575,E575))),"")</f>
        <v/>
      </c>
      <c r="H575" s="170"/>
      <c r="I575" s="170" t="s">
        <v>35</v>
      </c>
      <c r="J575" s="170" t="s">
        <v>35</v>
      </c>
      <c r="K575" s="170" t="s">
        <v>35</v>
      </c>
      <c r="L575" s="170"/>
      <c r="M575" s="170" t="s">
        <v>35</v>
      </c>
      <c r="N575" s="170" t="s">
        <v>35</v>
      </c>
      <c r="O575" s="170" t="s">
        <v>35</v>
      </c>
      <c r="P575" s="170"/>
      <c r="Q575" s="170" t="s">
        <v>35</v>
      </c>
      <c r="R575" s="178"/>
      <c r="S575" s="178"/>
      <c r="T575" s="170" t="s">
        <v>35</v>
      </c>
      <c r="U575" s="170" t="s">
        <v>35</v>
      </c>
      <c r="V575" s="170" t="s">
        <v>35</v>
      </c>
      <c r="W575" s="178"/>
      <c r="X575" s="178"/>
      <c r="Y575" s="170" t="s">
        <v>35</v>
      </c>
      <c r="Z575" s="170" t="s">
        <v>35</v>
      </c>
      <c r="AA575" s="170" t="s">
        <v>35</v>
      </c>
      <c r="AB575" s="178"/>
      <c r="AC575" s="178"/>
      <c r="AD575" s="170" t="s">
        <v>35</v>
      </c>
      <c r="AE575" s="170" t="s">
        <v>35</v>
      </c>
      <c r="AF575" s="170" t="s">
        <v>35</v>
      </c>
      <c r="AG575" s="178"/>
      <c r="AH575" s="178"/>
      <c r="AI575" s="178"/>
    </row>
    <row r="576" spans="1:35" x14ac:dyDescent="0.25">
      <c r="A576" s="41" t="str">
        <f t="array" ref="A576">IFERROR(SMALL(('Physical Server'!$O$17:$O$516&lt;&gt;"")*ROW('Physical Server'!$O$17:$O$516),COUNTBLANK('Physical Server'!$O$17:$O$516)+ROW('Virtual Servers'!A568)),"")</f>
        <v/>
      </c>
      <c r="B576" s="41" t="str">
        <f>IFERROR(IF(INDEX('Physical Server'!B:O,'Virtual Servers'!A576,1)&gt;'Physical Server'!$F$12,"",INDEX('Physical Server'!B:O,'Virtual Servers'!A576,1)),"")</f>
        <v/>
      </c>
      <c r="C576" s="41" t="str">
        <f>IFERROR(INDEX('Physical Server'!B:O,'Virtual Servers'!A576,14),"")</f>
        <v/>
      </c>
      <c r="D576" s="41"/>
      <c r="E576" s="168" t="str">
        <f>IF(IF(COUNTIF($E$7:E575,E575)&lt;VLOOKUP(E575,$B:$C,2,0),E575,INDEX($B:$B,MATCH(E575,$B:$B,0)+ROW($B:$B),1))&gt;'Physical Server'!$F$12,"",IF(COUNTIF($E$7:E575,E575)&lt;VLOOKUP(E575,$B:$C,2,0),E575,INDEX($B:$B,MATCH(E575,$B:$B,0)+ROW($B:$B),1)))</f>
        <v/>
      </c>
      <c r="F576" s="169" t="str">
        <f>IFERROR(VLOOKUP($E:$E,'Physical Server'!$B:$O,2,0),"")</f>
        <v/>
      </c>
      <c r="G576" s="169" t="str">
        <f>IFERROR(IF(VLOOKUP(E576,'Physical Server'!B:O,14,0)="","",IF(E576="","",COUNTIF($E$7:E576,E576))),"")</f>
        <v/>
      </c>
      <c r="H576" s="170"/>
      <c r="I576" s="170" t="s">
        <v>35</v>
      </c>
      <c r="J576" s="170" t="s">
        <v>35</v>
      </c>
      <c r="K576" s="170" t="s">
        <v>35</v>
      </c>
      <c r="L576" s="170"/>
      <c r="M576" s="170" t="s">
        <v>35</v>
      </c>
      <c r="N576" s="170" t="s">
        <v>35</v>
      </c>
      <c r="O576" s="170" t="s">
        <v>35</v>
      </c>
      <c r="P576" s="170"/>
      <c r="Q576" s="170" t="s">
        <v>35</v>
      </c>
      <c r="R576" s="178"/>
      <c r="S576" s="178"/>
      <c r="T576" s="170" t="s">
        <v>35</v>
      </c>
      <c r="U576" s="170" t="s">
        <v>35</v>
      </c>
      <c r="V576" s="170" t="s">
        <v>35</v>
      </c>
      <c r="W576" s="178"/>
      <c r="X576" s="178"/>
      <c r="Y576" s="170" t="s">
        <v>35</v>
      </c>
      <c r="Z576" s="170" t="s">
        <v>35</v>
      </c>
      <c r="AA576" s="170" t="s">
        <v>35</v>
      </c>
      <c r="AB576" s="178"/>
      <c r="AC576" s="178"/>
      <c r="AD576" s="170" t="s">
        <v>35</v>
      </c>
      <c r="AE576" s="170" t="s">
        <v>35</v>
      </c>
      <c r="AF576" s="170" t="s">
        <v>35</v>
      </c>
      <c r="AG576" s="178"/>
      <c r="AH576" s="178"/>
      <c r="AI576" s="178"/>
    </row>
    <row r="577" spans="1:35" x14ac:dyDescent="0.25">
      <c r="A577" s="41" t="str">
        <f t="array" ref="A577">IFERROR(SMALL(('Physical Server'!$O$17:$O$516&lt;&gt;"")*ROW('Physical Server'!$O$17:$O$516),COUNTBLANK('Physical Server'!$O$17:$O$516)+ROW('Virtual Servers'!A569)),"")</f>
        <v/>
      </c>
      <c r="B577" s="41" t="str">
        <f>IFERROR(IF(INDEX('Physical Server'!B:O,'Virtual Servers'!A577,1)&gt;'Physical Server'!$F$12,"",INDEX('Physical Server'!B:O,'Virtual Servers'!A577,1)),"")</f>
        <v/>
      </c>
      <c r="C577" s="41" t="str">
        <f>IFERROR(INDEX('Physical Server'!B:O,'Virtual Servers'!A577,14),"")</f>
        <v/>
      </c>
      <c r="D577" s="41"/>
      <c r="E577" s="168" t="str">
        <f>IF(IF(COUNTIF($E$7:E576,E576)&lt;VLOOKUP(E576,$B:$C,2,0),E576,INDEX($B:$B,MATCH(E576,$B:$B,0)+ROW($B:$B),1))&gt;'Physical Server'!$F$12,"",IF(COUNTIF($E$7:E576,E576)&lt;VLOOKUP(E576,$B:$C,2,0),E576,INDEX($B:$B,MATCH(E576,$B:$B,0)+ROW($B:$B),1)))</f>
        <v/>
      </c>
      <c r="F577" s="169" t="str">
        <f>IFERROR(VLOOKUP($E:$E,'Physical Server'!$B:$O,2,0),"")</f>
        <v/>
      </c>
      <c r="G577" s="169" t="str">
        <f>IFERROR(IF(VLOOKUP(E577,'Physical Server'!B:O,14,0)="","",IF(E577="","",COUNTIF($E$7:E577,E577))),"")</f>
        <v/>
      </c>
      <c r="H577" s="170"/>
      <c r="I577" s="170" t="s">
        <v>35</v>
      </c>
      <c r="J577" s="170" t="s">
        <v>35</v>
      </c>
      <c r="K577" s="170" t="s">
        <v>35</v>
      </c>
      <c r="L577" s="170"/>
      <c r="M577" s="170" t="s">
        <v>35</v>
      </c>
      <c r="N577" s="170" t="s">
        <v>35</v>
      </c>
      <c r="O577" s="170" t="s">
        <v>35</v>
      </c>
      <c r="P577" s="170"/>
      <c r="Q577" s="170" t="s">
        <v>35</v>
      </c>
      <c r="R577" s="178"/>
      <c r="S577" s="178"/>
      <c r="T577" s="170" t="s">
        <v>35</v>
      </c>
      <c r="U577" s="170" t="s">
        <v>35</v>
      </c>
      <c r="V577" s="170" t="s">
        <v>35</v>
      </c>
      <c r="W577" s="178"/>
      <c r="X577" s="178"/>
      <c r="Y577" s="170" t="s">
        <v>35</v>
      </c>
      <c r="Z577" s="170" t="s">
        <v>35</v>
      </c>
      <c r="AA577" s="170" t="s">
        <v>35</v>
      </c>
      <c r="AB577" s="178"/>
      <c r="AC577" s="178"/>
      <c r="AD577" s="170" t="s">
        <v>35</v>
      </c>
      <c r="AE577" s="170" t="s">
        <v>35</v>
      </c>
      <c r="AF577" s="170" t="s">
        <v>35</v>
      </c>
      <c r="AG577" s="178"/>
      <c r="AH577" s="178"/>
      <c r="AI577" s="178"/>
    </row>
    <row r="578" spans="1:35" x14ac:dyDescent="0.25">
      <c r="A578" s="41" t="str">
        <f t="array" ref="A578">IFERROR(SMALL(('Physical Server'!$O$17:$O$516&lt;&gt;"")*ROW('Physical Server'!$O$17:$O$516),COUNTBLANK('Physical Server'!$O$17:$O$516)+ROW('Virtual Servers'!A570)),"")</f>
        <v/>
      </c>
      <c r="B578" s="41" t="str">
        <f>IFERROR(IF(INDEX('Physical Server'!B:O,'Virtual Servers'!A578,1)&gt;'Physical Server'!$F$12,"",INDEX('Physical Server'!B:O,'Virtual Servers'!A578,1)),"")</f>
        <v/>
      </c>
      <c r="C578" s="41" t="str">
        <f>IFERROR(INDEX('Physical Server'!B:O,'Virtual Servers'!A578,14),"")</f>
        <v/>
      </c>
      <c r="D578" s="41"/>
      <c r="E578" s="168" t="str">
        <f>IF(IF(COUNTIF($E$7:E577,E577)&lt;VLOOKUP(E577,$B:$C,2,0),E577,INDEX($B:$B,MATCH(E577,$B:$B,0)+ROW($B:$B),1))&gt;'Physical Server'!$F$12,"",IF(COUNTIF($E$7:E577,E577)&lt;VLOOKUP(E577,$B:$C,2,0),E577,INDEX($B:$B,MATCH(E577,$B:$B,0)+ROW($B:$B),1)))</f>
        <v/>
      </c>
      <c r="F578" s="169" t="str">
        <f>IFERROR(VLOOKUP($E:$E,'Physical Server'!$B:$O,2,0),"")</f>
        <v/>
      </c>
      <c r="G578" s="169" t="str">
        <f>IFERROR(IF(VLOOKUP(E578,'Physical Server'!B:O,14,0)="","",IF(E578="","",COUNTIF($E$7:E578,E578))),"")</f>
        <v/>
      </c>
      <c r="H578" s="170"/>
      <c r="I578" s="170" t="s">
        <v>35</v>
      </c>
      <c r="J578" s="170" t="s">
        <v>35</v>
      </c>
      <c r="K578" s="170" t="s">
        <v>35</v>
      </c>
      <c r="L578" s="170"/>
      <c r="M578" s="170" t="s">
        <v>35</v>
      </c>
      <c r="N578" s="170" t="s">
        <v>35</v>
      </c>
      <c r="O578" s="170" t="s">
        <v>35</v>
      </c>
      <c r="P578" s="170"/>
      <c r="Q578" s="170" t="s">
        <v>35</v>
      </c>
      <c r="R578" s="178"/>
      <c r="S578" s="178"/>
      <c r="T578" s="170" t="s">
        <v>35</v>
      </c>
      <c r="U578" s="170" t="s">
        <v>35</v>
      </c>
      <c r="V578" s="170" t="s">
        <v>35</v>
      </c>
      <c r="W578" s="178"/>
      <c r="X578" s="178"/>
      <c r="Y578" s="170" t="s">
        <v>35</v>
      </c>
      <c r="Z578" s="170" t="s">
        <v>35</v>
      </c>
      <c r="AA578" s="170" t="s">
        <v>35</v>
      </c>
      <c r="AB578" s="178"/>
      <c r="AC578" s="178"/>
      <c r="AD578" s="170" t="s">
        <v>35</v>
      </c>
      <c r="AE578" s="170" t="s">
        <v>35</v>
      </c>
      <c r="AF578" s="170" t="s">
        <v>35</v>
      </c>
      <c r="AG578" s="178"/>
      <c r="AH578" s="178"/>
      <c r="AI578" s="178"/>
    </row>
    <row r="579" spans="1:35" x14ac:dyDescent="0.25">
      <c r="A579" s="41" t="str">
        <f t="array" ref="A579">IFERROR(SMALL(('Physical Server'!$O$17:$O$516&lt;&gt;"")*ROW('Physical Server'!$O$17:$O$516),COUNTBLANK('Physical Server'!$O$17:$O$516)+ROW('Virtual Servers'!A571)),"")</f>
        <v/>
      </c>
      <c r="B579" s="41" t="str">
        <f>IFERROR(IF(INDEX('Physical Server'!B:O,'Virtual Servers'!A579,1)&gt;'Physical Server'!$F$12,"",INDEX('Physical Server'!B:O,'Virtual Servers'!A579,1)),"")</f>
        <v/>
      </c>
      <c r="C579" s="41" t="str">
        <f>IFERROR(INDEX('Physical Server'!B:O,'Virtual Servers'!A579,14),"")</f>
        <v/>
      </c>
      <c r="D579" s="41"/>
      <c r="E579" s="168" t="str">
        <f>IF(IF(COUNTIF($E$7:E578,E578)&lt;VLOOKUP(E578,$B:$C,2,0),E578,INDEX($B:$B,MATCH(E578,$B:$B,0)+ROW($B:$B),1))&gt;'Physical Server'!$F$12,"",IF(COUNTIF($E$7:E578,E578)&lt;VLOOKUP(E578,$B:$C,2,0),E578,INDEX($B:$B,MATCH(E578,$B:$B,0)+ROW($B:$B),1)))</f>
        <v/>
      </c>
      <c r="F579" s="169" t="str">
        <f>IFERROR(VLOOKUP($E:$E,'Physical Server'!$B:$O,2,0),"")</f>
        <v/>
      </c>
      <c r="G579" s="169" t="str">
        <f>IFERROR(IF(VLOOKUP(E579,'Physical Server'!B:O,14,0)="","",IF(E579="","",COUNTIF($E$7:E579,E579))),"")</f>
        <v/>
      </c>
      <c r="H579" s="170"/>
      <c r="I579" s="170" t="s">
        <v>35</v>
      </c>
      <c r="J579" s="170" t="s">
        <v>35</v>
      </c>
      <c r="K579" s="170" t="s">
        <v>35</v>
      </c>
      <c r="L579" s="170"/>
      <c r="M579" s="170" t="s">
        <v>35</v>
      </c>
      <c r="N579" s="170" t="s">
        <v>35</v>
      </c>
      <c r="O579" s="170" t="s">
        <v>35</v>
      </c>
      <c r="P579" s="170"/>
      <c r="Q579" s="170" t="s">
        <v>35</v>
      </c>
      <c r="R579" s="178"/>
      <c r="S579" s="178"/>
      <c r="T579" s="170" t="s">
        <v>35</v>
      </c>
      <c r="U579" s="170" t="s">
        <v>35</v>
      </c>
      <c r="V579" s="170" t="s">
        <v>35</v>
      </c>
      <c r="W579" s="178"/>
      <c r="X579" s="178"/>
      <c r="Y579" s="170" t="s">
        <v>35</v>
      </c>
      <c r="Z579" s="170" t="s">
        <v>35</v>
      </c>
      <c r="AA579" s="170" t="s">
        <v>35</v>
      </c>
      <c r="AB579" s="178"/>
      <c r="AC579" s="178"/>
      <c r="AD579" s="170" t="s">
        <v>35</v>
      </c>
      <c r="AE579" s="170" t="s">
        <v>35</v>
      </c>
      <c r="AF579" s="170" t="s">
        <v>35</v>
      </c>
      <c r="AG579" s="178"/>
      <c r="AH579" s="178"/>
      <c r="AI579" s="178"/>
    </row>
    <row r="580" spans="1:35" x14ac:dyDescent="0.25">
      <c r="A580" s="41" t="str">
        <f t="array" ref="A580">IFERROR(SMALL(('Physical Server'!$O$17:$O$516&lt;&gt;"")*ROW('Physical Server'!$O$17:$O$516),COUNTBLANK('Physical Server'!$O$17:$O$516)+ROW('Virtual Servers'!A572)),"")</f>
        <v/>
      </c>
      <c r="B580" s="41" t="str">
        <f>IFERROR(IF(INDEX('Physical Server'!B:O,'Virtual Servers'!A580,1)&gt;'Physical Server'!$F$12,"",INDEX('Physical Server'!B:O,'Virtual Servers'!A580,1)),"")</f>
        <v/>
      </c>
      <c r="C580" s="41" t="str">
        <f>IFERROR(INDEX('Physical Server'!B:O,'Virtual Servers'!A580,14),"")</f>
        <v/>
      </c>
      <c r="D580" s="41"/>
      <c r="E580" s="168" t="str">
        <f>IF(IF(COUNTIF($E$7:E579,E579)&lt;VLOOKUP(E579,$B:$C,2,0),E579,INDEX($B:$B,MATCH(E579,$B:$B,0)+ROW($B:$B),1))&gt;'Physical Server'!$F$12,"",IF(COUNTIF($E$7:E579,E579)&lt;VLOOKUP(E579,$B:$C,2,0),E579,INDEX($B:$B,MATCH(E579,$B:$B,0)+ROW($B:$B),1)))</f>
        <v/>
      </c>
      <c r="F580" s="169" t="str">
        <f>IFERROR(VLOOKUP($E:$E,'Physical Server'!$B:$O,2,0),"")</f>
        <v/>
      </c>
      <c r="G580" s="169" t="str">
        <f>IFERROR(IF(VLOOKUP(E580,'Physical Server'!B:O,14,0)="","",IF(E580="","",COUNTIF($E$7:E580,E580))),"")</f>
        <v/>
      </c>
      <c r="H580" s="170"/>
      <c r="I580" s="170" t="s">
        <v>35</v>
      </c>
      <c r="J580" s="170" t="s">
        <v>35</v>
      </c>
      <c r="K580" s="170" t="s">
        <v>35</v>
      </c>
      <c r="L580" s="170"/>
      <c r="M580" s="170" t="s">
        <v>35</v>
      </c>
      <c r="N580" s="170" t="s">
        <v>35</v>
      </c>
      <c r="O580" s="170" t="s">
        <v>35</v>
      </c>
      <c r="P580" s="170"/>
      <c r="Q580" s="170" t="s">
        <v>35</v>
      </c>
      <c r="R580" s="178"/>
      <c r="S580" s="178"/>
      <c r="T580" s="170" t="s">
        <v>35</v>
      </c>
      <c r="U580" s="170" t="s">
        <v>35</v>
      </c>
      <c r="V580" s="170" t="s">
        <v>35</v>
      </c>
      <c r="W580" s="178"/>
      <c r="X580" s="178"/>
      <c r="Y580" s="170" t="s">
        <v>35</v>
      </c>
      <c r="Z580" s="170" t="s">
        <v>35</v>
      </c>
      <c r="AA580" s="170" t="s">
        <v>35</v>
      </c>
      <c r="AB580" s="178"/>
      <c r="AC580" s="178"/>
      <c r="AD580" s="170" t="s">
        <v>35</v>
      </c>
      <c r="AE580" s="170" t="s">
        <v>35</v>
      </c>
      <c r="AF580" s="170" t="s">
        <v>35</v>
      </c>
      <c r="AG580" s="178"/>
      <c r="AH580" s="178"/>
      <c r="AI580" s="178"/>
    </row>
    <row r="581" spans="1:35" x14ac:dyDescent="0.25">
      <c r="A581" s="41" t="str">
        <f t="array" ref="A581">IFERROR(SMALL(('Physical Server'!$O$17:$O$516&lt;&gt;"")*ROW('Physical Server'!$O$17:$O$516),COUNTBLANK('Physical Server'!$O$17:$O$516)+ROW('Virtual Servers'!A573)),"")</f>
        <v/>
      </c>
      <c r="B581" s="41" t="str">
        <f>IFERROR(IF(INDEX('Physical Server'!B:O,'Virtual Servers'!A581,1)&gt;'Physical Server'!$F$12,"",INDEX('Physical Server'!B:O,'Virtual Servers'!A581,1)),"")</f>
        <v/>
      </c>
      <c r="C581" s="41" t="str">
        <f>IFERROR(INDEX('Physical Server'!B:O,'Virtual Servers'!A581,14),"")</f>
        <v/>
      </c>
      <c r="D581" s="41"/>
      <c r="E581" s="168" t="str">
        <f>IF(IF(COUNTIF($E$7:E580,E580)&lt;VLOOKUP(E580,$B:$C,2,0),E580,INDEX($B:$B,MATCH(E580,$B:$B,0)+ROW($B:$B),1))&gt;'Physical Server'!$F$12,"",IF(COUNTIF($E$7:E580,E580)&lt;VLOOKUP(E580,$B:$C,2,0),E580,INDEX($B:$B,MATCH(E580,$B:$B,0)+ROW($B:$B),1)))</f>
        <v/>
      </c>
      <c r="F581" s="169" t="str">
        <f>IFERROR(VLOOKUP($E:$E,'Physical Server'!$B:$O,2,0),"")</f>
        <v/>
      </c>
      <c r="G581" s="169" t="str">
        <f>IFERROR(IF(VLOOKUP(E581,'Physical Server'!B:O,14,0)="","",IF(E581="","",COUNTIF($E$7:E581,E581))),"")</f>
        <v/>
      </c>
      <c r="H581" s="170"/>
      <c r="I581" s="170" t="s">
        <v>35</v>
      </c>
      <c r="J581" s="170" t="s">
        <v>35</v>
      </c>
      <c r="K581" s="170" t="s">
        <v>35</v>
      </c>
      <c r="L581" s="170"/>
      <c r="M581" s="170" t="s">
        <v>35</v>
      </c>
      <c r="N581" s="170" t="s">
        <v>35</v>
      </c>
      <c r="O581" s="170" t="s">
        <v>35</v>
      </c>
      <c r="P581" s="170"/>
      <c r="Q581" s="170" t="s">
        <v>35</v>
      </c>
      <c r="R581" s="178"/>
      <c r="S581" s="178"/>
      <c r="T581" s="170" t="s">
        <v>35</v>
      </c>
      <c r="U581" s="170" t="s">
        <v>35</v>
      </c>
      <c r="V581" s="170" t="s">
        <v>35</v>
      </c>
      <c r="W581" s="178"/>
      <c r="X581" s="178"/>
      <c r="Y581" s="170" t="s">
        <v>35</v>
      </c>
      <c r="Z581" s="170" t="s">
        <v>35</v>
      </c>
      <c r="AA581" s="170" t="s">
        <v>35</v>
      </c>
      <c r="AB581" s="178"/>
      <c r="AC581" s="178"/>
      <c r="AD581" s="170" t="s">
        <v>35</v>
      </c>
      <c r="AE581" s="170" t="s">
        <v>35</v>
      </c>
      <c r="AF581" s="170" t="s">
        <v>35</v>
      </c>
      <c r="AG581" s="178"/>
      <c r="AH581" s="178"/>
      <c r="AI581" s="178"/>
    </row>
    <row r="582" spans="1:35" x14ac:dyDescent="0.25">
      <c r="A582" s="41" t="str">
        <f t="array" ref="A582">IFERROR(SMALL(('Physical Server'!$O$17:$O$516&lt;&gt;"")*ROW('Physical Server'!$O$17:$O$516),COUNTBLANK('Physical Server'!$O$17:$O$516)+ROW('Virtual Servers'!A574)),"")</f>
        <v/>
      </c>
      <c r="B582" s="41" t="str">
        <f>IFERROR(IF(INDEX('Physical Server'!B:O,'Virtual Servers'!A582,1)&gt;'Physical Server'!$F$12,"",INDEX('Physical Server'!B:O,'Virtual Servers'!A582,1)),"")</f>
        <v/>
      </c>
      <c r="C582" s="41" t="str">
        <f>IFERROR(INDEX('Physical Server'!B:O,'Virtual Servers'!A582,14),"")</f>
        <v/>
      </c>
      <c r="D582" s="41"/>
      <c r="E582" s="168" t="str">
        <f>IF(IF(COUNTIF($E$7:E581,E581)&lt;VLOOKUP(E581,$B:$C,2,0),E581,INDEX($B:$B,MATCH(E581,$B:$B,0)+ROW($B:$B),1))&gt;'Physical Server'!$F$12,"",IF(COUNTIF($E$7:E581,E581)&lt;VLOOKUP(E581,$B:$C,2,0),E581,INDEX($B:$B,MATCH(E581,$B:$B,0)+ROW($B:$B),1)))</f>
        <v/>
      </c>
      <c r="F582" s="169" t="str">
        <f>IFERROR(VLOOKUP($E:$E,'Physical Server'!$B:$O,2,0),"")</f>
        <v/>
      </c>
      <c r="G582" s="169" t="str">
        <f>IFERROR(IF(VLOOKUP(E582,'Physical Server'!B:O,14,0)="","",IF(E582="","",COUNTIF($E$7:E582,E582))),"")</f>
        <v/>
      </c>
      <c r="H582" s="170"/>
      <c r="I582" s="170" t="s">
        <v>35</v>
      </c>
      <c r="J582" s="170" t="s">
        <v>35</v>
      </c>
      <c r="K582" s="170" t="s">
        <v>35</v>
      </c>
      <c r="L582" s="170"/>
      <c r="M582" s="170" t="s">
        <v>35</v>
      </c>
      <c r="N582" s="170" t="s">
        <v>35</v>
      </c>
      <c r="O582" s="170" t="s">
        <v>35</v>
      </c>
      <c r="P582" s="170"/>
      <c r="Q582" s="170" t="s">
        <v>35</v>
      </c>
      <c r="R582" s="178"/>
      <c r="S582" s="178"/>
      <c r="T582" s="170" t="s">
        <v>35</v>
      </c>
      <c r="U582" s="170" t="s">
        <v>35</v>
      </c>
      <c r="V582" s="170" t="s">
        <v>35</v>
      </c>
      <c r="W582" s="178"/>
      <c r="X582" s="178"/>
      <c r="Y582" s="170" t="s">
        <v>35</v>
      </c>
      <c r="Z582" s="170" t="s">
        <v>35</v>
      </c>
      <c r="AA582" s="170" t="s">
        <v>35</v>
      </c>
      <c r="AB582" s="178"/>
      <c r="AC582" s="178"/>
      <c r="AD582" s="170" t="s">
        <v>35</v>
      </c>
      <c r="AE582" s="170" t="s">
        <v>35</v>
      </c>
      <c r="AF582" s="170" t="s">
        <v>35</v>
      </c>
      <c r="AG582" s="178"/>
      <c r="AH582" s="178"/>
      <c r="AI582" s="178"/>
    </row>
    <row r="583" spans="1:35" x14ac:dyDescent="0.25">
      <c r="A583" s="41" t="str">
        <f t="array" ref="A583">IFERROR(SMALL(('Physical Server'!$O$17:$O$516&lt;&gt;"")*ROW('Physical Server'!$O$17:$O$516),COUNTBLANK('Physical Server'!$O$17:$O$516)+ROW('Virtual Servers'!A575)),"")</f>
        <v/>
      </c>
      <c r="B583" s="41" t="str">
        <f>IFERROR(IF(INDEX('Physical Server'!B:O,'Virtual Servers'!A583,1)&gt;'Physical Server'!$F$12,"",INDEX('Physical Server'!B:O,'Virtual Servers'!A583,1)),"")</f>
        <v/>
      </c>
      <c r="C583" s="41" t="str">
        <f>IFERROR(INDEX('Physical Server'!B:O,'Virtual Servers'!A583,14),"")</f>
        <v/>
      </c>
      <c r="D583" s="41"/>
      <c r="E583" s="168" t="str">
        <f>IF(IF(COUNTIF($E$7:E582,E582)&lt;VLOOKUP(E582,$B:$C,2,0),E582,INDEX($B:$B,MATCH(E582,$B:$B,0)+ROW($B:$B),1))&gt;'Physical Server'!$F$12,"",IF(COUNTIF($E$7:E582,E582)&lt;VLOOKUP(E582,$B:$C,2,0),E582,INDEX($B:$B,MATCH(E582,$B:$B,0)+ROW($B:$B),1)))</f>
        <v/>
      </c>
      <c r="F583" s="169" t="str">
        <f>IFERROR(VLOOKUP($E:$E,'Physical Server'!$B:$O,2,0),"")</f>
        <v/>
      </c>
      <c r="G583" s="169" t="str">
        <f>IFERROR(IF(VLOOKUP(E583,'Physical Server'!B:O,14,0)="","",IF(E583="","",COUNTIF($E$7:E583,E583))),"")</f>
        <v/>
      </c>
      <c r="H583" s="170"/>
      <c r="I583" s="170" t="s">
        <v>35</v>
      </c>
      <c r="J583" s="170" t="s">
        <v>35</v>
      </c>
      <c r="K583" s="170" t="s">
        <v>35</v>
      </c>
      <c r="L583" s="170"/>
      <c r="M583" s="170" t="s">
        <v>35</v>
      </c>
      <c r="N583" s="170" t="s">
        <v>35</v>
      </c>
      <c r="O583" s="170" t="s">
        <v>35</v>
      </c>
      <c r="P583" s="170"/>
      <c r="Q583" s="170" t="s">
        <v>35</v>
      </c>
      <c r="R583" s="178"/>
      <c r="S583" s="178"/>
      <c r="T583" s="170" t="s">
        <v>35</v>
      </c>
      <c r="U583" s="170" t="s">
        <v>35</v>
      </c>
      <c r="V583" s="170" t="s">
        <v>35</v>
      </c>
      <c r="W583" s="178"/>
      <c r="X583" s="178"/>
      <c r="Y583" s="170" t="s">
        <v>35</v>
      </c>
      <c r="Z583" s="170" t="s">
        <v>35</v>
      </c>
      <c r="AA583" s="170" t="s">
        <v>35</v>
      </c>
      <c r="AB583" s="178"/>
      <c r="AC583" s="178"/>
      <c r="AD583" s="170" t="s">
        <v>35</v>
      </c>
      <c r="AE583" s="170" t="s">
        <v>35</v>
      </c>
      <c r="AF583" s="170" t="s">
        <v>35</v>
      </c>
      <c r="AG583" s="178"/>
      <c r="AH583" s="178"/>
      <c r="AI583" s="178"/>
    </row>
    <row r="584" spans="1:35" x14ac:dyDescent="0.25">
      <c r="A584" s="41" t="str">
        <f t="array" ref="A584">IFERROR(SMALL(('Physical Server'!$O$17:$O$516&lt;&gt;"")*ROW('Physical Server'!$O$17:$O$516),COUNTBLANK('Physical Server'!$O$17:$O$516)+ROW('Virtual Servers'!A576)),"")</f>
        <v/>
      </c>
      <c r="B584" s="41" t="str">
        <f>IFERROR(IF(INDEX('Physical Server'!B:O,'Virtual Servers'!A584,1)&gt;'Physical Server'!$F$12,"",INDEX('Physical Server'!B:O,'Virtual Servers'!A584,1)),"")</f>
        <v/>
      </c>
      <c r="C584" s="41" t="str">
        <f>IFERROR(INDEX('Physical Server'!B:O,'Virtual Servers'!A584,14),"")</f>
        <v/>
      </c>
      <c r="D584" s="41"/>
      <c r="E584" s="168" t="str">
        <f>IF(IF(COUNTIF($E$7:E583,E583)&lt;VLOOKUP(E583,$B:$C,2,0),E583,INDEX($B:$B,MATCH(E583,$B:$B,0)+ROW($B:$B),1))&gt;'Physical Server'!$F$12,"",IF(COUNTIF($E$7:E583,E583)&lt;VLOOKUP(E583,$B:$C,2,0),E583,INDEX($B:$B,MATCH(E583,$B:$B,0)+ROW($B:$B),1)))</f>
        <v/>
      </c>
      <c r="F584" s="169" t="str">
        <f>IFERROR(VLOOKUP($E:$E,'Physical Server'!$B:$O,2,0),"")</f>
        <v/>
      </c>
      <c r="G584" s="169" t="str">
        <f>IFERROR(IF(VLOOKUP(E584,'Physical Server'!B:O,14,0)="","",IF(E584="","",COUNTIF($E$7:E584,E584))),"")</f>
        <v/>
      </c>
      <c r="H584" s="170"/>
      <c r="I584" s="170" t="s">
        <v>35</v>
      </c>
      <c r="J584" s="170" t="s">
        <v>35</v>
      </c>
      <c r="K584" s="170" t="s">
        <v>35</v>
      </c>
      <c r="L584" s="170"/>
      <c r="M584" s="170" t="s">
        <v>35</v>
      </c>
      <c r="N584" s="170" t="s">
        <v>35</v>
      </c>
      <c r="O584" s="170" t="s">
        <v>35</v>
      </c>
      <c r="P584" s="170"/>
      <c r="Q584" s="170" t="s">
        <v>35</v>
      </c>
      <c r="R584" s="178"/>
      <c r="S584" s="178"/>
      <c r="T584" s="170" t="s">
        <v>35</v>
      </c>
      <c r="U584" s="170" t="s">
        <v>35</v>
      </c>
      <c r="V584" s="170" t="s">
        <v>35</v>
      </c>
      <c r="W584" s="178"/>
      <c r="X584" s="178"/>
      <c r="Y584" s="170" t="s">
        <v>35</v>
      </c>
      <c r="Z584" s="170" t="s">
        <v>35</v>
      </c>
      <c r="AA584" s="170" t="s">
        <v>35</v>
      </c>
      <c r="AB584" s="178"/>
      <c r="AC584" s="178"/>
      <c r="AD584" s="170" t="s">
        <v>35</v>
      </c>
      <c r="AE584" s="170" t="s">
        <v>35</v>
      </c>
      <c r="AF584" s="170" t="s">
        <v>35</v>
      </c>
      <c r="AG584" s="178"/>
      <c r="AH584" s="178"/>
      <c r="AI584" s="178"/>
    </row>
    <row r="585" spans="1:35" x14ac:dyDescent="0.25">
      <c r="A585" s="41" t="str">
        <f t="array" ref="A585">IFERROR(SMALL(('Physical Server'!$O$17:$O$516&lt;&gt;"")*ROW('Physical Server'!$O$17:$O$516),COUNTBLANK('Physical Server'!$O$17:$O$516)+ROW('Virtual Servers'!A577)),"")</f>
        <v/>
      </c>
      <c r="B585" s="41" t="str">
        <f>IFERROR(IF(INDEX('Physical Server'!B:O,'Virtual Servers'!A585,1)&gt;'Physical Server'!$F$12,"",INDEX('Physical Server'!B:O,'Virtual Servers'!A585,1)),"")</f>
        <v/>
      </c>
      <c r="C585" s="41" t="str">
        <f>IFERROR(INDEX('Physical Server'!B:O,'Virtual Servers'!A585,14),"")</f>
        <v/>
      </c>
      <c r="D585" s="41"/>
      <c r="E585" s="168" t="str">
        <f>IF(IF(COUNTIF($E$7:E584,E584)&lt;VLOOKUP(E584,$B:$C,2,0),E584,INDEX($B:$B,MATCH(E584,$B:$B,0)+ROW($B:$B),1))&gt;'Physical Server'!$F$12,"",IF(COUNTIF($E$7:E584,E584)&lt;VLOOKUP(E584,$B:$C,2,0),E584,INDEX($B:$B,MATCH(E584,$B:$B,0)+ROW($B:$B),1)))</f>
        <v/>
      </c>
      <c r="F585" s="169" t="str">
        <f>IFERROR(VLOOKUP($E:$E,'Physical Server'!$B:$O,2,0),"")</f>
        <v/>
      </c>
      <c r="G585" s="169" t="str">
        <f>IFERROR(IF(VLOOKUP(E585,'Physical Server'!B:O,14,0)="","",IF(E585="","",COUNTIF($E$7:E585,E585))),"")</f>
        <v/>
      </c>
      <c r="H585" s="170"/>
      <c r="I585" s="170" t="s">
        <v>35</v>
      </c>
      <c r="J585" s="170" t="s">
        <v>35</v>
      </c>
      <c r="K585" s="170" t="s">
        <v>35</v>
      </c>
      <c r="L585" s="170"/>
      <c r="M585" s="170" t="s">
        <v>35</v>
      </c>
      <c r="N585" s="170" t="s">
        <v>35</v>
      </c>
      <c r="O585" s="170" t="s">
        <v>35</v>
      </c>
      <c r="P585" s="170"/>
      <c r="Q585" s="170" t="s">
        <v>35</v>
      </c>
      <c r="R585" s="178"/>
      <c r="S585" s="178"/>
      <c r="T585" s="170" t="s">
        <v>35</v>
      </c>
      <c r="U585" s="170" t="s">
        <v>35</v>
      </c>
      <c r="V585" s="170" t="s">
        <v>35</v>
      </c>
      <c r="W585" s="178"/>
      <c r="X585" s="178"/>
      <c r="Y585" s="170" t="s">
        <v>35</v>
      </c>
      <c r="Z585" s="170" t="s">
        <v>35</v>
      </c>
      <c r="AA585" s="170" t="s">
        <v>35</v>
      </c>
      <c r="AB585" s="178"/>
      <c r="AC585" s="178"/>
      <c r="AD585" s="170" t="s">
        <v>35</v>
      </c>
      <c r="AE585" s="170" t="s">
        <v>35</v>
      </c>
      <c r="AF585" s="170" t="s">
        <v>35</v>
      </c>
      <c r="AG585" s="178"/>
      <c r="AH585" s="178"/>
      <c r="AI585" s="178"/>
    </row>
    <row r="586" spans="1:35" x14ac:dyDescent="0.25">
      <c r="A586" s="41" t="str">
        <f t="array" ref="A586">IFERROR(SMALL(('Physical Server'!$O$17:$O$516&lt;&gt;"")*ROW('Physical Server'!$O$17:$O$516),COUNTBLANK('Physical Server'!$O$17:$O$516)+ROW('Virtual Servers'!A578)),"")</f>
        <v/>
      </c>
      <c r="B586" s="41" t="str">
        <f>IFERROR(IF(INDEX('Physical Server'!B:O,'Virtual Servers'!A586,1)&gt;'Physical Server'!$F$12,"",INDEX('Physical Server'!B:O,'Virtual Servers'!A586,1)),"")</f>
        <v/>
      </c>
      <c r="C586" s="41" t="str">
        <f>IFERROR(INDEX('Physical Server'!B:O,'Virtual Servers'!A586,14),"")</f>
        <v/>
      </c>
      <c r="D586" s="41"/>
      <c r="E586" s="168" t="str">
        <f>IF(IF(COUNTIF($E$7:E585,E585)&lt;VLOOKUP(E585,$B:$C,2,0),E585,INDEX($B:$B,MATCH(E585,$B:$B,0)+ROW($B:$B),1))&gt;'Physical Server'!$F$12,"",IF(COUNTIF($E$7:E585,E585)&lt;VLOOKUP(E585,$B:$C,2,0),E585,INDEX($B:$B,MATCH(E585,$B:$B,0)+ROW($B:$B),1)))</f>
        <v/>
      </c>
      <c r="F586" s="169" t="str">
        <f>IFERROR(VLOOKUP($E:$E,'Physical Server'!$B:$O,2,0),"")</f>
        <v/>
      </c>
      <c r="G586" s="169" t="str">
        <f>IFERROR(IF(VLOOKUP(E586,'Physical Server'!B:O,14,0)="","",IF(E586="","",COUNTIF($E$7:E586,E586))),"")</f>
        <v/>
      </c>
      <c r="H586" s="170"/>
      <c r="I586" s="170" t="s">
        <v>35</v>
      </c>
      <c r="J586" s="170" t="s">
        <v>35</v>
      </c>
      <c r="K586" s="170" t="s">
        <v>35</v>
      </c>
      <c r="L586" s="170"/>
      <c r="M586" s="170" t="s">
        <v>35</v>
      </c>
      <c r="N586" s="170" t="s">
        <v>35</v>
      </c>
      <c r="O586" s="170" t="s">
        <v>35</v>
      </c>
      <c r="P586" s="170"/>
      <c r="Q586" s="170" t="s">
        <v>35</v>
      </c>
      <c r="R586" s="178"/>
      <c r="S586" s="178"/>
      <c r="T586" s="170" t="s">
        <v>35</v>
      </c>
      <c r="U586" s="170" t="s">
        <v>35</v>
      </c>
      <c r="V586" s="170" t="s">
        <v>35</v>
      </c>
      <c r="W586" s="178"/>
      <c r="X586" s="178"/>
      <c r="Y586" s="170" t="s">
        <v>35</v>
      </c>
      <c r="Z586" s="170" t="s">
        <v>35</v>
      </c>
      <c r="AA586" s="170" t="s">
        <v>35</v>
      </c>
      <c r="AB586" s="178"/>
      <c r="AC586" s="178"/>
      <c r="AD586" s="170" t="s">
        <v>35</v>
      </c>
      <c r="AE586" s="170" t="s">
        <v>35</v>
      </c>
      <c r="AF586" s="170" t="s">
        <v>35</v>
      </c>
      <c r="AG586" s="178"/>
      <c r="AH586" s="178"/>
      <c r="AI586" s="178"/>
    </row>
    <row r="587" spans="1:35" x14ac:dyDescent="0.25">
      <c r="A587" s="41" t="str">
        <f t="array" ref="A587">IFERROR(SMALL(('Physical Server'!$O$17:$O$516&lt;&gt;"")*ROW('Physical Server'!$O$17:$O$516),COUNTBLANK('Physical Server'!$O$17:$O$516)+ROW('Virtual Servers'!A579)),"")</f>
        <v/>
      </c>
      <c r="B587" s="41" t="str">
        <f>IFERROR(IF(INDEX('Physical Server'!B:O,'Virtual Servers'!A587,1)&gt;'Physical Server'!$F$12,"",INDEX('Physical Server'!B:O,'Virtual Servers'!A587,1)),"")</f>
        <v/>
      </c>
      <c r="C587" s="41" t="str">
        <f>IFERROR(INDEX('Physical Server'!B:O,'Virtual Servers'!A587,14),"")</f>
        <v/>
      </c>
      <c r="D587" s="41"/>
      <c r="E587" s="168" t="str">
        <f>IF(IF(COUNTIF($E$7:E586,E586)&lt;VLOOKUP(E586,$B:$C,2,0),E586,INDEX($B:$B,MATCH(E586,$B:$B,0)+ROW($B:$B),1))&gt;'Physical Server'!$F$12,"",IF(COUNTIF($E$7:E586,E586)&lt;VLOOKUP(E586,$B:$C,2,0),E586,INDEX($B:$B,MATCH(E586,$B:$B,0)+ROW($B:$B),1)))</f>
        <v/>
      </c>
      <c r="F587" s="169" t="str">
        <f>IFERROR(VLOOKUP($E:$E,'Physical Server'!$B:$O,2,0),"")</f>
        <v/>
      </c>
      <c r="G587" s="169" t="str">
        <f>IFERROR(IF(VLOOKUP(E587,'Physical Server'!B:O,14,0)="","",IF(E587="","",COUNTIF($E$7:E587,E587))),"")</f>
        <v/>
      </c>
      <c r="H587" s="170"/>
      <c r="I587" s="170" t="s">
        <v>35</v>
      </c>
      <c r="J587" s="170" t="s">
        <v>35</v>
      </c>
      <c r="K587" s="170" t="s">
        <v>35</v>
      </c>
      <c r="L587" s="170"/>
      <c r="M587" s="170" t="s">
        <v>35</v>
      </c>
      <c r="N587" s="170" t="s">
        <v>35</v>
      </c>
      <c r="O587" s="170" t="s">
        <v>35</v>
      </c>
      <c r="P587" s="170"/>
      <c r="Q587" s="170" t="s">
        <v>35</v>
      </c>
      <c r="R587" s="178"/>
      <c r="S587" s="178"/>
      <c r="T587" s="170" t="s">
        <v>35</v>
      </c>
      <c r="U587" s="170" t="s">
        <v>35</v>
      </c>
      <c r="V587" s="170" t="s">
        <v>35</v>
      </c>
      <c r="W587" s="178"/>
      <c r="X587" s="178"/>
      <c r="Y587" s="170" t="s">
        <v>35</v>
      </c>
      <c r="Z587" s="170" t="s">
        <v>35</v>
      </c>
      <c r="AA587" s="170" t="s">
        <v>35</v>
      </c>
      <c r="AB587" s="178"/>
      <c r="AC587" s="178"/>
      <c r="AD587" s="170" t="s">
        <v>35</v>
      </c>
      <c r="AE587" s="170" t="s">
        <v>35</v>
      </c>
      <c r="AF587" s="170" t="s">
        <v>35</v>
      </c>
      <c r="AG587" s="178"/>
      <c r="AH587" s="178"/>
      <c r="AI587" s="178"/>
    </row>
    <row r="588" spans="1:35" x14ac:dyDescent="0.25">
      <c r="A588" s="41" t="str">
        <f t="array" ref="A588">IFERROR(SMALL(('Physical Server'!$O$17:$O$516&lt;&gt;"")*ROW('Physical Server'!$O$17:$O$516),COUNTBLANK('Physical Server'!$O$17:$O$516)+ROW('Virtual Servers'!A580)),"")</f>
        <v/>
      </c>
      <c r="B588" s="41" t="str">
        <f>IFERROR(IF(INDEX('Physical Server'!B:O,'Virtual Servers'!A588,1)&gt;'Physical Server'!$F$12,"",INDEX('Physical Server'!B:O,'Virtual Servers'!A588,1)),"")</f>
        <v/>
      </c>
      <c r="C588" s="41" t="str">
        <f>IFERROR(INDEX('Physical Server'!B:O,'Virtual Servers'!A588,14),"")</f>
        <v/>
      </c>
      <c r="D588" s="41"/>
      <c r="E588" s="168" t="str">
        <f>IF(IF(COUNTIF($E$7:E587,E587)&lt;VLOOKUP(E587,$B:$C,2,0),E587,INDEX($B:$B,MATCH(E587,$B:$B,0)+ROW($B:$B),1))&gt;'Physical Server'!$F$12,"",IF(COUNTIF($E$7:E587,E587)&lt;VLOOKUP(E587,$B:$C,2,0),E587,INDEX($B:$B,MATCH(E587,$B:$B,0)+ROW($B:$B),1)))</f>
        <v/>
      </c>
      <c r="F588" s="169" t="str">
        <f>IFERROR(VLOOKUP($E:$E,'Physical Server'!$B:$O,2,0),"")</f>
        <v/>
      </c>
      <c r="G588" s="169" t="str">
        <f>IFERROR(IF(VLOOKUP(E588,'Physical Server'!B:O,14,0)="","",IF(E588="","",COUNTIF($E$7:E588,E588))),"")</f>
        <v/>
      </c>
      <c r="H588" s="170"/>
      <c r="I588" s="170" t="s">
        <v>35</v>
      </c>
      <c r="J588" s="170" t="s">
        <v>35</v>
      </c>
      <c r="K588" s="170" t="s">
        <v>35</v>
      </c>
      <c r="L588" s="170"/>
      <c r="M588" s="170" t="s">
        <v>35</v>
      </c>
      <c r="N588" s="170" t="s">
        <v>35</v>
      </c>
      <c r="O588" s="170" t="s">
        <v>35</v>
      </c>
      <c r="P588" s="170"/>
      <c r="Q588" s="170" t="s">
        <v>35</v>
      </c>
      <c r="R588" s="178"/>
      <c r="S588" s="178"/>
      <c r="T588" s="170" t="s">
        <v>35</v>
      </c>
      <c r="U588" s="170" t="s">
        <v>35</v>
      </c>
      <c r="V588" s="170" t="s">
        <v>35</v>
      </c>
      <c r="W588" s="178"/>
      <c r="X588" s="178"/>
      <c r="Y588" s="170" t="s">
        <v>35</v>
      </c>
      <c r="Z588" s="170" t="s">
        <v>35</v>
      </c>
      <c r="AA588" s="170" t="s">
        <v>35</v>
      </c>
      <c r="AB588" s="178"/>
      <c r="AC588" s="178"/>
      <c r="AD588" s="170" t="s">
        <v>35</v>
      </c>
      <c r="AE588" s="170" t="s">
        <v>35</v>
      </c>
      <c r="AF588" s="170" t="s">
        <v>35</v>
      </c>
      <c r="AG588" s="178"/>
      <c r="AH588" s="178"/>
      <c r="AI588" s="178"/>
    </row>
    <row r="589" spans="1:35" x14ac:dyDescent="0.25">
      <c r="A589" s="41" t="str">
        <f t="array" ref="A589">IFERROR(SMALL(('Physical Server'!$O$17:$O$516&lt;&gt;"")*ROW('Physical Server'!$O$17:$O$516),COUNTBLANK('Physical Server'!$O$17:$O$516)+ROW('Virtual Servers'!A581)),"")</f>
        <v/>
      </c>
      <c r="B589" s="41" t="str">
        <f>IFERROR(IF(INDEX('Physical Server'!B:O,'Virtual Servers'!A589,1)&gt;'Physical Server'!$F$12,"",INDEX('Physical Server'!B:O,'Virtual Servers'!A589,1)),"")</f>
        <v/>
      </c>
      <c r="C589" s="41" t="str">
        <f>IFERROR(INDEX('Physical Server'!B:O,'Virtual Servers'!A589,14),"")</f>
        <v/>
      </c>
      <c r="D589" s="41"/>
      <c r="E589" s="168" t="str">
        <f>IF(IF(COUNTIF($E$7:E588,E588)&lt;VLOOKUP(E588,$B:$C,2,0),E588,INDEX($B:$B,MATCH(E588,$B:$B,0)+ROW($B:$B),1))&gt;'Physical Server'!$F$12,"",IF(COUNTIF($E$7:E588,E588)&lt;VLOOKUP(E588,$B:$C,2,0),E588,INDEX($B:$B,MATCH(E588,$B:$B,0)+ROW($B:$B),1)))</f>
        <v/>
      </c>
      <c r="F589" s="169" t="str">
        <f>IFERROR(VLOOKUP($E:$E,'Physical Server'!$B:$O,2,0),"")</f>
        <v/>
      </c>
      <c r="G589" s="169" t="str">
        <f>IFERROR(IF(VLOOKUP(E589,'Physical Server'!B:O,14,0)="","",IF(E589="","",COUNTIF($E$7:E589,E589))),"")</f>
        <v/>
      </c>
      <c r="H589" s="170"/>
      <c r="I589" s="170" t="s">
        <v>35</v>
      </c>
      <c r="J589" s="170" t="s">
        <v>35</v>
      </c>
      <c r="K589" s="170" t="s">
        <v>35</v>
      </c>
      <c r="L589" s="170"/>
      <c r="M589" s="170" t="s">
        <v>35</v>
      </c>
      <c r="N589" s="170" t="s">
        <v>35</v>
      </c>
      <c r="O589" s="170" t="s">
        <v>35</v>
      </c>
      <c r="P589" s="170"/>
      <c r="Q589" s="170" t="s">
        <v>35</v>
      </c>
      <c r="R589" s="178"/>
      <c r="S589" s="178"/>
      <c r="T589" s="170" t="s">
        <v>35</v>
      </c>
      <c r="U589" s="170" t="s">
        <v>35</v>
      </c>
      <c r="V589" s="170" t="s">
        <v>35</v>
      </c>
      <c r="W589" s="178"/>
      <c r="X589" s="178"/>
      <c r="Y589" s="170" t="s">
        <v>35</v>
      </c>
      <c r="Z589" s="170" t="s">
        <v>35</v>
      </c>
      <c r="AA589" s="170" t="s">
        <v>35</v>
      </c>
      <c r="AB589" s="178"/>
      <c r="AC589" s="178"/>
      <c r="AD589" s="170" t="s">
        <v>35</v>
      </c>
      <c r="AE589" s="170" t="s">
        <v>35</v>
      </c>
      <c r="AF589" s="170" t="s">
        <v>35</v>
      </c>
      <c r="AG589" s="178"/>
      <c r="AH589" s="178"/>
      <c r="AI589" s="178"/>
    </row>
    <row r="590" spans="1:35" x14ac:dyDescent="0.25">
      <c r="A590" s="41" t="str">
        <f t="array" ref="A590">IFERROR(SMALL(('Physical Server'!$O$17:$O$516&lt;&gt;"")*ROW('Physical Server'!$O$17:$O$516),COUNTBLANK('Physical Server'!$O$17:$O$516)+ROW('Virtual Servers'!A582)),"")</f>
        <v/>
      </c>
      <c r="B590" s="41" t="str">
        <f>IFERROR(IF(INDEX('Physical Server'!B:O,'Virtual Servers'!A590,1)&gt;'Physical Server'!$F$12,"",INDEX('Physical Server'!B:O,'Virtual Servers'!A590,1)),"")</f>
        <v/>
      </c>
      <c r="C590" s="41" t="str">
        <f>IFERROR(INDEX('Physical Server'!B:O,'Virtual Servers'!A590,14),"")</f>
        <v/>
      </c>
      <c r="D590" s="41"/>
      <c r="E590" s="168" t="str">
        <f>IF(IF(COUNTIF($E$7:E589,E589)&lt;VLOOKUP(E589,$B:$C,2,0),E589,INDEX($B:$B,MATCH(E589,$B:$B,0)+ROW($B:$B),1))&gt;'Physical Server'!$F$12,"",IF(COUNTIF($E$7:E589,E589)&lt;VLOOKUP(E589,$B:$C,2,0),E589,INDEX($B:$B,MATCH(E589,$B:$B,0)+ROW($B:$B),1)))</f>
        <v/>
      </c>
      <c r="F590" s="169" t="str">
        <f>IFERROR(VLOOKUP($E:$E,'Physical Server'!$B:$O,2,0),"")</f>
        <v/>
      </c>
      <c r="G590" s="169" t="str">
        <f>IFERROR(IF(VLOOKUP(E590,'Physical Server'!B:O,14,0)="","",IF(E590="","",COUNTIF($E$7:E590,E590))),"")</f>
        <v/>
      </c>
      <c r="H590" s="170"/>
      <c r="I590" s="170" t="s">
        <v>35</v>
      </c>
      <c r="J590" s="170" t="s">
        <v>35</v>
      </c>
      <c r="K590" s="170" t="s">
        <v>35</v>
      </c>
      <c r="L590" s="170"/>
      <c r="M590" s="170" t="s">
        <v>35</v>
      </c>
      <c r="N590" s="170" t="s">
        <v>35</v>
      </c>
      <c r="O590" s="170" t="s">
        <v>35</v>
      </c>
      <c r="P590" s="170"/>
      <c r="Q590" s="170" t="s">
        <v>35</v>
      </c>
      <c r="R590" s="178"/>
      <c r="S590" s="178"/>
      <c r="T590" s="170" t="s">
        <v>35</v>
      </c>
      <c r="U590" s="170" t="s">
        <v>35</v>
      </c>
      <c r="V590" s="170" t="s">
        <v>35</v>
      </c>
      <c r="W590" s="178"/>
      <c r="X590" s="178"/>
      <c r="Y590" s="170" t="s">
        <v>35</v>
      </c>
      <c r="Z590" s="170" t="s">
        <v>35</v>
      </c>
      <c r="AA590" s="170" t="s">
        <v>35</v>
      </c>
      <c r="AB590" s="178"/>
      <c r="AC590" s="178"/>
      <c r="AD590" s="170" t="s">
        <v>35</v>
      </c>
      <c r="AE590" s="170" t="s">
        <v>35</v>
      </c>
      <c r="AF590" s="170" t="s">
        <v>35</v>
      </c>
      <c r="AG590" s="178"/>
      <c r="AH590" s="178"/>
      <c r="AI590" s="178"/>
    </row>
    <row r="591" spans="1:35" x14ac:dyDescent="0.25">
      <c r="A591" s="41" t="str">
        <f t="array" ref="A591">IFERROR(SMALL(('Physical Server'!$O$17:$O$516&lt;&gt;"")*ROW('Physical Server'!$O$17:$O$516),COUNTBLANK('Physical Server'!$O$17:$O$516)+ROW('Virtual Servers'!A583)),"")</f>
        <v/>
      </c>
      <c r="B591" s="41" t="str">
        <f>IFERROR(IF(INDEX('Physical Server'!B:O,'Virtual Servers'!A591,1)&gt;'Physical Server'!$F$12,"",INDEX('Physical Server'!B:O,'Virtual Servers'!A591,1)),"")</f>
        <v/>
      </c>
      <c r="C591" s="41" t="str">
        <f>IFERROR(INDEX('Physical Server'!B:O,'Virtual Servers'!A591,14),"")</f>
        <v/>
      </c>
      <c r="D591" s="41"/>
      <c r="E591" s="168" t="str">
        <f>IF(IF(COUNTIF($E$7:E590,E590)&lt;VLOOKUP(E590,$B:$C,2,0),E590,INDEX($B:$B,MATCH(E590,$B:$B,0)+ROW($B:$B),1))&gt;'Physical Server'!$F$12,"",IF(COUNTIF($E$7:E590,E590)&lt;VLOOKUP(E590,$B:$C,2,0),E590,INDEX($B:$B,MATCH(E590,$B:$B,0)+ROW($B:$B),1)))</f>
        <v/>
      </c>
      <c r="F591" s="169" t="str">
        <f>IFERROR(VLOOKUP($E:$E,'Physical Server'!$B:$O,2,0),"")</f>
        <v/>
      </c>
      <c r="G591" s="169" t="str">
        <f>IFERROR(IF(VLOOKUP(E591,'Physical Server'!B:O,14,0)="","",IF(E591="","",COUNTIF($E$7:E591,E591))),"")</f>
        <v/>
      </c>
      <c r="H591" s="170"/>
      <c r="I591" s="170" t="s">
        <v>35</v>
      </c>
      <c r="J591" s="170" t="s">
        <v>35</v>
      </c>
      <c r="K591" s="170" t="s">
        <v>35</v>
      </c>
      <c r="L591" s="170"/>
      <c r="M591" s="170" t="s">
        <v>35</v>
      </c>
      <c r="N591" s="170" t="s">
        <v>35</v>
      </c>
      <c r="O591" s="170" t="s">
        <v>35</v>
      </c>
      <c r="P591" s="170"/>
      <c r="Q591" s="170" t="s">
        <v>35</v>
      </c>
      <c r="R591" s="178"/>
      <c r="S591" s="178"/>
      <c r="T591" s="170" t="s">
        <v>35</v>
      </c>
      <c r="U591" s="170" t="s">
        <v>35</v>
      </c>
      <c r="V591" s="170" t="s">
        <v>35</v>
      </c>
      <c r="W591" s="178"/>
      <c r="X591" s="178"/>
      <c r="Y591" s="170" t="s">
        <v>35</v>
      </c>
      <c r="Z591" s="170" t="s">
        <v>35</v>
      </c>
      <c r="AA591" s="170" t="s">
        <v>35</v>
      </c>
      <c r="AB591" s="178"/>
      <c r="AC591" s="178"/>
      <c r="AD591" s="170" t="s">
        <v>35</v>
      </c>
      <c r="AE591" s="170" t="s">
        <v>35</v>
      </c>
      <c r="AF591" s="170" t="s">
        <v>35</v>
      </c>
      <c r="AG591" s="178"/>
      <c r="AH591" s="178"/>
      <c r="AI591" s="178"/>
    </row>
    <row r="592" spans="1:35" x14ac:dyDescent="0.25">
      <c r="A592" s="41" t="str">
        <f t="array" ref="A592">IFERROR(SMALL(('Physical Server'!$O$17:$O$516&lt;&gt;"")*ROW('Physical Server'!$O$17:$O$516),COUNTBLANK('Physical Server'!$O$17:$O$516)+ROW('Virtual Servers'!A584)),"")</f>
        <v/>
      </c>
      <c r="B592" s="41" t="str">
        <f>IFERROR(IF(INDEX('Physical Server'!B:O,'Virtual Servers'!A592,1)&gt;'Physical Server'!$F$12,"",INDEX('Physical Server'!B:O,'Virtual Servers'!A592,1)),"")</f>
        <v/>
      </c>
      <c r="C592" s="41" t="str">
        <f>IFERROR(INDEX('Physical Server'!B:O,'Virtual Servers'!A592,14),"")</f>
        <v/>
      </c>
      <c r="D592" s="41"/>
      <c r="E592" s="168" t="str">
        <f>IF(IF(COUNTIF($E$7:E591,E591)&lt;VLOOKUP(E591,$B:$C,2,0),E591,INDEX($B:$B,MATCH(E591,$B:$B,0)+ROW($B:$B),1))&gt;'Physical Server'!$F$12,"",IF(COUNTIF($E$7:E591,E591)&lt;VLOOKUP(E591,$B:$C,2,0),E591,INDEX($B:$B,MATCH(E591,$B:$B,0)+ROW($B:$B),1)))</f>
        <v/>
      </c>
      <c r="F592" s="169" t="str">
        <f>IFERROR(VLOOKUP($E:$E,'Physical Server'!$B:$O,2,0),"")</f>
        <v/>
      </c>
      <c r="G592" s="169" t="str">
        <f>IFERROR(IF(VLOOKUP(E592,'Physical Server'!B:O,14,0)="","",IF(E592="","",COUNTIF($E$7:E592,E592))),"")</f>
        <v/>
      </c>
      <c r="H592" s="170"/>
      <c r="I592" s="170" t="s">
        <v>35</v>
      </c>
      <c r="J592" s="170" t="s">
        <v>35</v>
      </c>
      <c r="K592" s="170" t="s">
        <v>35</v>
      </c>
      <c r="L592" s="170"/>
      <c r="M592" s="170" t="s">
        <v>35</v>
      </c>
      <c r="N592" s="170" t="s">
        <v>35</v>
      </c>
      <c r="O592" s="170" t="s">
        <v>35</v>
      </c>
      <c r="P592" s="170"/>
      <c r="Q592" s="170" t="s">
        <v>35</v>
      </c>
      <c r="R592" s="178"/>
      <c r="S592" s="178"/>
      <c r="T592" s="170" t="s">
        <v>35</v>
      </c>
      <c r="U592" s="170" t="s">
        <v>35</v>
      </c>
      <c r="V592" s="170" t="s">
        <v>35</v>
      </c>
      <c r="W592" s="178"/>
      <c r="X592" s="178"/>
      <c r="Y592" s="170" t="s">
        <v>35</v>
      </c>
      <c r="Z592" s="170" t="s">
        <v>35</v>
      </c>
      <c r="AA592" s="170" t="s">
        <v>35</v>
      </c>
      <c r="AB592" s="178"/>
      <c r="AC592" s="178"/>
      <c r="AD592" s="170" t="s">
        <v>35</v>
      </c>
      <c r="AE592" s="170" t="s">
        <v>35</v>
      </c>
      <c r="AF592" s="170" t="s">
        <v>35</v>
      </c>
      <c r="AG592" s="178"/>
      <c r="AH592" s="178"/>
      <c r="AI592" s="178"/>
    </row>
    <row r="593" spans="1:35" x14ac:dyDescent="0.25">
      <c r="A593" s="41" t="str">
        <f t="array" ref="A593">IFERROR(SMALL(('Physical Server'!$O$17:$O$516&lt;&gt;"")*ROW('Physical Server'!$O$17:$O$516),COUNTBLANK('Physical Server'!$O$17:$O$516)+ROW('Virtual Servers'!A585)),"")</f>
        <v/>
      </c>
      <c r="B593" s="41" t="str">
        <f>IFERROR(IF(INDEX('Physical Server'!B:O,'Virtual Servers'!A593,1)&gt;'Physical Server'!$F$12,"",INDEX('Physical Server'!B:O,'Virtual Servers'!A593,1)),"")</f>
        <v/>
      </c>
      <c r="C593" s="41" t="str">
        <f>IFERROR(INDEX('Physical Server'!B:O,'Virtual Servers'!A593,14),"")</f>
        <v/>
      </c>
      <c r="D593" s="41"/>
      <c r="E593" s="168" t="str">
        <f>IF(IF(COUNTIF($E$7:E592,E592)&lt;VLOOKUP(E592,$B:$C,2,0),E592,INDEX($B:$B,MATCH(E592,$B:$B,0)+ROW($B:$B),1))&gt;'Physical Server'!$F$12,"",IF(COUNTIF($E$7:E592,E592)&lt;VLOOKUP(E592,$B:$C,2,0),E592,INDEX($B:$B,MATCH(E592,$B:$B,0)+ROW($B:$B),1)))</f>
        <v/>
      </c>
      <c r="F593" s="169" t="str">
        <f>IFERROR(VLOOKUP($E:$E,'Physical Server'!$B:$O,2,0),"")</f>
        <v/>
      </c>
      <c r="G593" s="169" t="str">
        <f>IFERROR(IF(VLOOKUP(E593,'Physical Server'!B:O,14,0)="","",IF(E593="","",COUNTIF($E$7:E593,E593))),"")</f>
        <v/>
      </c>
      <c r="H593" s="170"/>
      <c r="I593" s="170" t="s">
        <v>35</v>
      </c>
      <c r="J593" s="170" t="s">
        <v>35</v>
      </c>
      <c r="K593" s="170" t="s">
        <v>35</v>
      </c>
      <c r="L593" s="170"/>
      <c r="M593" s="170" t="s">
        <v>35</v>
      </c>
      <c r="N593" s="170" t="s">
        <v>35</v>
      </c>
      <c r="O593" s="170" t="s">
        <v>35</v>
      </c>
      <c r="P593" s="170"/>
      <c r="Q593" s="170" t="s">
        <v>35</v>
      </c>
      <c r="R593" s="178"/>
      <c r="S593" s="178"/>
      <c r="T593" s="170" t="s">
        <v>35</v>
      </c>
      <c r="U593" s="170" t="s">
        <v>35</v>
      </c>
      <c r="V593" s="170" t="s">
        <v>35</v>
      </c>
      <c r="W593" s="178"/>
      <c r="X593" s="178"/>
      <c r="Y593" s="170" t="s">
        <v>35</v>
      </c>
      <c r="Z593" s="170" t="s">
        <v>35</v>
      </c>
      <c r="AA593" s="170" t="s">
        <v>35</v>
      </c>
      <c r="AB593" s="178"/>
      <c r="AC593" s="178"/>
      <c r="AD593" s="170" t="s">
        <v>35</v>
      </c>
      <c r="AE593" s="170" t="s">
        <v>35</v>
      </c>
      <c r="AF593" s="170" t="s">
        <v>35</v>
      </c>
      <c r="AG593" s="178"/>
      <c r="AH593" s="178"/>
      <c r="AI593" s="178"/>
    </row>
    <row r="594" spans="1:35" x14ac:dyDescent="0.25">
      <c r="A594" s="41" t="str">
        <f t="array" ref="A594">IFERROR(SMALL(('Physical Server'!$O$17:$O$516&lt;&gt;"")*ROW('Physical Server'!$O$17:$O$516),COUNTBLANK('Physical Server'!$O$17:$O$516)+ROW('Virtual Servers'!A586)),"")</f>
        <v/>
      </c>
      <c r="B594" s="41" t="str">
        <f>IFERROR(IF(INDEX('Physical Server'!B:O,'Virtual Servers'!A594,1)&gt;'Physical Server'!$F$12,"",INDEX('Physical Server'!B:O,'Virtual Servers'!A594,1)),"")</f>
        <v/>
      </c>
      <c r="C594" s="41" t="str">
        <f>IFERROR(INDEX('Physical Server'!B:O,'Virtual Servers'!A594,14),"")</f>
        <v/>
      </c>
      <c r="D594" s="41"/>
      <c r="E594" s="168" t="str">
        <f>IF(IF(COUNTIF($E$7:E593,E593)&lt;VLOOKUP(E593,$B:$C,2,0),E593,INDEX($B:$B,MATCH(E593,$B:$B,0)+ROW($B:$B),1))&gt;'Physical Server'!$F$12,"",IF(COUNTIF($E$7:E593,E593)&lt;VLOOKUP(E593,$B:$C,2,0),E593,INDEX($B:$B,MATCH(E593,$B:$B,0)+ROW($B:$B),1)))</f>
        <v/>
      </c>
      <c r="F594" s="169" t="str">
        <f>IFERROR(VLOOKUP($E:$E,'Physical Server'!$B:$O,2,0),"")</f>
        <v/>
      </c>
      <c r="G594" s="169" t="str">
        <f>IFERROR(IF(VLOOKUP(E594,'Physical Server'!B:O,14,0)="","",IF(E594="","",COUNTIF($E$7:E594,E594))),"")</f>
        <v/>
      </c>
      <c r="H594" s="170"/>
      <c r="I594" s="170" t="s">
        <v>35</v>
      </c>
      <c r="J594" s="170" t="s">
        <v>35</v>
      </c>
      <c r="K594" s="170" t="s">
        <v>35</v>
      </c>
      <c r="L594" s="170"/>
      <c r="M594" s="170" t="s">
        <v>35</v>
      </c>
      <c r="N594" s="170" t="s">
        <v>35</v>
      </c>
      <c r="O594" s="170" t="s">
        <v>35</v>
      </c>
      <c r="P594" s="170"/>
      <c r="Q594" s="170" t="s">
        <v>35</v>
      </c>
      <c r="R594" s="178"/>
      <c r="S594" s="178"/>
      <c r="T594" s="170" t="s">
        <v>35</v>
      </c>
      <c r="U594" s="170" t="s">
        <v>35</v>
      </c>
      <c r="V594" s="170" t="s">
        <v>35</v>
      </c>
      <c r="W594" s="178"/>
      <c r="X594" s="178"/>
      <c r="Y594" s="170" t="s">
        <v>35</v>
      </c>
      <c r="Z594" s="170" t="s">
        <v>35</v>
      </c>
      <c r="AA594" s="170" t="s">
        <v>35</v>
      </c>
      <c r="AB594" s="178"/>
      <c r="AC594" s="178"/>
      <c r="AD594" s="170" t="s">
        <v>35</v>
      </c>
      <c r="AE594" s="170" t="s">
        <v>35</v>
      </c>
      <c r="AF594" s="170" t="s">
        <v>35</v>
      </c>
      <c r="AG594" s="178"/>
      <c r="AH594" s="178"/>
      <c r="AI594" s="178"/>
    </row>
    <row r="595" spans="1:35" x14ac:dyDescent="0.25">
      <c r="A595" s="41" t="str">
        <f t="array" ref="A595">IFERROR(SMALL(('Physical Server'!$O$17:$O$516&lt;&gt;"")*ROW('Physical Server'!$O$17:$O$516),COUNTBLANK('Physical Server'!$O$17:$O$516)+ROW('Virtual Servers'!A587)),"")</f>
        <v/>
      </c>
      <c r="B595" s="41" t="str">
        <f>IFERROR(IF(INDEX('Physical Server'!B:O,'Virtual Servers'!A595,1)&gt;'Physical Server'!$F$12,"",INDEX('Physical Server'!B:O,'Virtual Servers'!A595,1)),"")</f>
        <v/>
      </c>
      <c r="C595" s="41" t="str">
        <f>IFERROR(INDEX('Physical Server'!B:O,'Virtual Servers'!A595,14),"")</f>
        <v/>
      </c>
      <c r="D595" s="41"/>
      <c r="E595" s="168" t="str">
        <f>IF(IF(COUNTIF($E$7:E594,E594)&lt;VLOOKUP(E594,$B:$C,2,0),E594,INDEX($B:$B,MATCH(E594,$B:$B,0)+ROW($B:$B),1))&gt;'Physical Server'!$F$12,"",IF(COUNTIF($E$7:E594,E594)&lt;VLOOKUP(E594,$B:$C,2,0),E594,INDEX($B:$B,MATCH(E594,$B:$B,0)+ROW($B:$B),1)))</f>
        <v/>
      </c>
      <c r="F595" s="169" t="str">
        <f>IFERROR(VLOOKUP($E:$E,'Physical Server'!$B:$O,2,0),"")</f>
        <v/>
      </c>
      <c r="G595" s="169" t="str">
        <f>IFERROR(IF(VLOOKUP(E595,'Physical Server'!B:O,14,0)="","",IF(E595="","",COUNTIF($E$7:E595,E595))),"")</f>
        <v/>
      </c>
      <c r="H595" s="170"/>
      <c r="I595" s="170" t="s">
        <v>35</v>
      </c>
      <c r="J595" s="170" t="s">
        <v>35</v>
      </c>
      <c r="K595" s="170" t="s">
        <v>35</v>
      </c>
      <c r="L595" s="170"/>
      <c r="M595" s="170" t="s">
        <v>35</v>
      </c>
      <c r="N595" s="170" t="s">
        <v>35</v>
      </c>
      <c r="O595" s="170" t="s">
        <v>35</v>
      </c>
      <c r="P595" s="170"/>
      <c r="Q595" s="170" t="s">
        <v>35</v>
      </c>
      <c r="R595" s="178"/>
      <c r="S595" s="178"/>
      <c r="T595" s="170" t="s">
        <v>35</v>
      </c>
      <c r="U595" s="170" t="s">
        <v>35</v>
      </c>
      <c r="V595" s="170" t="s">
        <v>35</v>
      </c>
      <c r="W595" s="178"/>
      <c r="X595" s="178"/>
      <c r="Y595" s="170" t="s">
        <v>35</v>
      </c>
      <c r="Z595" s="170" t="s">
        <v>35</v>
      </c>
      <c r="AA595" s="170" t="s">
        <v>35</v>
      </c>
      <c r="AB595" s="178"/>
      <c r="AC595" s="178"/>
      <c r="AD595" s="170" t="s">
        <v>35</v>
      </c>
      <c r="AE595" s="170" t="s">
        <v>35</v>
      </c>
      <c r="AF595" s="170" t="s">
        <v>35</v>
      </c>
      <c r="AG595" s="178"/>
      <c r="AH595" s="178"/>
      <c r="AI595" s="178"/>
    </row>
    <row r="596" spans="1:35" x14ac:dyDescent="0.25">
      <c r="A596" s="41" t="str">
        <f t="array" ref="A596">IFERROR(SMALL(('Physical Server'!$O$17:$O$516&lt;&gt;"")*ROW('Physical Server'!$O$17:$O$516),COUNTBLANK('Physical Server'!$O$17:$O$516)+ROW('Virtual Servers'!A588)),"")</f>
        <v/>
      </c>
      <c r="B596" s="41" t="str">
        <f>IFERROR(IF(INDEX('Physical Server'!B:O,'Virtual Servers'!A596,1)&gt;'Physical Server'!$F$12,"",INDEX('Physical Server'!B:O,'Virtual Servers'!A596,1)),"")</f>
        <v/>
      </c>
      <c r="C596" s="41" t="str">
        <f>IFERROR(INDEX('Physical Server'!B:O,'Virtual Servers'!A596,14),"")</f>
        <v/>
      </c>
      <c r="D596" s="41"/>
      <c r="E596" s="168" t="str">
        <f>IF(IF(COUNTIF($E$7:E595,E595)&lt;VLOOKUP(E595,$B:$C,2,0),E595,INDEX($B:$B,MATCH(E595,$B:$B,0)+ROW($B:$B),1))&gt;'Physical Server'!$F$12,"",IF(COUNTIF($E$7:E595,E595)&lt;VLOOKUP(E595,$B:$C,2,0),E595,INDEX($B:$B,MATCH(E595,$B:$B,0)+ROW($B:$B),1)))</f>
        <v/>
      </c>
      <c r="F596" s="169" t="str">
        <f>IFERROR(VLOOKUP($E:$E,'Physical Server'!$B:$O,2,0),"")</f>
        <v/>
      </c>
      <c r="G596" s="169" t="str">
        <f>IFERROR(IF(VLOOKUP(E596,'Physical Server'!B:O,14,0)="","",IF(E596="","",COUNTIF($E$7:E596,E596))),"")</f>
        <v/>
      </c>
      <c r="H596" s="170"/>
      <c r="I596" s="170" t="s">
        <v>35</v>
      </c>
      <c r="J596" s="170" t="s">
        <v>35</v>
      </c>
      <c r="K596" s="170" t="s">
        <v>35</v>
      </c>
      <c r="L596" s="170"/>
      <c r="M596" s="170" t="s">
        <v>35</v>
      </c>
      <c r="N596" s="170" t="s">
        <v>35</v>
      </c>
      <c r="O596" s="170" t="s">
        <v>35</v>
      </c>
      <c r="P596" s="170"/>
      <c r="Q596" s="170" t="s">
        <v>35</v>
      </c>
      <c r="R596" s="178"/>
      <c r="S596" s="178"/>
      <c r="T596" s="170" t="s">
        <v>35</v>
      </c>
      <c r="U596" s="170" t="s">
        <v>35</v>
      </c>
      <c r="V596" s="170" t="s">
        <v>35</v>
      </c>
      <c r="W596" s="178"/>
      <c r="X596" s="178"/>
      <c r="Y596" s="170" t="s">
        <v>35</v>
      </c>
      <c r="Z596" s="170" t="s">
        <v>35</v>
      </c>
      <c r="AA596" s="170" t="s">
        <v>35</v>
      </c>
      <c r="AB596" s="178"/>
      <c r="AC596" s="178"/>
      <c r="AD596" s="170" t="s">
        <v>35</v>
      </c>
      <c r="AE596" s="170" t="s">
        <v>35</v>
      </c>
      <c r="AF596" s="170" t="s">
        <v>35</v>
      </c>
      <c r="AG596" s="178"/>
      <c r="AH596" s="178"/>
      <c r="AI596" s="178"/>
    </row>
    <row r="597" spans="1:35" x14ac:dyDescent="0.25">
      <c r="A597" s="41" t="str">
        <f t="array" ref="A597">IFERROR(SMALL(('Physical Server'!$O$17:$O$516&lt;&gt;"")*ROW('Physical Server'!$O$17:$O$516),COUNTBLANK('Physical Server'!$O$17:$O$516)+ROW('Virtual Servers'!A589)),"")</f>
        <v/>
      </c>
      <c r="B597" s="41" t="str">
        <f>IFERROR(IF(INDEX('Physical Server'!B:O,'Virtual Servers'!A597,1)&gt;'Physical Server'!$F$12,"",INDEX('Physical Server'!B:O,'Virtual Servers'!A597,1)),"")</f>
        <v/>
      </c>
      <c r="C597" s="41" t="str">
        <f>IFERROR(INDEX('Physical Server'!B:O,'Virtual Servers'!A597,14),"")</f>
        <v/>
      </c>
      <c r="D597" s="41"/>
      <c r="E597" s="168" t="str">
        <f>IF(IF(COUNTIF($E$7:E596,E596)&lt;VLOOKUP(E596,$B:$C,2,0),E596,INDEX($B:$B,MATCH(E596,$B:$B,0)+ROW($B:$B),1))&gt;'Physical Server'!$F$12,"",IF(COUNTIF($E$7:E596,E596)&lt;VLOOKUP(E596,$B:$C,2,0),E596,INDEX($B:$B,MATCH(E596,$B:$B,0)+ROW($B:$B),1)))</f>
        <v/>
      </c>
      <c r="F597" s="169" t="str">
        <f>IFERROR(VLOOKUP($E:$E,'Physical Server'!$B:$O,2,0),"")</f>
        <v/>
      </c>
      <c r="G597" s="169" t="str">
        <f>IFERROR(IF(VLOOKUP(E597,'Physical Server'!B:O,14,0)="","",IF(E597="","",COUNTIF($E$7:E597,E597))),"")</f>
        <v/>
      </c>
      <c r="H597" s="170"/>
      <c r="I597" s="170" t="s">
        <v>35</v>
      </c>
      <c r="J597" s="170" t="s">
        <v>35</v>
      </c>
      <c r="K597" s="170" t="s">
        <v>35</v>
      </c>
      <c r="L597" s="170"/>
      <c r="M597" s="170" t="s">
        <v>35</v>
      </c>
      <c r="N597" s="170" t="s">
        <v>35</v>
      </c>
      <c r="O597" s="170" t="s">
        <v>35</v>
      </c>
      <c r="P597" s="170"/>
      <c r="Q597" s="170" t="s">
        <v>35</v>
      </c>
      <c r="R597" s="178"/>
      <c r="S597" s="178"/>
      <c r="T597" s="170" t="s">
        <v>35</v>
      </c>
      <c r="U597" s="170" t="s">
        <v>35</v>
      </c>
      <c r="V597" s="170" t="s">
        <v>35</v>
      </c>
      <c r="W597" s="178"/>
      <c r="X597" s="178"/>
      <c r="Y597" s="170" t="s">
        <v>35</v>
      </c>
      <c r="Z597" s="170" t="s">
        <v>35</v>
      </c>
      <c r="AA597" s="170" t="s">
        <v>35</v>
      </c>
      <c r="AB597" s="178"/>
      <c r="AC597" s="178"/>
      <c r="AD597" s="170" t="s">
        <v>35</v>
      </c>
      <c r="AE597" s="170" t="s">
        <v>35</v>
      </c>
      <c r="AF597" s="170" t="s">
        <v>35</v>
      </c>
      <c r="AG597" s="178"/>
      <c r="AH597" s="178"/>
      <c r="AI597" s="178"/>
    </row>
    <row r="598" spans="1:35" x14ac:dyDescent="0.25">
      <c r="A598" s="41" t="str">
        <f t="array" ref="A598">IFERROR(SMALL(('Physical Server'!$O$17:$O$516&lt;&gt;"")*ROW('Physical Server'!$O$17:$O$516),COUNTBLANK('Physical Server'!$O$17:$O$516)+ROW('Virtual Servers'!A590)),"")</f>
        <v/>
      </c>
      <c r="B598" s="41" t="str">
        <f>IFERROR(IF(INDEX('Physical Server'!B:O,'Virtual Servers'!A598,1)&gt;'Physical Server'!$F$12,"",INDEX('Physical Server'!B:O,'Virtual Servers'!A598,1)),"")</f>
        <v/>
      </c>
      <c r="C598" s="41" t="str">
        <f>IFERROR(INDEX('Physical Server'!B:O,'Virtual Servers'!A598,14),"")</f>
        <v/>
      </c>
      <c r="D598" s="41"/>
      <c r="E598" s="168" t="str">
        <f>IF(IF(COUNTIF($E$7:E597,E597)&lt;VLOOKUP(E597,$B:$C,2,0),E597,INDEX($B:$B,MATCH(E597,$B:$B,0)+ROW($B:$B),1))&gt;'Physical Server'!$F$12,"",IF(COUNTIF($E$7:E597,E597)&lt;VLOOKUP(E597,$B:$C,2,0),E597,INDEX($B:$B,MATCH(E597,$B:$B,0)+ROW($B:$B),1)))</f>
        <v/>
      </c>
      <c r="F598" s="169" t="str">
        <f>IFERROR(VLOOKUP($E:$E,'Physical Server'!$B:$O,2,0),"")</f>
        <v/>
      </c>
      <c r="G598" s="169" t="str">
        <f>IFERROR(IF(VLOOKUP(E598,'Physical Server'!B:O,14,0)="","",IF(E598="","",COUNTIF($E$7:E598,E598))),"")</f>
        <v/>
      </c>
      <c r="H598" s="170"/>
      <c r="I598" s="170" t="s">
        <v>35</v>
      </c>
      <c r="J598" s="170" t="s">
        <v>35</v>
      </c>
      <c r="K598" s="170" t="s">
        <v>35</v>
      </c>
      <c r="L598" s="170"/>
      <c r="M598" s="170" t="s">
        <v>35</v>
      </c>
      <c r="N598" s="170" t="s">
        <v>35</v>
      </c>
      <c r="O598" s="170" t="s">
        <v>35</v>
      </c>
      <c r="P598" s="170"/>
      <c r="Q598" s="170" t="s">
        <v>35</v>
      </c>
      <c r="R598" s="178"/>
      <c r="S598" s="178"/>
      <c r="T598" s="170" t="s">
        <v>35</v>
      </c>
      <c r="U598" s="170" t="s">
        <v>35</v>
      </c>
      <c r="V598" s="170" t="s">
        <v>35</v>
      </c>
      <c r="W598" s="178"/>
      <c r="X598" s="178"/>
      <c r="Y598" s="170" t="s">
        <v>35</v>
      </c>
      <c r="Z598" s="170" t="s">
        <v>35</v>
      </c>
      <c r="AA598" s="170" t="s">
        <v>35</v>
      </c>
      <c r="AB598" s="178"/>
      <c r="AC598" s="178"/>
      <c r="AD598" s="170" t="s">
        <v>35</v>
      </c>
      <c r="AE598" s="170" t="s">
        <v>35</v>
      </c>
      <c r="AF598" s="170" t="s">
        <v>35</v>
      </c>
      <c r="AG598" s="178"/>
      <c r="AH598" s="178"/>
      <c r="AI598" s="178"/>
    </row>
    <row r="599" spans="1:35" x14ac:dyDescent="0.25">
      <c r="A599" s="41" t="str">
        <f t="array" ref="A599">IFERROR(SMALL(('Physical Server'!$O$17:$O$516&lt;&gt;"")*ROW('Physical Server'!$O$17:$O$516),COUNTBLANK('Physical Server'!$O$17:$O$516)+ROW('Virtual Servers'!A591)),"")</f>
        <v/>
      </c>
      <c r="B599" s="41" t="str">
        <f>IFERROR(IF(INDEX('Physical Server'!B:O,'Virtual Servers'!A599,1)&gt;'Physical Server'!$F$12,"",INDEX('Physical Server'!B:O,'Virtual Servers'!A599,1)),"")</f>
        <v/>
      </c>
      <c r="C599" s="41" t="str">
        <f>IFERROR(INDEX('Physical Server'!B:O,'Virtual Servers'!A599,14),"")</f>
        <v/>
      </c>
      <c r="D599" s="41"/>
      <c r="E599" s="168" t="str">
        <f>IF(IF(COUNTIF($E$7:E598,E598)&lt;VLOOKUP(E598,$B:$C,2,0),E598,INDEX($B:$B,MATCH(E598,$B:$B,0)+ROW($B:$B),1))&gt;'Physical Server'!$F$12,"",IF(COUNTIF($E$7:E598,E598)&lt;VLOOKUP(E598,$B:$C,2,0),E598,INDEX($B:$B,MATCH(E598,$B:$B,0)+ROW($B:$B),1)))</f>
        <v/>
      </c>
      <c r="F599" s="169" t="str">
        <f>IFERROR(VLOOKUP($E:$E,'Physical Server'!$B:$O,2,0),"")</f>
        <v/>
      </c>
      <c r="G599" s="169" t="str">
        <f>IFERROR(IF(VLOOKUP(E599,'Physical Server'!B:O,14,0)="","",IF(E599="","",COUNTIF($E$7:E599,E599))),"")</f>
        <v/>
      </c>
      <c r="H599" s="170"/>
      <c r="I599" s="170" t="s">
        <v>35</v>
      </c>
      <c r="J599" s="170" t="s">
        <v>35</v>
      </c>
      <c r="K599" s="170" t="s">
        <v>35</v>
      </c>
      <c r="L599" s="170"/>
      <c r="M599" s="170" t="s">
        <v>35</v>
      </c>
      <c r="N599" s="170" t="s">
        <v>35</v>
      </c>
      <c r="O599" s="170" t="s">
        <v>35</v>
      </c>
      <c r="P599" s="170"/>
      <c r="Q599" s="170" t="s">
        <v>35</v>
      </c>
      <c r="R599" s="178"/>
      <c r="S599" s="178"/>
      <c r="T599" s="170" t="s">
        <v>35</v>
      </c>
      <c r="U599" s="170" t="s">
        <v>35</v>
      </c>
      <c r="V599" s="170" t="s">
        <v>35</v>
      </c>
      <c r="W599" s="178"/>
      <c r="X599" s="178"/>
      <c r="Y599" s="170" t="s">
        <v>35</v>
      </c>
      <c r="Z599" s="170" t="s">
        <v>35</v>
      </c>
      <c r="AA599" s="170" t="s">
        <v>35</v>
      </c>
      <c r="AB599" s="178"/>
      <c r="AC599" s="178"/>
      <c r="AD599" s="170" t="s">
        <v>35</v>
      </c>
      <c r="AE599" s="170" t="s">
        <v>35</v>
      </c>
      <c r="AF599" s="170" t="s">
        <v>35</v>
      </c>
      <c r="AG599" s="178"/>
      <c r="AH599" s="178"/>
      <c r="AI599" s="178"/>
    </row>
    <row r="600" spans="1:35" x14ac:dyDescent="0.25">
      <c r="A600" s="41" t="str">
        <f t="array" ref="A600">IFERROR(SMALL(('Physical Server'!$O$17:$O$516&lt;&gt;"")*ROW('Physical Server'!$O$17:$O$516),COUNTBLANK('Physical Server'!$O$17:$O$516)+ROW('Virtual Servers'!A592)),"")</f>
        <v/>
      </c>
      <c r="B600" s="41" t="str">
        <f>IFERROR(IF(INDEX('Physical Server'!B:O,'Virtual Servers'!A600,1)&gt;'Physical Server'!$F$12,"",INDEX('Physical Server'!B:O,'Virtual Servers'!A600,1)),"")</f>
        <v/>
      </c>
      <c r="C600" s="41" t="str">
        <f>IFERROR(INDEX('Physical Server'!B:O,'Virtual Servers'!A600,14),"")</f>
        <v/>
      </c>
      <c r="D600" s="41"/>
      <c r="E600" s="168" t="str">
        <f>IF(IF(COUNTIF($E$7:E599,E599)&lt;VLOOKUP(E599,$B:$C,2,0),E599,INDEX($B:$B,MATCH(E599,$B:$B,0)+ROW($B:$B),1))&gt;'Physical Server'!$F$12,"",IF(COUNTIF($E$7:E599,E599)&lt;VLOOKUP(E599,$B:$C,2,0),E599,INDEX($B:$B,MATCH(E599,$B:$B,0)+ROW($B:$B),1)))</f>
        <v/>
      </c>
      <c r="F600" s="169" t="str">
        <f>IFERROR(VLOOKUP($E:$E,'Physical Server'!$B:$O,2,0),"")</f>
        <v/>
      </c>
      <c r="G600" s="169" t="str">
        <f>IFERROR(IF(VLOOKUP(E600,'Physical Server'!B:O,14,0)="","",IF(E600="","",COUNTIF($E$7:E600,E600))),"")</f>
        <v/>
      </c>
      <c r="H600" s="170"/>
      <c r="I600" s="170" t="s">
        <v>35</v>
      </c>
      <c r="J600" s="170" t="s">
        <v>35</v>
      </c>
      <c r="K600" s="170" t="s">
        <v>35</v>
      </c>
      <c r="L600" s="170"/>
      <c r="M600" s="170" t="s">
        <v>35</v>
      </c>
      <c r="N600" s="170" t="s">
        <v>35</v>
      </c>
      <c r="O600" s="170" t="s">
        <v>35</v>
      </c>
      <c r="P600" s="170"/>
      <c r="Q600" s="170" t="s">
        <v>35</v>
      </c>
      <c r="R600" s="178"/>
      <c r="S600" s="178"/>
      <c r="T600" s="170" t="s">
        <v>35</v>
      </c>
      <c r="U600" s="170" t="s">
        <v>35</v>
      </c>
      <c r="V600" s="170" t="s">
        <v>35</v>
      </c>
      <c r="W600" s="178"/>
      <c r="X600" s="178"/>
      <c r="Y600" s="170" t="s">
        <v>35</v>
      </c>
      <c r="Z600" s="170" t="s">
        <v>35</v>
      </c>
      <c r="AA600" s="170" t="s">
        <v>35</v>
      </c>
      <c r="AB600" s="178"/>
      <c r="AC600" s="178"/>
      <c r="AD600" s="170" t="s">
        <v>35</v>
      </c>
      <c r="AE600" s="170" t="s">
        <v>35</v>
      </c>
      <c r="AF600" s="170" t="s">
        <v>35</v>
      </c>
      <c r="AG600" s="178"/>
      <c r="AH600" s="178"/>
      <c r="AI600" s="178"/>
    </row>
    <row r="601" spans="1:35" x14ac:dyDescent="0.25">
      <c r="A601" s="41" t="str">
        <f t="array" ref="A601">IFERROR(SMALL(('Physical Server'!$O$17:$O$516&lt;&gt;"")*ROW('Physical Server'!$O$17:$O$516),COUNTBLANK('Physical Server'!$O$17:$O$516)+ROW('Virtual Servers'!A593)),"")</f>
        <v/>
      </c>
      <c r="B601" s="41" t="str">
        <f>IFERROR(IF(INDEX('Physical Server'!B:O,'Virtual Servers'!A601,1)&gt;'Physical Server'!$F$12,"",INDEX('Physical Server'!B:O,'Virtual Servers'!A601,1)),"")</f>
        <v/>
      </c>
      <c r="C601" s="41" t="str">
        <f>IFERROR(INDEX('Physical Server'!B:O,'Virtual Servers'!A601,14),"")</f>
        <v/>
      </c>
      <c r="D601" s="41"/>
      <c r="E601" s="168" t="str">
        <f>IF(IF(COUNTIF($E$7:E600,E600)&lt;VLOOKUP(E600,$B:$C,2,0),E600,INDEX($B:$B,MATCH(E600,$B:$B,0)+ROW($B:$B),1))&gt;'Physical Server'!$F$12,"",IF(COUNTIF($E$7:E600,E600)&lt;VLOOKUP(E600,$B:$C,2,0),E600,INDEX($B:$B,MATCH(E600,$B:$B,0)+ROW($B:$B),1)))</f>
        <v/>
      </c>
      <c r="F601" s="169" t="str">
        <f>IFERROR(VLOOKUP($E:$E,'Physical Server'!$B:$O,2,0),"")</f>
        <v/>
      </c>
      <c r="G601" s="169" t="str">
        <f>IFERROR(IF(VLOOKUP(E601,'Physical Server'!B:O,14,0)="","",IF(E601="","",COUNTIF($E$7:E601,E601))),"")</f>
        <v/>
      </c>
      <c r="H601" s="170"/>
      <c r="I601" s="170" t="s">
        <v>35</v>
      </c>
      <c r="J601" s="170" t="s">
        <v>35</v>
      </c>
      <c r="K601" s="170" t="s">
        <v>35</v>
      </c>
      <c r="L601" s="170"/>
      <c r="M601" s="170" t="s">
        <v>35</v>
      </c>
      <c r="N601" s="170" t="s">
        <v>35</v>
      </c>
      <c r="O601" s="170" t="s">
        <v>35</v>
      </c>
      <c r="P601" s="170"/>
      <c r="Q601" s="170" t="s">
        <v>35</v>
      </c>
      <c r="R601" s="178"/>
      <c r="S601" s="178"/>
      <c r="T601" s="170" t="s">
        <v>35</v>
      </c>
      <c r="U601" s="170" t="s">
        <v>35</v>
      </c>
      <c r="V601" s="170" t="s">
        <v>35</v>
      </c>
      <c r="W601" s="178"/>
      <c r="X601" s="178"/>
      <c r="Y601" s="170" t="s">
        <v>35</v>
      </c>
      <c r="Z601" s="170" t="s">
        <v>35</v>
      </c>
      <c r="AA601" s="170" t="s">
        <v>35</v>
      </c>
      <c r="AB601" s="178"/>
      <c r="AC601" s="178"/>
      <c r="AD601" s="170" t="s">
        <v>35</v>
      </c>
      <c r="AE601" s="170" t="s">
        <v>35</v>
      </c>
      <c r="AF601" s="170" t="s">
        <v>35</v>
      </c>
      <c r="AG601" s="178"/>
      <c r="AH601" s="178"/>
      <c r="AI601" s="178"/>
    </row>
    <row r="602" spans="1:35" x14ac:dyDescent="0.25">
      <c r="A602" s="41" t="str">
        <f t="array" ref="A602">IFERROR(SMALL(('Physical Server'!$O$17:$O$516&lt;&gt;"")*ROW('Physical Server'!$O$17:$O$516),COUNTBLANK('Physical Server'!$O$17:$O$516)+ROW('Virtual Servers'!A594)),"")</f>
        <v/>
      </c>
      <c r="B602" s="41" t="str">
        <f>IFERROR(IF(INDEX('Physical Server'!B:O,'Virtual Servers'!A602,1)&gt;'Physical Server'!$F$12,"",INDEX('Physical Server'!B:O,'Virtual Servers'!A602,1)),"")</f>
        <v/>
      </c>
      <c r="C602" s="41" t="str">
        <f>IFERROR(INDEX('Physical Server'!B:O,'Virtual Servers'!A602,14),"")</f>
        <v/>
      </c>
      <c r="D602" s="41"/>
      <c r="E602" s="168" t="str">
        <f>IF(IF(COUNTIF($E$7:E601,E601)&lt;VLOOKUP(E601,$B:$C,2,0),E601,INDEX($B:$B,MATCH(E601,$B:$B,0)+ROW($B:$B),1))&gt;'Physical Server'!$F$12,"",IF(COUNTIF($E$7:E601,E601)&lt;VLOOKUP(E601,$B:$C,2,0),E601,INDEX($B:$B,MATCH(E601,$B:$B,0)+ROW($B:$B),1)))</f>
        <v/>
      </c>
      <c r="F602" s="169" t="str">
        <f>IFERROR(VLOOKUP($E:$E,'Physical Server'!$B:$O,2,0),"")</f>
        <v/>
      </c>
      <c r="G602" s="169" t="str">
        <f>IFERROR(IF(VLOOKUP(E602,'Physical Server'!B:O,14,0)="","",IF(E602="","",COUNTIF($E$7:E602,E602))),"")</f>
        <v/>
      </c>
      <c r="H602" s="170"/>
      <c r="I602" s="170" t="s">
        <v>35</v>
      </c>
      <c r="J602" s="170" t="s">
        <v>35</v>
      </c>
      <c r="K602" s="170" t="s">
        <v>35</v>
      </c>
      <c r="L602" s="170"/>
      <c r="M602" s="170" t="s">
        <v>35</v>
      </c>
      <c r="N602" s="170" t="s">
        <v>35</v>
      </c>
      <c r="O602" s="170" t="s">
        <v>35</v>
      </c>
      <c r="P602" s="170"/>
      <c r="Q602" s="170" t="s">
        <v>35</v>
      </c>
      <c r="R602" s="178"/>
      <c r="S602" s="178"/>
      <c r="T602" s="170" t="s">
        <v>35</v>
      </c>
      <c r="U602" s="170" t="s">
        <v>35</v>
      </c>
      <c r="V602" s="170" t="s">
        <v>35</v>
      </c>
      <c r="W602" s="178"/>
      <c r="X602" s="178"/>
      <c r="Y602" s="170" t="s">
        <v>35</v>
      </c>
      <c r="Z602" s="170" t="s">
        <v>35</v>
      </c>
      <c r="AA602" s="170" t="s">
        <v>35</v>
      </c>
      <c r="AB602" s="178"/>
      <c r="AC602" s="178"/>
      <c r="AD602" s="170" t="s">
        <v>35</v>
      </c>
      <c r="AE602" s="170" t="s">
        <v>35</v>
      </c>
      <c r="AF602" s="170" t="s">
        <v>35</v>
      </c>
      <c r="AG602" s="178"/>
      <c r="AH602" s="178"/>
      <c r="AI602" s="178"/>
    </row>
    <row r="603" spans="1:35" x14ac:dyDescent="0.25">
      <c r="A603" s="41" t="str">
        <f t="array" ref="A603">IFERROR(SMALL(('Physical Server'!$O$17:$O$516&lt;&gt;"")*ROW('Physical Server'!$O$17:$O$516),COUNTBLANK('Physical Server'!$O$17:$O$516)+ROW('Virtual Servers'!A595)),"")</f>
        <v/>
      </c>
      <c r="B603" s="41" t="str">
        <f>IFERROR(IF(INDEX('Physical Server'!B:O,'Virtual Servers'!A603,1)&gt;'Physical Server'!$F$12,"",INDEX('Physical Server'!B:O,'Virtual Servers'!A603,1)),"")</f>
        <v/>
      </c>
      <c r="C603" s="41" t="str">
        <f>IFERROR(INDEX('Physical Server'!B:O,'Virtual Servers'!A603,14),"")</f>
        <v/>
      </c>
      <c r="D603" s="41"/>
      <c r="E603" s="168" t="str">
        <f>IF(IF(COUNTIF($E$7:E602,E602)&lt;VLOOKUP(E602,$B:$C,2,0),E602,INDEX($B:$B,MATCH(E602,$B:$B,0)+ROW($B:$B),1))&gt;'Physical Server'!$F$12,"",IF(COUNTIF($E$7:E602,E602)&lt;VLOOKUP(E602,$B:$C,2,0),E602,INDEX($B:$B,MATCH(E602,$B:$B,0)+ROW($B:$B),1)))</f>
        <v/>
      </c>
      <c r="F603" s="169" t="str">
        <f>IFERROR(VLOOKUP($E:$E,'Physical Server'!$B:$O,2,0),"")</f>
        <v/>
      </c>
      <c r="G603" s="169" t="str">
        <f>IFERROR(IF(VLOOKUP(E603,'Physical Server'!B:O,14,0)="","",IF(E603="","",COUNTIF($E$7:E603,E603))),"")</f>
        <v/>
      </c>
      <c r="H603" s="170"/>
      <c r="I603" s="170" t="s">
        <v>35</v>
      </c>
      <c r="J603" s="170" t="s">
        <v>35</v>
      </c>
      <c r="K603" s="170" t="s">
        <v>35</v>
      </c>
      <c r="L603" s="170"/>
      <c r="M603" s="170" t="s">
        <v>35</v>
      </c>
      <c r="N603" s="170" t="s">
        <v>35</v>
      </c>
      <c r="O603" s="170" t="s">
        <v>35</v>
      </c>
      <c r="P603" s="170"/>
      <c r="Q603" s="170" t="s">
        <v>35</v>
      </c>
      <c r="R603" s="178"/>
      <c r="S603" s="178"/>
      <c r="T603" s="170" t="s">
        <v>35</v>
      </c>
      <c r="U603" s="170" t="s">
        <v>35</v>
      </c>
      <c r="V603" s="170" t="s">
        <v>35</v>
      </c>
      <c r="W603" s="178"/>
      <c r="X603" s="178"/>
      <c r="Y603" s="170" t="s">
        <v>35</v>
      </c>
      <c r="Z603" s="170" t="s">
        <v>35</v>
      </c>
      <c r="AA603" s="170" t="s">
        <v>35</v>
      </c>
      <c r="AB603" s="178"/>
      <c r="AC603" s="178"/>
      <c r="AD603" s="170" t="s">
        <v>35</v>
      </c>
      <c r="AE603" s="170" t="s">
        <v>35</v>
      </c>
      <c r="AF603" s="170" t="s">
        <v>35</v>
      </c>
      <c r="AG603" s="178"/>
      <c r="AH603" s="178"/>
      <c r="AI603" s="178"/>
    </row>
    <row r="604" spans="1:35" x14ac:dyDescent="0.25">
      <c r="A604" s="41" t="str">
        <f t="array" ref="A604">IFERROR(SMALL(('Physical Server'!$O$17:$O$516&lt;&gt;"")*ROW('Physical Server'!$O$17:$O$516),COUNTBLANK('Physical Server'!$O$17:$O$516)+ROW('Virtual Servers'!A596)),"")</f>
        <v/>
      </c>
      <c r="B604" s="41" t="str">
        <f>IFERROR(IF(INDEX('Physical Server'!B:O,'Virtual Servers'!A604,1)&gt;'Physical Server'!$F$12,"",INDEX('Physical Server'!B:O,'Virtual Servers'!A604,1)),"")</f>
        <v/>
      </c>
      <c r="C604" s="41" t="str">
        <f>IFERROR(INDEX('Physical Server'!B:O,'Virtual Servers'!A604,14),"")</f>
        <v/>
      </c>
      <c r="D604" s="41"/>
      <c r="E604" s="168" t="str">
        <f>IF(IF(COUNTIF($E$7:E603,E603)&lt;VLOOKUP(E603,$B:$C,2,0),E603,INDEX($B:$B,MATCH(E603,$B:$B,0)+ROW($B:$B),1))&gt;'Physical Server'!$F$12,"",IF(COUNTIF($E$7:E603,E603)&lt;VLOOKUP(E603,$B:$C,2,0),E603,INDEX($B:$B,MATCH(E603,$B:$B,0)+ROW($B:$B),1)))</f>
        <v/>
      </c>
      <c r="F604" s="169" t="str">
        <f>IFERROR(VLOOKUP($E:$E,'Physical Server'!$B:$O,2,0),"")</f>
        <v/>
      </c>
      <c r="G604" s="169" t="str">
        <f>IFERROR(IF(VLOOKUP(E604,'Physical Server'!B:O,14,0)="","",IF(E604="","",COUNTIF($E$7:E604,E604))),"")</f>
        <v/>
      </c>
      <c r="H604" s="170"/>
      <c r="I604" s="170" t="s">
        <v>35</v>
      </c>
      <c r="J604" s="170" t="s">
        <v>35</v>
      </c>
      <c r="K604" s="170" t="s">
        <v>35</v>
      </c>
      <c r="L604" s="170"/>
      <c r="M604" s="170" t="s">
        <v>35</v>
      </c>
      <c r="N604" s="170" t="s">
        <v>35</v>
      </c>
      <c r="O604" s="170" t="s">
        <v>35</v>
      </c>
      <c r="P604" s="170"/>
      <c r="Q604" s="170" t="s">
        <v>35</v>
      </c>
      <c r="R604" s="178"/>
      <c r="S604" s="178"/>
      <c r="T604" s="170" t="s">
        <v>35</v>
      </c>
      <c r="U604" s="170" t="s">
        <v>35</v>
      </c>
      <c r="V604" s="170" t="s">
        <v>35</v>
      </c>
      <c r="W604" s="178"/>
      <c r="X604" s="178"/>
      <c r="Y604" s="170" t="s">
        <v>35</v>
      </c>
      <c r="Z604" s="170" t="s">
        <v>35</v>
      </c>
      <c r="AA604" s="170" t="s">
        <v>35</v>
      </c>
      <c r="AB604" s="178"/>
      <c r="AC604" s="178"/>
      <c r="AD604" s="170" t="s">
        <v>35</v>
      </c>
      <c r="AE604" s="170" t="s">
        <v>35</v>
      </c>
      <c r="AF604" s="170" t="s">
        <v>35</v>
      </c>
      <c r="AG604" s="178"/>
      <c r="AH604" s="178"/>
      <c r="AI604" s="178"/>
    </row>
    <row r="605" spans="1:35" x14ac:dyDescent="0.25">
      <c r="A605" s="41" t="str">
        <f t="array" ref="A605">IFERROR(SMALL(('Physical Server'!$O$17:$O$516&lt;&gt;"")*ROW('Physical Server'!$O$17:$O$516),COUNTBLANK('Physical Server'!$O$17:$O$516)+ROW('Virtual Servers'!A597)),"")</f>
        <v/>
      </c>
      <c r="B605" s="41" t="str">
        <f>IFERROR(IF(INDEX('Physical Server'!B:O,'Virtual Servers'!A605,1)&gt;'Physical Server'!$F$12,"",INDEX('Physical Server'!B:O,'Virtual Servers'!A605,1)),"")</f>
        <v/>
      </c>
      <c r="C605" s="41" t="str">
        <f>IFERROR(INDEX('Physical Server'!B:O,'Virtual Servers'!A605,14),"")</f>
        <v/>
      </c>
      <c r="D605" s="41"/>
      <c r="E605" s="168" t="str">
        <f>IF(IF(COUNTIF($E$7:E604,E604)&lt;VLOOKUP(E604,$B:$C,2,0),E604,INDEX($B:$B,MATCH(E604,$B:$B,0)+ROW($B:$B),1))&gt;'Physical Server'!$F$12,"",IF(COUNTIF($E$7:E604,E604)&lt;VLOOKUP(E604,$B:$C,2,0),E604,INDEX($B:$B,MATCH(E604,$B:$B,0)+ROW($B:$B),1)))</f>
        <v/>
      </c>
      <c r="F605" s="169" t="str">
        <f>IFERROR(VLOOKUP($E:$E,'Physical Server'!$B:$O,2,0),"")</f>
        <v/>
      </c>
      <c r="G605" s="169" t="str">
        <f>IFERROR(IF(VLOOKUP(E605,'Physical Server'!B:O,14,0)="","",IF(E605="","",COUNTIF($E$7:E605,E605))),"")</f>
        <v/>
      </c>
      <c r="H605" s="170"/>
      <c r="I605" s="170" t="s">
        <v>35</v>
      </c>
      <c r="J605" s="170" t="s">
        <v>35</v>
      </c>
      <c r="K605" s="170" t="s">
        <v>35</v>
      </c>
      <c r="L605" s="170"/>
      <c r="M605" s="170" t="s">
        <v>35</v>
      </c>
      <c r="N605" s="170" t="s">
        <v>35</v>
      </c>
      <c r="O605" s="170" t="s">
        <v>35</v>
      </c>
      <c r="P605" s="170"/>
      <c r="Q605" s="170" t="s">
        <v>35</v>
      </c>
      <c r="R605" s="178"/>
      <c r="S605" s="178"/>
      <c r="T605" s="170" t="s">
        <v>35</v>
      </c>
      <c r="U605" s="170" t="s">
        <v>35</v>
      </c>
      <c r="V605" s="170" t="s">
        <v>35</v>
      </c>
      <c r="W605" s="178"/>
      <c r="X605" s="178"/>
      <c r="Y605" s="170" t="s">
        <v>35</v>
      </c>
      <c r="Z605" s="170" t="s">
        <v>35</v>
      </c>
      <c r="AA605" s="170" t="s">
        <v>35</v>
      </c>
      <c r="AB605" s="178"/>
      <c r="AC605" s="178"/>
      <c r="AD605" s="170" t="s">
        <v>35</v>
      </c>
      <c r="AE605" s="170" t="s">
        <v>35</v>
      </c>
      <c r="AF605" s="170" t="s">
        <v>35</v>
      </c>
      <c r="AG605" s="178"/>
      <c r="AH605" s="178"/>
      <c r="AI605" s="178"/>
    </row>
    <row r="606" spans="1:35" x14ac:dyDescent="0.25">
      <c r="A606" s="41" t="str">
        <f t="array" ref="A606">IFERROR(SMALL(('Physical Server'!$O$17:$O$516&lt;&gt;"")*ROW('Physical Server'!$O$17:$O$516),COUNTBLANK('Physical Server'!$O$17:$O$516)+ROW('Virtual Servers'!A598)),"")</f>
        <v/>
      </c>
      <c r="B606" s="41" t="str">
        <f>IFERROR(IF(INDEX('Physical Server'!B:O,'Virtual Servers'!A606,1)&gt;'Physical Server'!$F$12,"",INDEX('Physical Server'!B:O,'Virtual Servers'!A606,1)),"")</f>
        <v/>
      </c>
      <c r="C606" s="41" t="str">
        <f>IFERROR(INDEX('Physical Server'!B:O,'Virtual Servers'!A606,14),"")</f>
        <v/>
      </c>
      <c r="D606" s="41"/>
      <c r="E606" s="168" t="str">
        <f>IF(IF(COUNTIF($E$7:E605,E605)&lt;VLOOKUP(E605,$B:$C,2,0),E605,INDEX($B:$B,MATCH(E605,$B:$B,0)+ROW($B:$B),1))&gt;'Physical Server'!$F$12,"",IF(COUNTIF($E$7:E605,E605)&lt;VLOOKUP(E605,$B:$C,2,0),E605,INDEX($B:$B,MATCH(E605,$B:$B,0)+ROW($B:$B),1)))</f>
        <v/>
      </c>
      <c r="F606" s="169" t="str">
        <f>IFERROR(VLOOKUP($E:$E,'Physical Server'!$B:$O,2,0),"")</f>
        <v/>
      </c>
      <c r="G606" s="169" t="str">
        <f>IFERROR(IF(VLOOKUP(E606,'Physical Server'!B:O,14,0)="","",IF(E606="","",COUNTIF($E$7:E606,E606))),"")</f>
        <v/>
      </c>
      <c r="H606" s="170"/>
      <c r="I606" s="170" t="s">
        <v>35</v>
      </c>
      <c r="J606" s="170" t="s">
        <v>35</v>
      </c>
      <c r="K606" s="170" t="s">
        <v>35</v>
      </c>
      <c r="L606" s="170"/>
      <c r="M606" s="170" t="s">
        <v>35</v>
      </c>
      <c r="N606" s="170" t="s">
        <v>35</v>
      </c>
      <c r="O606" s="170" t="s">
        <v>35</v>
      </c>
      <c r="P606" s="170"/>
      <c r="Q606" s="170" t="s">
        <v>35</v>
      </c>
      <c r="R606" s="178"/>
      <c r="S606" s="178"/>
      <c r="T606" s="170" t="s">
        <v>35</v>
      </c>
      <c r="U606" s="170" t="s">
        <v>35</v>
      </c>
      <c r="V606" s="170" t="s">
        <v>35</v>
      </c>
      <c r="W606" s="178"/>
      <c r="X606" s="178"/>
      <c r="Y606" s="170" t="s">
        <v>35</v>
      </c>
      <c r="Z606" s="170" t="s">
        <v>35</v>
      </c>
      <c r="AA606" s="170" t="s">
        <v>35</v>
      </c>
      <c r="AB606" s="178"/>
      <c r="AC606" s="178"/>
      <c r="AD606" s="170" t="s">
        <v>35</v>
      </c>
      <c r="AE606" s="170" t="s">
        <v>35</v>
      </c>
      <c r="AF606" s="170" t="s">
        <v>35</v>
      </c>
      <c r="AG606" s="178"/>
      <c r="AH606" s="178"/>
      <c r="AI606" s="178"/>
    </row>
    <row r="607" spans="1:35" x14ac:dyDescent="0.25">
      <c r="A607" s="41" t="str">
        <f t="array" ref="A607">IFERROR(SMALL(('Physical Server'!$O$17:$O$516&lt;&gt;"")*ROW('Physical Server'!$O$17:$O$516),COUNTBLANK('Physical Server'!$O$17:$O$516)+ROW('Virtual Servers'!A599)),"")</f>
        <v/>
      </c>
      <c r="B607" s="41" t="str">
        <f>IFERROR(IF(INDEX('Physical Server'!B:O,'Virtual Servers'!A607,1)&gt;'Physical Server'!$F$12,"",INDEX('Physical Server'!B:O,'Virtual Servers'!A607,1)),"")</f>
        <v/>
      </c>
      <c r="C607" s="41" t="str">
        <f>IFERROR(INDEX('Physical Server'!B:O,'Virtual Servers'!A607,14),"")</f>
        <v/>
      </c>
      <c r="D607" s="41"/>
      <c r="E607" s="168" t="str">
        <f>IF(IF(COUNTIF($E$7:E606,E606)&lt;VLOOKUP(E606,$B:$C,2,0),E606,INDEX($B:$B,MATCH(E606,$B:$B,0)+ROW($B:$B),1))&gt;'Physical Server'!$F$12,"",IF(COUNTIF($E$7:E606,E606)&lt;VLOOKUP(E606,$B:$C,2,0),E606,INDEX($B:$B,MATCH(E606,$B:$B,0)+ROW($B:$B),1)))</f>
        <v/>
      </c>
      <c r="F607" s="169" t="str">
        <f>IFERROR(VLOOKUP($E:$E,'Physical Server'!$B:$O,2,0),"")</f>
        <v/>
      </c>
      <c r="G607" s="169" t="str">
        <f>IFERROR(IF(VLOOKUP(E607,'Physical Server'!B:O,14,0)="","",IF(E607="","",COUNTIF($E$7:E607,E607))),"")</f>
        <v/>
      </c>
      <c r="H607" s="170"/>
      <c r="I607" s="170" t="s">
        <v>35</v>
      </c>
      <c r="J607" s="170" t="s">
        <v>35</v>
      </c>
      <c r="K607" s="170" t="s">
        <v>35</v>
      </c>
      <c r="L607" s="170"/>
      <c r="M607" s="170" t="s">
        <v>35</v>
      </c>
      <c r="N607" s="170" t="s">
        <v>35</v>
      </c>
      <c r="O607" s="170" t="s">
        <v>35</v>
      </c>
      <c r="P607" s="170"/>
      <c r="Q607" s="170" t="s">
        <v>35</v>
      </c>
      <c r="R607" s="178"/>
      <c r="S607" s="178"/>
      <c r="T607" s="170" t="s">
        <v>35</v>
      </c>
      <c r="U607" s="170" t="s">
        <v>35</v>
      </c>
      <c r="V607" s="170" t="s">
        <v>35</v>
      </c>
      <c r="W607" s="178"/>
      <c r="X607" s="178"/>
      <c r="Y607" s="170" t="s">
        <v>35</v>
      </c>
      <c r="Z607" s="170" t="s">
        <v>35</v>
      </c>
      <c r="AA607" s="170" t="s">
        <v>35</v>
      </c>
      <c r="AB607" s="178"/>
      <c r="AC607" s="178"/>
      <c r="AD607" s="170" t="s">
        <v>35</v>
      </c>
      <c r="AE607" s="170" t="s">
        <v>35</v>
      </c>
      <c r="AF607" s="170" t="s">
        <v>35</v>
      </c>
      <c r="AG607" s="178"/>
      <c r="AH607" s="178"/>
      <c r="AI607" s="178"/>
    </row>
    <row r="608" spans="1:35" x14ac:dyDescent="0.25">
      <c r="A608" s="41" t="str">
        <f t="array" ref="A608">IFERROR(SMALL(('Physical Server'!$O$17:$O$516&lt;&gt;"")*ROW('Physical Server'!$O$17:$O$516),COUNTBLANK('Physical Server'!$O$17:$O$516)+ROW('Virtual Servers'!A600)),"")</f>
        <v/>
      </c>
      <c r="B608" s="41" t="str">
        <f>IFERROR(IF(INDEX('Physical Server'!B:O,'Virtual Servers'!A608,1)&gt;'Physical Server'!$F$12,"",INDEX('Physical Server'!B:O,'Virtual Servers'!A608,1)),"")</f>
        <v/>
      </c>
      <c r="C608" s="41" t="str">
        <f>IFERROR(INDEX('Physical Server'!B:O,'Virtual Servers'!A608,14),"")</f>
        <v/>
      </c>
      <c r="D608" s="41"/>
      <c r="E608" s="168" t="str">
        <f>IF(IF(COUNTIF($E$7:E607,E607)&lt;VLOOKUP(E607,$B:$C,2,0),E607,INDEX($B:$B,MATCH(E607,$B:$B,0)+ROW($B:$B),1))&gt;'Physical Server'!$F$12,"",IF(COUNTIF($E$7:E607,E607)&lt;VLOOKUP(E607,$B:$C,2,0),E607,INDEX($B:$B,MATCH(E607,$B:$B,0)+ROW($B:$B),1)))</f>
        <v/>
      </c>
      <c r="F608" s="169" t="str">
        <f>IFERROR(VLOOKUP($E:$E,'Physical Server'!$B:$O,2,0),"")</f>
        <v/>
      </c>
      <c r="G608" s="169" t="str">
        <f>IFERROR(IF(VLOOKUP(E608,'Physical Server'!B:O,14,0)="","",IF(E608="","",COUNTIF($E$7:E608,E608))),"")</f>
        <v/>
      </c>
      <c r="H608" s="170"/>
      <c r="I608" s="170" t="s">
        <v>35</v>
      </c>
      <c r="J608" s="170" t="s">
        <v>35</v>
      </c>
      <c r="K608" s="170" t="s">
        <v>35</v>
      </c>
      <c r="L608" s="170"/>
      <c r="M608" s="170" t="s">
        <v>35</v>
      </c>
      <c r="N608" s="170" t="s">
        <v>35</v>
      </c>
      <c r="O608" s="170" t="s">
        <v>35</v>
      </c>
      <c r="P608" s="170"/>
      <c r="Q608" s="170" t="s">
        <v>35</v>
      </c>
      <c r="R608" s="178"/>
      <c r="S608" s="178"/>
      <c r="T608" s="170" t="s">
        <v>35</v>
      </c>
      <c r="U608" s="170" t="s">
        <v>35</v>
      </c>
      <c r="V608" s="170" t="s">
        <v>35</v>
      </c>
      <c r="W608" s="178"/>
      <c r="X608" s="178"/>
      <c r="Y608" s="170" t="s">
        <v>35</v>
      </c>
      <c r="Z608" s="170" t="s">
        <v>35</v>
      </c>
      <c r="AA608" s="170" t="s">
        <v>35</v>
      </c>
      <c r="AB608" s="178"/>
      <c r="AC608" s="178"/>
      <c r="AD608" s="170" t="s">
        <v>35</v>
      </c>
      <c r="AE608" s="170" t="s">
        <v>35</v>
      </c>
      <c r="AF608" s="170" t="s">
        <v>35</v>
      </c>
      <c r="AG608" s="178"/>
      <c r="AH608" s="178"/>
      <c r="AI608" s="178"/>
    </row>
    <row r="609" spans="1:35" x14ac:dyDescent="0.25">
      <c r="A609" s="41" t="str">
        <f t="array" ref="A609">IFERROR(SMALL(('Physical Server'!$O$17:$O$516&lt;&gt;"")*ROW('Physical Server'!$O$17:$O$516),COUNTBLANK('Physical Server'!$O$17:$O$516)+ROW('Virtual Servers'!A601)),"")</f>
        <v/>
      </c>
      <c r="B609" s="41" t="str">
        <f>IFERROR(IF(INDEX('Physical Server'!B:O,'Virtual Servers'!A609,1)&gt;'Physical Server'!$F$12,"",INDEX('Physical Server'!B:O,'Virtual Servers'!A609,1)),"")</f>
        <v/>
      </c>
      <c r="C609" s="41" t="str">
        <f>IFERROR(INDEX('Physical Server'!B:O,'Virtual Servers'!A609,14),"")</f>
        <v/>
      </c>
      <c r="D609" s="41"/>
      <c r="E609" s="168" t="str">
        <f>IF(IF(COUNTIF($E$7:E608,E608)&lt;VLOOKUP(E608,$B:$C,2,0),E608,INDEX($B:$B,MATCH(E608,$B:$B,0)+ROW($B:$B),1))&gt;'Physical Server'!$F$12,"",IF(COUNTIF($E$7:E608,E608)&lt;VLOOKUP(E608,$B:$C,2,0),E608,INDEX($B:$B,MATCH(E608,$B:$B,0)+ROW($B:$B),1)))</f>
        <v/>
      </c>
      <c r="F609" s="169" t="str">
        <f>IFERROR(VLOOKUP($E:$E,'Physical Server'!$B:$O,2,0),"")</f>
        <v/>
      </c>
      <c r="G609" s="169" t="str">
        <f>IFERROR(IF(VLOOKUP(E609,'Physical Server'!B:O,14,0)="","",IF(E609="","",COUNTIF($E$7:E609,E609))),"")</f>
        <v/>
      </c>
      <c r="H609" s="170"/>
      <c r="I609" s="170" t="s">
        <v>35</v>
      </c>
      <c r="J609" s="170" t="s">
        <v>35</v>
      </c>
      <c r="K609" s="170" t="s">
        <v>35</v>
      </c>
      <c r="L609" s="170"/>
      <c r="M609" s="170" t="s">
        <v>35</v>
      </c>
      <c r="N609" s="170" t="s">
        <v>35</v>
      </c>
      <c r="O609" s="170" t="s">
        <v>35</v>
      </c>
      <c r="P609" s="170"/>
      <c r="Q609" s="170" t="s">
        <v>35</v>
      </c>
      <c r="R609" s="178"/>
      <c r="S609" s="178"/>
      <c r="T609" s="170" t="s">
        <v>35</v>
      </c>
      <c r="U609" s="170" t="s">
        <v>35</v>
      </c>
      <c r="V609" s="170" t="s">
        <v>35</v>
      </c>
      <c r="W609" s="178"/>
      <c r="X609" s="178"/>
      <c r="Y609" s="170" t="s">
        <v>35</v>
      </c>
      <c r="Z609" s="170" t="s">
        <v>35</v>
      </c>
      <c r="AA609" s="170" t="s">
        <v>35</v>
      </c>
      <c r="AB609" s="178"/>
      <c r="AC609" s="178"/>
      <c r="AD609" s="170" t="s">
        <v>35</v>
      </c>
      <c r="AE609" s="170" t="s">
        <v>35</v>
      </c>
      <c r="AF609" s="170" t="s">
        <v>35</v>
      </c>
      <c r="AG609" s="178"/>
      <c r="AH609" s="178"/>
      <c r="AI609" s="178"/>
    </row>
    <row r="610" spans="1:35" x14ac:dyDescent="0.25">
      <c r="A610" s="41" t="str">
        <f t="array" ref="A610">IFERROR(SMALL(('Physical Server'!$O$17:$O$516&lt;&gt;"")*ROW('Physical Server'!$O$17:$O$516),COUNTBLANK('Physical Server'!$O$17:$O$516)+ROW('Virtual Servers'!A602)),"")</f>
        <v/>
      </c>
      <c r="B610" s="41" t="str">
        <f>IFERROR(IF(INDEX('Physical Server'!B:O,'Virtual Servers'!A610,1)&gt;'Physical Server'!$F$12,"",INDEX('Physical Server'!B:O,'Virtual Servers'!A610,1)),"")</f>
        <v/>
      </c>
      <c r="C610" s="41" t="str">
        <f>IFERROR(INDEX('Physical Server'!B:O,'Virtual Servers'!A610,14),"")</f>
        <v/>
      </c>
      <c r="D610" s="41"/>
      <c r="E610" s="168" t="str">
        <f>IF(IF(COUNTIF($E$7:E609,E609)&lt;VLOOKUP(E609,$B:$C,2,0),E609,INDEX($B:$B,MATCH(E609,$B:$B,0)+ROW($B:$B),1))&gt;'Physical Server'!$F$12,"",IF(COUNTIF($E$7:E609,E609)&lt;VLOOKUP(E609,$B:$C,2,0),E609,INDEX($B:$B,MATCH(E609,$B:$B,0)+ROW($B:$B),1)))</f>
        <v/>
      </c>
      <c r="F610" s="169" t="str">
        <f>IFERROR(VLOOKUP($E:$E,'Physical Server'!$B:$O,2,0),"")</f>
        <v/>
      </c>
      <c r="G610" s="169" t="str">
        <f>IFERROR(IF(VLOOKUP(E610,'Physical Server'!B:O,14,0)="","",IF(E610="","",COUNTIF($E$7:E610,E610))),"")</f>
        <v/>
      </c>
      <c r="H610" s="170"/>
      <c r="I610" s="170" t="s">
        <v>35</v>
      </c>
      <c r="J610" s="170" t="s">
        <v>35</v>
      </c>
      <c r="K610" s="170" t="s">
        <v>35</v>
      </c>
      <c r="L610" s="170"/>
      <c r="M610" s="170" t="s">
        <v>35</v>
      </c>
      <c r="N610" s="170" t="s">
        <v>35</v>
      </c>
      <c r="O610" s="170" t="s">
        <v>35</v>
      </c>
      <c r="P610" s="170"/>
      <c r="Q610" s="170" t="s">
        <v>35</v>
      </c>
      <c r="R610" s="178"/>
      <c r="S610" s="178"/>
      <c r="T610" s="170" t="s">
        <v>35</v>
      </c>
      <c r="U610" s="170" t="s">
        <v>35</v>
      </c>
      <c r="V610" s="170" t="s">
        <v>35</v>
      </c>
      <c r="W610" s="178"/>
      <c r="X610" s="178"/>
      <c r="Y610" s="170" t="s">
        <v>35</v>
      </c>
      <c r="Z610" s="170" t="s">
        <v>35</v>
      </c>
      <c r="AA610" s="170" t="s">
        <v>35</v>
      </c>
      <c r="AB610" s="178"/>
      <c r="AC610" s="178"/>
      <c r="AD610" s="170" t="s">
        <v>35</v>
      </c>
      <c r="AE610" s="170" t="s">
        <v>35</v>
      </c>
      <c r="AF610" s="170" t="s">
        <v>35</v>
      </c>
      <c r="AG610" s="178"/>
      <c r="AH610" s="178"/>
      <c r="AI610" s="178"/>
    </row>
    <row r="611" spans="1:35" x14ac:dyDescent="0.25">
      <c r="A611" s="41" t="str">
        <f t="array" ref="A611">IFERROR(SMALL(('Physical Server'!$O$17:$O$516&lt;&gt;"")*ROW('Physical Server'!$O$17:$O$516),COUNTBLANK('Physical Server'!$O$17:$O$516)+ROW('Virtual Servers'!A603)),"")</f>
        <v/>
      </c>
      <c r="B611" s="41" t="str">
        <f>IFERROR(IF(INDEX('Physical Server'!B:O,'Virtual Servers'!A611,1)&gt;'Physical Server'!$F$12,"",INDEX('Physical Server'!B:O,'Virtual Servers'!A611,1)),"")</f>
        <v/>
      </c>
      <c r="C611" s="41" t="str">
        <f>IFERROR(INDEX('Physical Server'!B:O,'Virtual Servers'!A611,14),"")</f>
        <v/>
      </c>
      <c r="D611" s="41"/>
      <c r="E611" s="168" t="str">
        <f>IF(IF(COUNTIF($E$7:E610,E610)&lt;VLOOKUP(E610,$B:$C,2,0),E610,INDEX($B:$B,MATCH(E610,$B:$B,0)+ROW($B:$B),1))&gt;'Physical Server'!$F$12,"",IF(COUNTIF($E$7:E610,E610)&lt;VLOOKUP(E610,$B:$C,2,0),E610,INDEX($B:$B,MATCH(E610,$B:$B,0)+ROW($B:$B),1)))</f>
        <v/>
      </c>
      <c r="F611" s="169" t="str">
        <f>IFERROR(VLOOKUP($E:$E,'Physical Server'!$B:$O,2,0),"")</f>
        <v/>
      </c>
      <c r="G611" s="169" t="str">
        <f>IFERROR(IF(VLOOKUP(E611,'Physical Server'!B:O,14,0)="","",IF(E611="","",COUNTIF($E$7:E611,E611))),"")</f>
        <v/>
      </c>
      <c r="H611" s="170"/>
      <c r="I611" s="170" t="s">
        <v>35</v>
      </c>
      <c r="J611" s="170" t="s">
        <v>35</v>
      </c>
      <c r="K611" s="170" t="s">
        <v>35</v>
      </c>
      <c r="L611" s="170"/>
      <c r="M611" s="170" t="s">
        <v>35</v>
      </c>
      <c r="N611" s="170" t="s">
        <v>35</v>
      </c>
      <c r="O611" s="170" t="s">
        <v>35</v>
      </c>
      <c r="P611" s="170"/>
      <c r="Q611" s="170" t="s">
        <v>35</v>
      </c>
      <c r="R611" s="178"/>
      <c r="S611" s="178"/>
      <c r="T611" s="170" t="s">
        <v>35</v>
      </c>
      <c r="U611" s="170" t="s">
        <v>35</v>
      </c>
      <c r="V611" s="170" t="s">
        <v>35</v>
      </c>
      <c r="W611" s="178"/>
      <c r="X611" s="178"/>
      <c r="Y611" s="170" t="s">
        <v>35</v>
      </c>
      <c r="Z611" s="170" t="s">
        <v>35</v>
      </c>
      <c r="AA611" s="170" t="s">
        <v>35</v>
      </c>
      <c r="AB611" s="178"/>
      <c r="AC611" s="178"/>
      <c r="AD611" s="170" t="s">
        <v>35</v>
      </c>
      <c r="AE611" s="170" t="s">
        <v>35</v>
      </c>
      <c r="AF611" s="170" t="s">
        <v>35</v>
      </c>
      <c r="AG611" s="178"/>
      <c r="AH611" s="178"/>
      <c r="AI611" s="178"/>
    </row>
    <row r="612" spans="1:35" x14ac:dyDescent="0.25">
      <c r="A612" s="41" t="str">
        <f t="array" ref="A612">IFERROR(SMALL(('Physical Server'!$O$17:$O$516&lt;&gt;"")*ROW('Physical Server'!$O$17:$O$516),COUNTBLANK('Physical Server'!$O$17:$O$516)+ROW('Virtual Servers'!A604)),"")</f>
        <v/>
      </c>
      <c r="B612" s="41" t="str">
        <f>IFERROR(IF(INDEX('Physical Server'!B:O,'Virtual Servers'!A612,1)&gt;'Physical Server'!$F$12,"",INDEX('Physical Server'!B:O,'Virtual Servers'!A612,1)),"")</f>
        <v/>
      </c>
      <c r="C612" s="41" t="str">
        <f>IFERROR(INDEX('Physical Server'!B:O,'Virtual Servers'!A612,14),"")</f>
        <v/>
      </c>
      <c r="D612" s="41"/>
      <c r="E612" s="168" t="str">
        <f>IF(IF(COUNTIF($E$7:E611,E611)&lt;VLOOKUP(E611,$B:$C,2,0),E611,INDEX($B:$B,MATCH(E611,$B:$B,0)+ROW($B:$B),1))&gt;'Physical Server'!$F$12,"",IF(COUNTIF($E$7:E611,E611)&lt;VLOOKUP(E611,$B:$C,2,0),E611,INDEX($B:$B,MATCH(E611,$B:$B,0)+ROW($B:$B),1)))</f>
        <v/>
      </c>
      <c r="F612" s="169" t="str">
        <f>IFERROR(VLOOKUP($E:$E,'Physical Server'!$B:$O,2,0),"")</f>
        <v/>
      </c>
      <c r="G612" s="169" t="str">
        <f>IFERROR(IF(VLOOKUP(E612,'Physical Server'!B:O,14,0)="","",IF(E612="","",COUNTIF($E$7:E612,E612))),"")</f>
        <v/>
      </c>
      <c r="H612" s="170"/>
      <c r="I612" s="170" t="s">
        <v>35</v>
      </c>
      <c r="J612" s="170" t="s">
        <v>35</v>
      </c>
      <c r="K612" s="170" t="s">
        <v>35</v>
      </c>
      <c r="L612" s="170"/>
      <c r="M612" s="170" t="s">
        <v>35</v>
      </c>
      <c r="N612" s="170" t="s">
        <v>35</v>
      </c>
      <c r="O612" s="170" t="s">
        <v>35</v>
      </c>
      <c r="P612" s="170"/>
      <c r="Q612" s="170" t="s">
        <v>35</v>
      </c>
      <c r="R612" s="178"/>
      <c r="S612" s="178"/>
      <c r="T612" s="170" t="s">
        <v>35</v>
      </c>
      <c r="U612" s="170" t="s">
        <v>35</v>
      </c>
      <c r="V612" s="170" t="s">
        <v>35</v>
      </c>
      <c r="W612" s="178"/>
      <c r="X612" s="178"/>
      <c r="Y612" s="170" t="s">
        <v>35</v>
      </c>
      <c r="Z612" s="170" t="s">
        <v>35</v>
      </c>
      <c r="AA612" s="170" t="s">
        <v>35</v>
      </c>
      <c r="AB612" s="178"/>
      <c r="AC612" s="178"/>
      <c r="AD612" s="170" t="s">
        <v>35</v>
      </c>
      <c r="AE612" s="170" t="s">
        <v>35</v>
      </c>
      <c r="AF612" s="170" t="s">
        <v>35</v>
      </c>
      <c r="AG612" s="178"/>
      <c r="AH612" s="178"/>
      <c r="AI612" s="178"/>
    </row>
    <row r="613" spans="1:35" x14ac:dyDescent="0.25">
      <c r="A613" s="41" t="str">
        <f t="array" ref="A613">IFERROR(SMALL(('Physical Server'!$O$17:$O$516&lt;&gt;"")*ROW('Physical Server'!$O$17:$O$516),COUNTBLANK('Physical Server'!$O$17:$O$516)+ROW('Virtual Servers'!A605)),"")</f>
        <v/>
      </c>
      <c r="B613" s="41" t="str">
        <f>IFERROR(IF(INDEX('Physical Server'!B:O,'Virtual Servers'!A613,1)&gt;'Physical Server'!$F$12,"",INDEX('Physical Server'!B:O,'Virtual Servers'!A613,1)),"")</f>
        <v/>
      </c>
      <c r="C613" s="41" t="str">
        <f>IFERROR(INDEX('Physical Server'!B:O,'Virtual Servers'!A613,14),"")</f>
        <v/>
      </c>
      <c r="D613" s="41"/>
      <c r="E613" s="168" t="str">
        <f>IF(IF(COUNTIF($E$7:E612,E612)&lt;VLOOKUP(E612,$B:$C,2,0),E612,INDEX($B:$B,MATCH(E612,$B:$B,0)+ROW($B:$B),1))&gt;'Physical Server'!$F$12,"",IF(COUNTIF($E$7:E612,E612)&lt;VLOOKUP(E612,$B:$C,2,0),E612,INDEX($B:$B,MATCH(E612,$B:$B,0)+ROW($B:$B),1)))</f>
        <v/>
      </c>
      <c r="F613" s="169" t="str">
        <f>IFERROR(VLOOKUP($E:$E,'Physical Server'!$B:$O,2,0),"")</f>
        <v/>
      </c>
      <c r="G613" s="169" t="str">
        <f>IFERROR(IF(VLOOKUP(E613,'Physical Server'!B:O,14,0)="","",IF(E613="","",COUNTIF($E$7:E613,E613))),"")</f>
        <v/>
      </c>
      <c r="H613" s="170"/>
      <c r="I613" s="170" t="s">
        <v>35</v>
      </c>
      <c r="J613" s="170" t="s">
        <v>35</v>
      </c>
      <c r="K613" s="170" t="s">
        <v>35</v>
      </c>
      <c r="L613" s="170"/>
      <c r="M613" s="170" t="s">
        <v>35</v>
      </c>
      <c r="N613" s="170" t="s">
        <v>35</v>
      </c>
      <c r="O613" s="170" t="s">
        <v>35</v>
      </c>
      <c r="P613" s="170"/>
      <c r="Q613" s="170" t="s">
        <v>35</v>
      </c>
      <c r="R613" s="178"/>
      <c r="S613" s="178"/>
      <c r="T613" s="170" t="s">
        <v>35</v>
      </c>
      <c r="U613" s="170" t="s">
        <v>35</v>
      </c>
      <c r="V613" s="170" t="s">
        <v>35</v>
      </c>
      <c r="W613" s="178"/>
      <c r="X613" s="178"/>
      <c r="Y613" s="170" t="s">
        <v>35</v>
      </c>
      <c r="Z613" s="170" t="s">
        <v>35</v>
      </c>
      <c r="AA613" s="170" t="s">
        <v>35</v>
      </c>
      <c r="AB613" s="178"/>
      <c r="AC613" s="178"/>
      <c r="AD613" s="170" t="s">
        <v>35</v>
      </c>
      <c r="AE613" s="170" t="s">
        <v>35</v>
      </c>
      <c r="AF613" s="170" t="s">
        <v>35</v>
      </c>
      <c r="AG613" s="178"/>
      <c r="AH613" s="178"/>
      <c r="AI613" s="178"/>
    </row>
    <row r="614" spans="1:35" x14ac:dyDescent="0.25">
      <c r="A614" s="41" t="str">
        <f t="array" ref="A614">IFERROR(SMALL(('Physical Server'!$O$17:$O$516&lt;&gt;"")*ROW('Physical Server'!$O$17:$O$516),COUNTBLANK('Physical Server'!$O$17:$O$516)+ROW('Virtual Servers'!A606)),"")</f>
        <v/>
      </c>
      <c r="B614" s="41" t="str">
        <f>IFERROR(IF(INDEX('Physical Server'!B:O,'Virtual Servers'!A614,1)&gt;'Physical Server'!$F$12,"",INDEX('Physical Server'!B:O,'Virtual Servers'!A614,1)),"")</f>
        <v/>
      </c>
      <c r="C614" s="41" t="str">
        <f>IFERROR(INDEX('Physical Server'!B:O,'Virtual Servers'!A614,14),"")</f>
        <v/>
      </c>
      <c r="D614" s="41"/>
      <c r="E614" s="168" t="str">
        <f>IF(IF(COUNTIF($E$7:E613,E613)&lt;VLOOKUP(E613,$B:$C,2,0),E613,INDEX($B:$B,MATCH(E613,$B:$B,0)+ROW($B:$B),1))&gt;'Physical Server'!$F$12,"",IF(COUNTIF($E$7:E613,E613)&lt;VLOOKUP(E613,$B:$C,2,0),E613,INDEX($B:$B,MATCH(E613,$B:$B,0)+ROW($B:$B),1)))</f>
        <v/>
      </c>
      <c r="F614" s="169" t="str">
        <f>IFERROR(VLOOKUP($E:$E,'Physical Server'!$B:$O,2,0),"")</f>
        <v/>
      </c>
      <c r="G614" s="169" t="str">
        <f>IFERROR(IF(VLOOKUP(E614,'Physical Server'!B:O,14,0)="","",IF(E614="","",COUNTIF($E$7:E614,E614))),"")</f>
        <v/>
      </c>
      <c r="H614" s="170"/>
      <c r="I614" s="170" t="s">
        <v>35</v>
      </c>
      <c r="J614" s="170" t="s">
        <v>35</v>
      </c>
      <c r="K614" s="170" t="s">
        <v>35</v>
      </c>
      <c r="L614" s="170"/>
      <c r="M614" s="170" t="s">
        <v>35</v>
      </c>
      <c r="N614" s="170" t="s">
        <v>35</v>
      </c>
      <c r="O614" s="170" t="s">
        <v>35</v>
      </c>
      <c r="P614" s="170"/>
      <c r="Q614" s="170" t="s">
        <v>35</v>
      </c>
      <c r="R614" s="178"/>
      <c r="S614" s="178"/>
      <c r="T614" s="170" t="s">
        <v>35</v>
      </c>
      <c r="U614" s="170" t="s">
        <v>35</v>
      </c>
      <c r="V614" s="170" t="s">
        <v>35</v>
      </c>
      <c r="W614" s="178"/>
      <c r="X614" s="178"/>
      <c r="Y614" s="170" t="s">
        <v>35</v>
      </c>
      <c r="Z614" s="170" t="s">
        <v>35</v>
      </c>
      <c r="AA614" s="170" t="s">
        <v>35</v>
      </c>
      <c r="AB614" s="178"/>
      <c r="AC614" s="178"/>
      <c r="AD614" s="170" t="s">
        <v>35</v>
      </c>
      <c r="AE614" s="170" t="s">
        <v>35</v>
      </c>
      <c r="AF614" s="170" t="s">
        <v>35</v>
      </c>
      <c r="AG614" s="178"/>
      <c r="AH614" s="178"/>
      <c r="AI614" s="178"/>
    </row>
    <row r="615" spans="1:35" x14ac:dyDescent="0.25">
      <c r="A615" s="41" t="str">
        <f t="array" ref="A615">IFERROR(SMALL(('Physical Server'!$O$17:$O$516&lt;&gt;"")*ROW('Physical Server'!$O$17:$O$516),COUNTBLANK('Physical Server'!$O$17:$O$516)+ROW('Virtual Servers'!A607)),"")</f>
        <v/>
      </c>
      <c r="B615" s="41" t="str">
        <f>IFERROR(IF(INDEX('Physical Server'!B:O,'Virtual Servers'!A615,1)&gt;'Physical Server'!$F$12,"",INDEX('Physical Server'!B:O,'Virtual Servers'!A615,1)),"")</f>
        <v/>
      </c>
      <c r="C615" s="41" t="str">
        <f>IFERROR(INDEX('Physical Server'!B:O,'Virtual Servers'!A615,14),"")</f>
        <v/>
      </c>
      <c r="D615" s="41"/>
      <c r="E615" s="168" t="str">
        <f>IF(IF(COUNTIF($E$7:E614,E614)&lt;VLOOKUP(E614,$B:$C,2,0),E614,INDEX($B:$B,MATCH(E614,$B:$B,0)+ROW($B:$B),1))&gt;'Physical Server'!$F$12,"",IF(COUNTIF($E$7:E614,E614)&lt;VLOOKUP(E614,$B:$C,2,0),E614,INDEX($B:$B,MATCH(E614,$B:$B,0)+ROW($B:$B),1)))</f>
        <v/>
      </c>
      <c r="F615" s="169" t="str">
        <f>IFERROR(VLOOKUP($E:$E,'Physical Server'!$B:$O,2,0),"")</f>
        <v/>
      </c>
      <c r="G615" s="169" t="str">
        <f>IFERROR(IF(VLOOKUP(E615,'Physical Server'!B:O,14,0)="","",IF(E615="","",COUNTIF($E$7:E615,E615))),"")</f>
        <v/>
      </c>
      <c r="H615" s="170"/>
      <c r="I615" s="170" t="s">
        <v>35</v>
      </c>
      <c r="J615" s="170" t="s">
        <v>35</v>
      </c>
      <c r="K615" s="170" t="s">
        <v>35</v>
      </c>
      <c r="L615" s="170"/>
      <c r="M615" s="170" t="s">
        <v>35</v>
      </c>
      <c r="N615" s="170" t="s">
        <v>35</v>
      </c>
      <c r="O615" s="170" t="s">
        <v>35</v>
      </c>
      <c r="P615" s="170"/>
      <c r="Q615" s="170" t="s">
        <v>35</v>
      </c>
      <c r="R615" s="178"/>
      <c r="S615" s="178"/>
      <c r="T615" s="170" t="s">
        <v>35</v>
      </c>
      <c r="U615" s="170" t="s">
        <v>35</v>
      </c>
      <c r="V615" s="170" t="s">
        <v>35</v>
      </c>
      <c r="W615" s="178"/>
      <c r="X615" s="178"/>
      <c r="Y615" s="170" t="s">
        <v>35</v>
      </c>
      <c r="Z615" s="170" t="s">
        <v>35</v>
      </c>
      <c r="AA615" s="170" t="s">
        <v>35</v>
      </c>
      <c r="AB615" s="178"/>
      <c r="AC615" s="178"/>
      <c r="AD615" s="170" t="s">
        <v>35</v>
      </c>
      <c r="AE615" s="170" t="s">
        <v>35</v>
      </c>
      <c r="AF615" s="170" t="s">
        <v>35</v>
      </c>
      <c r="AG615" s="178"/>
      <c r="AH615" s="178"/>
      <c r="AI615" s="178"/>
    </row>
    <row r="616" spans="1:35" x14ac:dyDescent="0.25">
      <c r="A616" s="41" t="str">
        <f t="array" ref="A616">IFERROR(SMALL(('Physical Server'!$O$17:$O$516&lt;&gt;"")*ROW('Physical Server'!$O$17:$O$516),COUNTBLANK('Physical Server'!$O$17:$O$516)+ROW('Virtual Servers'!A608)),"")</f>
        <v/>
      </c>
      <c r="B616" s="41" t="str">
        <f>IFERROR(IF(INDEX('Physical Server'!B:O,'Virtual Servers'!A616,1)&gt;'Physical Server'!$F$12,"",INDEX('Physical Server'!B:O,'Virtual Servers'!A616,1)),"")</f>
        <v/>
      </c>
      <c r="C616" s="41" t="str">
        <f>IFERROR(INDEX('Physical Server'!B:O,'Virtual Servers'!A616,14),"")</f>
        <v/>
      </c>
      <c r="D616" s="41"/>
      <c r="E616" s="168" t="str">
        <f>IF(IF(COUNTIF($E$7:E615,E615)&lt;VLOOKUP(E615,$B:$C,2,0),E615,INDEX($B:$B,MATCH(E615,$B:$B,0)+ROW($B:$B),1))&gt;'Physical Server'!$F$12,"",IF(COUNTIF($E$7:E615,E615)&lt;VLOOKUP(E615,$B:$C,2,0),E615,INDEX($B:$B,MATCH(E615,$B:$B,0)+ROW($B:$B),1)))</f>
        <v/>
      </c>
      <c r="F616" s="169" t="str">
        <f>IFERROR(VLOOKUP($E:$E,'Physical Server'!$B:$O,2,0),"")</f>
        <v/>
      </c>
      <c r="G616" s="169" t="str">
        <f>IFERROR(IF(VLOOKUP(E616,'Physical Server'!B:O,14,0)="","",IF(E616="","",COUNTIF($E$7:E616,E616))),"")</f>
        <v/>
      </c>
      <c r="H616" s="170"/>
      <c r="I616" s="170" t="s">
        <v>35</v>
      </c>
      <c r="J616" s="170" t="s">
        <v>35</v>
      </c>
      <c r="K616" s="170" t="s">
        <v>35</v>
      </c>
      <c r="L616" s="170"/>
      <c r="M616" s="170" t="s">
        <v>35</v>
      </c>
      <c r="N616" s="170" t="s">
        <v>35</v>
      </c>
      <c r="O616" s="170" t="s">
        <v>35</v>
      </c>
      <c r="P616" s="170"/>
      <c r="Q616" s="170" t="s">
        <v>35</v>
      </c>
      <c r="R616" s="178"/>
      <c r="S616" s="178"/>
      <c r="T616" s="170" t="s">
        <v>35</v>
      </c>
      <c r="U616" s="170" t="s">
        <v>35</v>
      </c>
      <c r="V616" s="170" t="s">
        <v>35</v>
      </c>
      <c r="W616" s="178"/>
      <c r="X616" s="178"/>
      <c r="Y616" s="170" t="s">
        <v>35</v>
      </c>
      <c r="Z616" s="170" t="s">
        <v>35</v>
      </c>
      <c r="AA616" s="170" t="s">
        <v>35</v>
      </c>
      <c r="AB616" s="178"/>
      <c r="AC616" s="178"/>
      <c r="AD616" s="170" t="s">
        <v>35</v>
      </c>
      <c r="AE616" s="170" t="s">
        <v>35</v>
      </c>
      <c r="AF616" s="170" t="s">
        <v>35</v>
      </c>
      <c r="AG616" s="178"/>
      <c r="AH616" s="178"/>
      <c r="AI616" s="178"/>
    </row>
    <row r="617" spans="1:35" x14ac:dyDescent="0.25">
      <c r="A617" s="41" t="str">
        <f t="array" ref="A617">IFERROR(SMALL(('Physical Server'!$O$17:$O$516&lt;&gt;"")*ROW('Physical Server'!$O$17:$O$516),COUNTBLANK('Physical Server'!$O$17:$O$516)+ROW('Virtual Servers'!A609)),"")</f>
        <v/>
      </c>
      <c r="B617" s="41" t="str">
        <f>IFERROR(IF(INDEX('Physical Server'!B:O,'Virtual Servers'!A617,1)&gt;'Physical Server'!$F$12,"",INDEX('Physical Server'!B:O,'Virtual Servers'!A617,1)),"")</f>
        <v/>
      </c>
      <c r="C617" s="41" t="str">
        <f>IFERROR(INDEX('Physical Server'!B:O,'Virtual Servers'!A617,14),"")</f>
        <v/>
      </c>
      <c r="D617" s="41"/>
      <c r="E617" s="168" t="str">
        <f>IF(IF(COUNTIF($E$7:E616,E616)&lt;VLOOKUP(E616,$B:$C,2,0),E616,INDEX($B:$B,MATCH(E616,$B:$B,0)+ROW($B:$B),1))&gt;'Physical Server'!$F$12,"",IF(COUNTIF($E$7:E616,E616)&lt;VLOOKUP(E616,$B:$C,2,0),E616,INDEX($B:$B,MATCH(E616,$B:$B,0)+ROW($B:$B),1)))</f>
        <v/>
      </c>
      <c r="F617" s="169" t="str">
        <f>IFERROR(VLOOKUP($E:$E,'Physical Server'!$B:$O,2,0),"")</f>
        <v/>
      </c>
      <c r="G617" s="169" t="str">
        <f>IFERROR(IF(VLOOKUP(E617,'Physical Server'!B:O,14,0)="","",IF(E617="","",COUNTIF($E$7:E617,E617))),"")</f>
        <v/>
      </c>
      <c r="H617" s="170"/>
      <c r="I617" s="170" t="s">
        <v>35</v>
      </c>
      <c r="J617" s="170" t="s">
        <v>35</v>
      </c>
      <c r="K617" s="170" t="s">
        <v>35</v>
      </c>
      <c r="L617" s="170"/>
      <c r="M617" s="170" t="s">
        <v>35</v>
      </c>
      <c r="N617" s="170" t="s">
        <v>35</v>
      </c>
      <c r="O617" s="170" t="s">
        <v>35</v>
      </c>
      <c r="P617" s="170"/>
      <c r="Q617" s="170" t="s">
        <v>35</v>
      </c>
      <c r="R617" s="178"/>
      <c r="S617" s="178"/>
      <c r="T617" s="170" t="s">
        <v>35</v>
      </c>
      <c r="U617" s="170" t="s">
        <v>35</v>
      </c>
      <c r="V617" s="170" t="s">
        <v>35</v>
      </c>
      <c r="W617" s="178"/>
      <c r="X617" s="178"/>
      <c r="Y617" s="170" t="s">
        <v>35</v>
      </c>
      <c r="Z617" s="170" t="s">
        <v>35</v>
      </c>
      <c r="AA617" s="170" t="s">
        <v>35</v>
      </c>
      <c r="AB617" s="178"/>
      <c r="AC617" s="178"/>
      <c r="AD617" s="170" t="s">
        <v>35</v>
      </c>
      <c r="AE617" s="170" t="s">
        <v>35</v>
      </c>
      <c r="AF617" s="170" t="s">
        <v>35</v>
      </c>
      <c r="AG617" s="178"/>
      <c r="AH617" s="178"/>
      <c r="AI617" s="178"/>
    </row>
    <row r="618" spans="1:35" x14ac:dyDescent="0.25">
      <c r="A618" s="41" t="str">
        <f t="array" ref="A618">IFERROR(SMALL(('Physical Server'!$O$17:$O$516&lt;&gt;"")*ROW('Physical Server'!$O$17:$O$516),COUNTBLANK('Physical Server'!$O$17:$O$516)+ROW('Virtual Servers'!A610)),"")</f>
        <v/>
      </c>
      <c r="B618" s="41" t="str">
        <f>IFERROR(IF(INDEX('Physical Server'!B:O,'Virtual Servers'!A618,1)&gt;'Physical Server'!$F$12,"",INDEX('Physical Server'!B:O,'Virtual Servers'!A618,1)),"")</f>
        <v/>
      </c>
      <c r="C618" s="41" t="str">
        <f>IFERROR(INDEX('Physical Server'!B:O,'Virtual Servers'!A618,14),"")</f>
        <v/>
      </c>
      <c r="D618" s="41"/>
      <c r="E618" s="168" t="str">
        <f>IF(IF(COUNTIF($E$7:E617,E617)&lt;VLOOKUP(E617,$B:$C,2,0),E617,INDEX($B:$B,MATCH(E617,$B:$B,0)+ROW($B:$B),1))&gt;'Physical Server'!$F$12,"",IF(COUNTIF($E$7:E617,E617)&lt;VLOOKUP(E617,$B:$C,2,0),E617,INDEX($B:$B,MATCH(E617,$B:$B,0)+ROW($B:$B),1)))</f>
        <v/>
      </c>
      <c r="F618" s="169" t="str">
        <f>IFERROR(VLOOKUP($E:$E,'Physical Server'!$B:$O,2,0),"")</f>
        <v/>
      </c>
      <c r="G618" s="169" t="str">
        <f>IFERROR(IF(VLOOKUP(E618,'Physical Server'!B:O,14,0)="","",IF(E618="","",COUNTIF($E$7:E618,E618))),"")</f>
        <v/>
      </c>
      <c r="H618" s="170"/>
      <c r="I618" s="170" t="s">
        <v>35</v>
      </c>
      <c r="J618" s="170" t="s">
        <v>35</v>
      </c>
      <c r="K618" s="170" t="s">
        <v>35</v>
      </c>
      <c r="L618" s="170"/>
      <c r="M618" s="170" t="s">
        <v>35</v>
      </c>
      <c r="N618" s="170" t="s">
        <v>35</v>
      </c>
      <c r="O618" s="170" t="s">
        <v>35</v>
      </c>
      <c r="P618" s="170"/>
      <c r="Q618" s="170" t="s">
        <v>35</v>
      </c>
      <c r="R618" s="178"/>
      <c r="S618" s="178"/>
      <c r="T618" s="170" t="s">
        <v>35</v>
      </c>
      <c r="U618" s="170" t="s">
        <v>35</v>
      </c>
      <c r="V618" s="170" t="s">
        <v>35</v>
      </c>
      <c r="W618" s="178"/>
      <c r="X618" s="178"/>
      <c r="Y618" s="170" t="s">
        <v>35</v>
      </c>
      <c r="Z618" s="170" t="s">
        <v>35</v>
      </c>
      <c r="AA618" s="170" t="s">
        <v>35</v>
      </c>
      <c r="AB618" s="178"/>
      <c r="AC618" s="178"/>
      <c r="AD618" s="170" t="s">
        <v>35</v>
      </c>
      <c r="AE618" s="170" t="s">
        <v>35</v>
      </c>
      <c r="AF618" s="170" t="s">
        <v>35</v>
      </c>
      <c r="AG618" s="178"/>
      <c r="AH618" s="178"/>
      <c r="AI618" s="178"/>
    </row>
    <row r="619" spans="1:35" x14ac:dyDescent="0.25">
      <c r="A619" s="41" t="str">
        <f t="array" ref="A619">IFERROR(SMALL(('Physical Server'!$O$17:$O$516&lt;&gt;"")*ROW('Physical Server'!$O$17:$O$516),COUNTBLANK('Physical Server'!$O$17:$O$516)+ROW('Virtual Servers'!A611)),"")</f>
        <v/>
      </c>
      <c r="B619" s="41" t="str">
        <f>IFERROR(IF(INDEX('Physical Server'!B:O,'Virtual Servers'!A619,1)&gt;'Physical Server'!$F$12,"",INDEX('Physical Server'!B:O,'Virtual Servers'!A619,1)),"")</f>
        <v/>
      </c>
      <c r="C619" s="41" t="str">
        <f>IFERROR(INDEX('Physical Server'!B:O,'Virtual Servers'!A619,14),"")</f>
        <v/>
      </c>
      <c r="D619" s="41"/>
      <c r="E619" s="168" t="str">
        <f>IF(IF(COUNTIF($E$7:E618,E618)&lt;VLOOKUP(E618,$B:$C,2,0),E618,INDEX($B:$B,MATCH(E618,$B:$B,0)+ROW($B:$B),1))&gt;'Physical Server'!$F$12,"",IF(COUNTIF($E$7:E618,E618)&lt;VLOOKUP(E618,$B:$C,2,0),E618,INDEX($B:$B,MATCH(E618,$B:$B,0)+ROW($B:$B),1)))</f>
        <v/>
      </c>
      <c r="F619" s="169" t="str">
        <f>IFERROR(VLOOKUP($E:$E,'Physical Server'!$B:$O,2,0),"")</f>
        <v/>
      </c>
      <c r="G619" s="169" t="str">
        <f>IFERROR(IF(VLOOKUP(E619,'Physical Server'!B:O,14,0)="","",IF(E619="","",COUNTIF($E$7:E619,E619))),"")</f>
        <v/>
      </c>
      <c r="H619" s="170"/>
      <c r="I619" s="170" t="s">
        <v>35</v>
      </c>
      <c r="J619" s="170" t="s">
        <v>35</v>
      </c>
      <c r="K619" s="170" t="s">
        <v>35</v>
      </c>
      <c r="L619" s="170"/>
      <c r="M619" s="170" t="s">
        <v>35</v>
      </c>
      <c r="N619" s="170" t="s">
        <v>35</v>
      </c>
      <c r="O619" s="170" t="s">
        <v>35</v>
      </c>
      <c r="P619" s="170"/>
      <c r="Q619" s="170" t="s">
        <v>35</v>
      </c>
      <c r="R619" s="178"/>
      <c r="S619" s="178"/>
      <c r="T619" s="170" t="s">
        <v>35</v>
      </c>
      <c r="U619" s="170" t="s">
        <v>35</v>
      </c>
      <c r="V619" s="170" t="s">
        <v>35</v>
      </c>
      <c r="W619" s="178"/>
      <c r="X619" s="178"/>
      <c r="Y619" s="170" t="s">
        <v>35</v>
      </c>
      <c r="Z619" s="170" t="s">
        <v>35</v>
      </c>
      <c r="AA619" s="170" t="s">
        <v>35</v>
      </c>
      <c r="AB619" s="178"/>
      <c r="AC619" s="178"/>
      <c r="AD619" s="170" t="s">
        <v>35</v>
      </c>
      <c r="AE619" s="170" t="s">
        <v>35</v>
      </c>
      <c r="AF619" s="170" t="s">
        <v>35</v>
      </c>
      <c r="AG619" s="178"/>
      <c r="AH619" s="178"/>
      <c r="AI619" s="178"/>
    </row>
    <row r="620" spans="1:35" x14ac:dyDescent="0.25">
      <c r="A620" s="41" t="str">
        <f t="array" ref="A620">IFERROR(SMALL(('Physical Server'!$O$17:$O$516&lt;&gt;"")*ROW('Physical Server'!$O$17:$O$516),COUNTBLANK('Physical Server'!$O$17:$O$516)+ROW('Virtual Servers'!A612)),"")</f>
        <v/>
      </c>
      <c r="B620" s="41" t="str">
        <f>IFERROR(IF(INDEX('Physical Server'!B:O,'Virtual Servers'!A620,1)&gt;'Physical Server'!$F$12,"",INDEX('Physical Server'!B:O,'Virtual Servers'!A620,1)),"")</f>
        <v/>
      </c>
      <c r="C620" s="41" t="str">
        <f>IFERROR(INDEX('Physical Server'!B:O,'Virtual Servers'!A620,14),"")</f>
        <v/>
      </c>
      <c r="D620" s="41"/>
      <c r="E620" s="168" t="str">
        <f>IF(IF(COUNTIF($E$7:E619,E619)&lt;VLOOKUP(E619,$B:$C,2,0),E619,INDEX($B:$B,MATCH(E619,$B:$B,0)+ROW($B:$B),1))&gt;'Physical Server'!$F$12,"",IF(COUNTIF($E$7:E619,E619)&lt;VLOOKUP(E619,$B:$C,2,0),E619,INDEX($B:$B,MATCH(E619,$B:$B,0)+ROW($B:$B),1)))</f>
        <v/>
      </c>
      <c r="F620" s="169" t="str">
        <f>IFERROR(VLOOKUP($E:$E,'Physical Server'!$B:$O,2,0),"")</f>
        <v/>
      </c>
      <c r="G620" s="169" t="str">
        <f>IFERROR(IF(VLOOKUP(E620,'Physical Server'!B:O,14,0)="","",IF(E620="","",COUNTIF($E$7:E620,E620))),"")</f>
        <v/>
      </c>
      <c r="H620" s="170"/>
      <c r="I620" s="170" t="s">
        <v>35</v>
      </c>
      <c r="J620" s="170" t="s">
        <v>35</v>
      </c>
      <c r="K620" s="170" t="s">
        <v>35</v>
      </c>
      <c r="L620" s="170"/>
      <c r="M620" s="170" t="s">
        <v>35</v>
      </c>
      <c r="N620" s="170" t="s">
        <v>35</v>
      </c>
      <c r="O620" s="170" t="s">
        <v>35</v>
      </c>
      <c r="P620" s="170"/>
      <c r="Q620" s="170" t="s">
        <v>35</v>
      </c>
      <c r="R620" s="178"/>
      <c r="S620" s="178"/>
      <c r="T620" s="170" t="s">
        <v>35</v>
      </c>
      <c r="U620" s="170" t="s">
        <v>35</v>
      </c>
      <c r="V620" s="170" t="s">
        <v>35</v>
      </c>
      <c r="W620" s="178"/>
      <c r="X620" s="178"/>
      <c r="Y620" s="170" t="s">
        <v>35</v>
      </c>
      <c r="Z620" s="170" t="s">
        <v>35</v>
      </c>
      <c r="AA620" s="170" t="s">
        <v>35</v>
      </c>
      <c r="AB620" s="178"/>
      <c r="AC620" s="178"/>
      <c r="AD620" s="170" t="s">
        <v>35</v>
      </c>
      <c r="AE620" s="170" t="s">
        <v>35</v>
      </c>
      <c r="AF620" s="170" t="s">
        <v>35</v>
      </c>
      <c r="AG620" s="178"/>
      <c r="AH620" s="178"/>
      <c r="AI620" s="178"/>
    </row>
    <row r="621" spans="1:35" x14ac:dyDescent="0.25">
      <c r="A621" s="41" t="str">
        <f t="array" ref="A621">IFERROR(SMALL(('Physical Server'!$O$17:$O$516&lt;&gt;"")*ROW('Physical Server'!$O$17:$O$516),COUNTBLANK('Physical Server'!$O$17:$O$516)+ROW('Virtual Servers'!A613)),"")</f>
        <v/>
      </c>
      <c r="B621" s="41" t="str">
        <f>IFERROR(IF(INDEX('Physical Server'!B:O,'Virtual Servers'!A621,1)&gt;'Physical Server'!$F$12,"",INDEX('Physical Server'!B:O,'Virtual Servers'!A621,1)),"")</f>
        <v/>
      </c>
      <c r="C621" s="41" t="str">
        <f>IFERROR(INDEX('Physical Server'!B:O,'Virtual Servers'!A621,14),"")</f>
        <v/>
      </c>
      <c r="D621" s="41"/>
      <c r="E621" s="168" t="str">
        <f>IF(IF(COUNTIF($E$7:E620,E620)&lt;VLOOKUP(E620,$B:$C,2,0),E620,INDEX($B:$B,MATCH(E620,$B:$B,0)+ROW($B:$B),1))&gt;'Physical Server'!$F$12,"",IF(COUNTIF($E$7:E620,E620)&lt;VLOOKUP(E620,$B:$C,2,0),E620,INDEX($B:$B,MATCH(E620,$B:$B,0)+ROW($B:$B),1)))</f>
        <v/>
      </c>
      <c r="F621" s="169" t="str">
        <f>IFERROR(VLOOKUP($E:$E,'Physical Server'!$B:$O,2,0),"")</f>
        <v/>
      </c>
      <c r="G621" s="169" t="str">
        <f>IFERROR(IF(VLOOKUP(E621,'Physical Server'!B:O,14,0)="","",IF(E621="","",COUNTIF($E$7:E621,E621))),"")</f>
        <v/>
      </c>
      <c r="H621" s="170"/>
      <c r="I621" s="170" t="s">
        <v>35</v>
      </c>
      <c r="J621" s="170" t="s">
        <v>35</v>
      </c>
      <c r="K621" s="170" t="s">
        <v>35</v>
      </c>
      <c r="L621" s="170"/>
      <c r="M621" s="170" t="s">
        <v>35</v>
      </c>
      <c r="N621" s="170" t="s">
        <v>35</v>
      </c>
      <c r="O621" s="170" t="s">
        <v>35</v>
      </c>
      <c r="P621" s="170"/>
      <c r="Q621" s="170" t="s">
        <v>35</v>
      </c>
      <c r="R621" s="178"/>
      <c r="S621" s="178"/>
      <c r="T621" s="170" t="s">
        <v>35</v>
      </c>
      <c r="U621" s="170" t="s">
        <v>35</v>
      </c>
      <c r="V621" s="170" t="s">
        <v>35</v>
      </c>
      <c r="W621" s="178"/>
      <c r="X621" s="178"/>
      <c r="Y621" s="170" t="s">
        <v>35</v>
      </c>
      <c r="Z621" s="170" t="s">
        <v>35</v>
      </c>
      <c r="AA621" s="170" t="s">
        <v>35</v>
      </c>
      <c r="AB621" s="178"/>
      <c r="AC621" s="178"/>
      <c r="AD621" s="170" t="s">
        <v>35</v>
      </c>
      <c r="AE621" s="170" t="s">
        <v>35</v>
      </c>
      <c r="AF621" s="170" t="s">
        <v>35</v>
      </c>
      <c r="AG621" s="178"/>
      <c r="AH621" s="178"/>
      <c r="AI621" s="178"/>
    </row>
    <row r="622" spans="1:35" x14ac:dyDescent="0.25">
      <c r="A622" s="41" t="str">
        <f t="array" ref="A622">IFERROR(SMALL(('Physical Server'!$O$17:$O$516&lt;&gt;"")*ROW('Physical Server'!$O$17:$O$516),COUNTBLANK('Physical Server'!$O$17:$O$516)+ROW('Virtual Servers'!A614)),"")</f>
        <v/>
      </c>
      <c r="B622" s="41" t="str">
        <f>IFERROR(IF(INDEX('Physical Server'!B:O,'Virtual Servers'!A622,1)&gt;'Physical Server'!$F$12,"",INDEX('Physical Server'!B:O,'Virtual Servers'!A622,1)),"")</f>
        <v/>
      </c>
      <c r="C622" s="41" t="str">
        <f>IFERROR(INDEX('Physical Server'!B:O,'Virtual Servers'!A622,14),"")</f>
        <v/>
      </c>
      <c r="D622" s="41"/>
      <c r="E622" s="168" t="str">
        <f>IF(IF(COUNTIF($E$7:E621,E621)&lt;VLOOKUP(E621,$B:$C,2,0),E621,INDEX($B:$B,MATCH(E621,$B:$B,0)+ROW($B:$B),1))&gt;'Physical Server'!$F$12,"",IF(COUNTIF($E$7:E621,E621)&lt;VLOOKUP(E621,$B:$C,2,0),E621,INDEX($B:$B,MATCH(E621,$B:$B,0)+ROW($B:$B),1)))</f>
        <v/>
      </c>
      <c r="F622" s="169" t="str">
        <f>IFERROR(VLOOKUP($E:$E,'Physical Server'!$B:$O,2,0),"")</f>
        <v/>
      </c>
      <c r="G622" s="169" t="str">
        <f>IFERROR(IF(VLOOKUP(E622,'Physical Server'!B:O,14,0)="","",IF(E622="","",COUNTIF($E$7:E622,E622))),"")</f>
        <v/>
      </c>
      <c r="H622" s="170"/>
      <c r="I622" s="170" t="s">
        <v>35</v>
      </c>
      <c r="J622" s="170" t="s">
        <v>35</v>
      </c>
      <c r="K622" s="170" t="s">
        <v>35</v>
      </c>
      <c r="L622" s="170"/>
      <c r="M622" s="170" t="s">
        <v>35</v>
      </c>
      <c r="N622" s="170" t="s">
        <v>35</v>
      </c>
      <c r="O622" s="170" t="s">
        <v>35</v>
      </c>
      <c r="P622" s="170"/>
      <c r="Q622" s="170" t="s">
        <v>35</v>
      </c>
      <c r="R622" s="178"/>
      <c r="S622" s="178"/>
      <c r="T622" s="170" t="s">
        <v>35</v>
      </c>
      <c r="U622" s="170" t="s">
        <v>35</v>
      </c>
      <c r="V622" s="170" t="s">
        <v>35</v>
      </c>
      <c r="W622" s="178"/>
      <c r="X622" s="178"/>
      <c r="Y622" s="170" t="s">
        <v>35</v>
      </c>
      <c r="Z622" s="170" t="s">
        <v>35</v>
      </c>
      <c r="AA622" s="170" t="s">
        <v>35</v>
      </c>
      <c r="AB622" s="178"/>
      <c r="AC622" s="178"/>
      <c r="AD622" s="170" t="s">
        <v>35</v>
      </c>
      <c r="AE622" s="170" t="s">
        <v>35</v>
      </c>
      <c r="AF622" s="170" t="s">
        <v>35</v>
      </c>
      <c r="AG622" s="178"/>
      <c r="AH622" s="178"/>
      <c r="AI622" s="178"/>
    </row>
    <row r="623" spans="1:35" x14ac:dyDescent="0.25">
      <c r="A623" s="41" t="str">
        <f t="array" ref="A623">IFERROR(SMALL(('Physical Server'!$O$17:$O$516&lt;&gt;"")*ROW('Physical Server'!$O$17:$O$516),COUNTBLANK('Physical Server'!$O$17:$O$516)+ROW('Virtual Servers'!A615)),"")</f>
        <v/>
      </c>
      <c r="B623" s="41" t="str">
        <f>IFERROR(IF(INDEX('Physical Server'!B:O,'Virtual Servers'!A623,1)&gt;'Physical Server'!$F$12,"",INDEX('Physical Server'!B:O,'Virtual Servers'!A623,1)),"")</f>
        <v/>
      </c>
      <c r="C623" s="41" t="str">
        <f>IFERROR(INDEX('Physical Server'!B:O,'Virtual Servers'!A623,14),"")</f>
        <v/>
      </c>
      <c r="D623" s="41"/>
      <c r="E623" s="168" t="str">
        <f>IF(IF(COUNTIF($E$7:E622,E622)&lt;VLOOKUP(E622,$B:$C,2,0),E622,INDEX($B:$B,MATCH(E622,$B:$B,0)+ROW($B:$B),1))&gt;'Physical Server'!$F$12,"",IF(COUNTIF($E$7:E622,E622)&lt;VLOOKUP(E622,$B:$C,2,0),E622,INDEX($B:$B,MATCH(E622,$B:$B,0)+ROW($B:$B),1)))</f>
        <v/>
      </c>
      <c r="F623" s="169" t="str">
        <f>IFERROR(VLOOKUP($E:$E,'Physical Server'!$B:$O,2,0),"")</f>
        <v/>
      </c>
      <c r="G623" s="169" t="str">
        <f>IFERROR(IF(VLOOKUP(E623,'Physical Server'!B:O,14,0)="","",IF(E623="","",COUNTIF($E$7:E623,E623))),"")</f>
        <v/>
      </c>
      <c r="H623" s="170"/>
      <c r="I623" s="170" t="s">
        <v>35</v>
      </c>
      <c r="J623" s="170" t="s">
        <v>35</v>
      </c>
      <c r="K623" s="170" t="s">
        <v>35</v>
      </c>
      <c r="L623" s="170"/>
      <c r="M623" s="170" t="s">
        <v>35</v>
      </c>
      <c r="N623" s="170" t="s">
        <v>35</v>
      </c>
      <c r="O623" s="170" t="s">
        <v>35</v>
      </c>
      <c r="P623" s="170"/>
      <c r="Q623" s="170" t="s">
        <v>35</v>
      </c>
      <c r="R623" s="178"/>
      <c r="S623" s="178"/>
      <c r="T623" s="170" t="s">
        <v>35</v>
      </c>
      <c r="U623" s="170" t="s">
        <v>35</v>
      </c>
      <c r="V623" s="170" t="s">
        <v>35</v>
      </c>
      <c r="W623" s="178"/>
      <c r="X623" s="178"/>
      <c r="Y623" s="170" t="s">
        <v>35</v>
      </c>
      <c r="Z623" s="170" t="s">
        <v>35</v>
      </c>
      <c r="AA623" s="170" t="s">
        <v>35</v>
      </c>
      <c r="AB623" s="178"/>
      <c r="AC623" s="178"/>
      <c r="AD623" s="170" t="s">
        <v>35</v>
      </c>
      <c r="AE623" s="170" t="s">
        <v>35</v>
      </c>
      <c r="AF623" s="170" t="s">
        <v>35</v>
      </c>
      <c r="AG623" s="178"/>
      <c r="AH623" s="178"/>
      <c r="AI623" s="178"/>
    </row>
    <row r="624" spans="1:35" x14ac:dyDescent="0.25">
      <c r="A624" s="41" t="str">
        <f t="array" ref="A624">IFERROR(SMALL(('Physical Server'!$O$17:$O$516&lt;&gt;"")*ROW('Physical Server'!$O$17:$O$516),COUNTBLANK('Physical Server'!$O$17:$O$516)+ROW('Virtual Servers'!A616)),"")</f>
        <v/>
      </c>
      <c r="B624" s="41" t="str">
        <f>IFERROR(IF(INDEX('Physical Server'!B:O,'Virtual Servers'!A624,1)&gt;'Physical Server'!$F$12,"",INDEX('Physical Server'!B:O,'Virtual Servers'!A624,1)),"")</f>
        <v/>
      </c>
      <c r="C624" s="41" t="str">
        <f>IFERROR(INDEX('Physical Server'!B:O,'Virtual Servers'!A624,14),"")</f>
        <v/>
      </c>
      <c r="D624" s="41"/>
      <c r="E624" s="168" t="str">
        <f>IF(IF(COUNTIF($E$7:E623,E623)&lt;VLOOKUP(E623,$B:$C,2,0),E623,INDEX($B:$B,MATCH(E623,$B:$B,0)+ROW($B:$B),1))&gt;'Physical Server'!$F$12,"",IF(COUNTIF($E$7:E623,E623)&lt;VLOOKUP(E623,$B:$C,2,0),E623,INDEX($B:$B,MATCH(E623,$B:$B,0)+ROW($B:$B),1)))</f>
        <v/>
      </c>
      <c r="F624" s="169" t="str">
        <f>IFERROR(VLOOKUP($E:$E,'Physical Server'!$B:$O,2,0),"")</f>
        <v/>
      </c>
      <c r="G624" s="169" t="str">
        <f>IFERROR(IF(VLOOKUP(E624,'Physical Server'!B:O,14,0)="","",IF(E624="","",COUNTIF($E$7:E624,E624))),"")</f>
        <v/>
      </c>
      <c r="H624" s="170"/>
      <c r="I624" s="170" t="s">
        <v>35</v>
      </c>
      <c r="J624" s="170" t="s">
        <v>35</v>
      </c>
      <c r="K624" s="170" t="s">
        <v>35</v>
      </c>
      <c r="L624" s="170"/>
      <c r="M624" s="170" t="s">
        <v>35</v>
      </c>
      <c r="N624" s="170" t="s">
        <v>35</v>
      </c>
      <c r="O624" s="170" t="s">
        <v>35</v>
      </c>
      <c r="P624" s="170"/>
      <c r="Q624" s="170" t="s">
        <v>35</v>
      </c>
      <c r="R624" s="178"/>
      <c r="S624" s="178"/>
      <c r="T624" s="170" t="s">
        <v>35</v>
      </c>
      <c r="U624" s="170" t="s">
        <v>35</v>
      </c>
      <c r="V624" s="170" t="s">
        <v>35</v>
      </c>
      <c r="W624" s="178"/>
      <c r="X624" s="178"/>
      <c r="Y624" s="170" t="s">
        <v>35</v>
      </c>
      <c r="Z624" s="170" t="s">
        <v>35</v>
      </c>
      <c r="AA624" s="170" t="s">
        <v>35</v>
      </c>
      <c r="AB624" s="178"/>
      <c r="AC624" s="178"/>
      <c r="AD624" s="170" t="s">
        <v>35</v>
      </c>
      <c r="AE624" s="170" t="s">
        <v>35</v>
      </c>
      <c r="AF624" s="170" t="s">
        <v>35</v>
      </c>
      <c r="AG624" s="178"/>
      <c r="AH624" s="178"/>
      <c r="AI624" s="178"/>
    </row>
    <row r="625" spans="1:35" x14ac:dyDescent="0.25">
      <c r="A625" s="41" t="str">
        <f t="array" ref="A625">IFERROR(SMALL(('Physical Server'!$O$17:$O$516&lt;&gt;"")*ROW('Physical Server'!$O$17:$O$516),COUNTBLANK('Physical Server'!$O$17:$O$516)+ROW('Virtual Servers'!A617)),"")</f>
        <v/>
      </c>
      <c r="B625" s="41" t="str">
        <f>IFERROR(IF(INDEX('Physical Server'!B:O,'Virtual Servers'!A625,1)&gt;'Physical Server'!$F$12,"",INDEX('Physical Server'!B:O,'Virtual Servers'!A625,1)),"")</f>
        <v/>
      </c>
      <c r="C625" s="41" t="str">
        <f>IFERROR(INDEX('Physical Server'!B:O,'Virtual Servers'!A625,14),"")</f>
        <v/>
      </c>
      <c r="D625" s="41"/>
      <c r="E625" s="168" t="str">
        <f>IF(IF(COUNTIF($E$7:E624,E624)&lt;VLOOKUP(E624,$B:$C,2,0),E624,INDEX($B:$B,MATCH(E624,$B:$B,0)+ROW($B:$B),1))&gt;'Physical Server'!$F$12,"",IF(COUNTIF($E$7:E624,E624)&lt;VLOOKUP(E624,$B:$C,2,0),E624,INDEX($B:$B,MATCH(E624,$B:$B,0)+ROW($B:$B),1)))</f>
        <v/>
      </c>
      <c r="F625" s="169" t="str">
        <f>IFERROR(VLOOKUP($E:$E,'Physical Server'!$B:$O,2,0),"")</f>
        <v/>
      </c>
      <c r="G625" s="169" t="str">
        <f>IFERROR(IF(VLOOKUP(E625,'Physical Server'!B:O,14,0)="","",IF(E625="","",COUNTIF($E$7:E625,E625))),"")</f>
        <v/>
      </c>
      <c r="H625" s="170"/>
      <c r="I625" s="170" t="s">
        <v>35</v>
      </c>
      <c r="J625" s="170" t="s">
        <v>35</v>
      </c>
      <c r="K625" s="170" t="s">
        <v>35</v>
      </c>
      <c r="L625" s="170"/>
      <c r="M625" s="170" t="s">
        <v>35</v>
      </c>
      <c r="N625" s="170" t="s">
        <v>35</v>
      </c>
      <c r="O625" s="170" t="s">
        <v>35</v>
      </c>
      <c r="P625" s="170"/>
      <c r="Q625" s="170" t="s">
        <v>35</v>
      </c>
      <c r="R625" s="178"/>
      <c r="S625" s="178"/>
      <c r="T625" s="170" t="s">
        <v>35</v>
      </c>
      <c r="U625" s="170" t="s">
        <v>35</v>
      </c>
      <c r="V625" s="170" t="s">
        <v>35</v>
      </c>
      <c r="W625" s="178"/>
      <c r="X625" s="178"/>
      <c r="Y625" s="170" t="s">
        <v>35</v>
      </c>
      <c r="Z625" s="170" t="s">
        <v>35</v>
      </c>
      <c r="AA625" s="170" t="s">
        <v>35</v>
      </c>
      <c r="AB625" s="178"/>
      <c r="AC625" s="178"/>
      <c r="AD625" s="170" t="s">
        <v>35</v>
      </c>
      <c r="AE625" s="170" t="s">
        <v>35</v>
      </c>
      <c r="AF625" s="170" t="s">
        <v>35</v>
      </c>
      <c r="AG625" s="178"/>
      <c r="AH625" s="178"/>
      <c r="AI625" s="178"/>
    </row>
    <row r="626" spans="1:35" x14ac:dyDescent="0.25">
      <c r="A626" s="41" t="str">
        <f t="array" ref="A626">IFERROR(SMALL(('Physical Server'!$O$17:$O$516&lt;&gt;"")*ROW('Physical Server'!$O$17:$O$516),COUNTBLANK('Physical Server'!$O$17:$O$516)+ROW('Virtual Servers'!A618)),"")</f>
        <v/>
      </c>
      <c r="B626" s="41" t="str">
        <f>IFERROR(IF(INDEX('Physical Server'!B:O,'Virtual Servers'!A626,1)&gt;'Physical Server'!$F$12,"",INDEX('Physical Server'!B:O,'Virtual Servers'!A626,1)),"")</f>
        <v/>
      </c>
      <c r="C626" s="41" t="str">
        <f>IFERROR(INDEX('Physical Server'!B:O,'Virtual Servers'!A626,14),"")</f>
        <v/>
      </c>
      <c r="D626" s="41"/>
      <c r="E626" s="168" t="str">
        <f>IF(IF(COUNTIF($E$7:E625,E625)&lt;VLOOKUP(E625,$B:$C,2,0),E625,INDEX($B:$B,MATCH(E625,$B:$B,0)+ROW($B:$B),1))&gt;'Physical Server'!$F$12,"",IF(COUNTIF($E$7:E625,E625)&lt;VLOOKUP(E625,$B:$C,2,0),E625,INDEX($B:$B,MATCH(E625,$B:$B,0)+ROW($B:$B),1)))</f>
        <v/>
      </c>
      <c r="F626" s="169" t="str">
        <f>IFERROR(VLOOKUP($E:$E,'Physical Server'!$B:$O,2,0),"")</f>
        <v/>
      </c>
      <c r="G626" s="169" t="str">
        <f>IFERROR(IF(VLOOKUP(E626,'Physical Server'!B:O,14,0)="","",IF(E626="","",COUNTIF($E$7:E626,E626))),"")</f>
        <v/>
      </c>
      <c r="H626" s="170"/>
      <c r="I626" s="170" t="s">
        <v>35</v>
      </c>
      <c r="J626" s="170" t="s">
        <v>35</v>
      </c>
      <c r="K626" s="170" t="s">
        <v>35</v>
      </c>
      <c r="L626" s="170"/>
      <c r="M626" s="170" t="s">
        <v>35</v>
      </c>
      <c r="N626" s="170" t="s">
        <v>35</v>
      </c>
      <c r="O626" s="170" t="s">
        <v>35</v>
      </c>
      <c r="P626" s="170"/>
      <c r="Q626" s="170" t="s">
        <v>35</v>
      </c>
      <c r="R626" s="178"/>
      <c r="S626" s="178"/>
      <c r="T626" s="170" t="s">
        <v>35</v>
      </c>
      <c r="U626" s="170" t="s">
        <v>35</v>
      </c>
      <c r="V626" s="170" t="s">
        <v>35</v>
      </c>
      <c r="W626" s="178"/>
      <c r="X626" s="178"/>
      <c r="Y626" s="170" t="s">
        <v>35</v>
      </c>
      <c r="Z626" s="170" t="s">
        <v>35</v>
      </c>
      <c r="AA626" s="170" t="s">
        <v>35</v>
      </c>
      <c r="AB626" s="178"/>
      <c r="AC626" s="178"/>
      <c r="AD626" s="170" t="s">
        <v>35</v>
      </c>
      <c r="AE626" s="170" t="s">
        <v>35</v>
      </c>
      <c r="AF626" s="170" t="s">
        <v>35</v>
      </c>
      <c r="AG626" s="178"/>
      <c r="AH626" s="178"/>
      <c r="AI626" s="178"/>
    </row>
    <row r="627" spans="1:35" x14ac:dyDescent="0.25">
      <c r="A627" s="41" t="str">
        <f t="array" ref="A627">IFERROR(SMALL(('Physical Server'!$O$17:$O$516&lt;&gt;"")*ROW('Physical Server'!$O$17:$O$516),COUNTBLANK('Physical Server'!$O$17:$O$516)+ROW('Virtual Servers'!A619)),"")</f>
        <v/>
      </c>
      <c r="B627" s="41" t="str">
        <f>IFERROR(IF(INDEX('Physical Server'!B:O,'Virtual Servers'!A627,1)&gt;'Physical Server'!$F$12,"",INDEX('Physical Server'!B:O,'Virtual Servers'!A627,1)),"")</f>
        <v/>
      </c>
      <c r="C627" s="41" t="str">
        <f>IFERROR(INDEX('Physical Server'!B:O,'Virtual Servers'!A627,14),"")</f>
        <v/>
      </c>
      <c r="D627" s="41"/>
      <c r="E627" s="168" t="str">
        <f>IF(IF(COUNTIF($E$7:E626,E626)&lt;VLOOKUP(E626,$B:$C,2,0),E626,INDEX($B:$B,MATCH(E626,$B:$B,0)+ROW($B:$B),1))&gt;'Physical Server'!$F$12,"",IF(COUNTIF($E$7:E626,E626)&lt;VLOOKUP(E626,$B:$C,2,0),E626,INDEX($B:$B,MATCH(E626,$B:$B,0)+ROW($B:$B),1)))</f>
        <v/>
      </c>
      <c r="F627" s="169" t="str">
        <f>IFERROR(VLOOKUP($E:$E,'Physical Server'!$B:$O,2,0),"")</f>
        <v/>
      </c>
      <c r="G627" s="169" t="str">
        <f>IFERROR(IF(VLOOKUP(E627,'Physical Server'!B:O,14,0)="","",IF(E627="","",COUNTIF($E$7:E627,E627))),"")</f>
        <v/>
      </c>
      <c r="H627" s="170"/>
      <c r="I627" s="170" t="s">
        <v>35</v>
      </c>
      <c r="J627" s="170" t="s">
        <v>35</v>
      </c>
      <c r="K627" s="170" t="s">
        <v>35</v>
      </c>
      <c r="L627" s="170"/>
      <c r="M627" s="170" t="s">
        <v>35</v>
      </c>
      <c r="N627" s="170" t="s">
        <v>35</v>
      </c>
      <c r="O627" s="170" t="s">
        <v>35</v>
      </c>
      <c r="P627" s="170"/>
      <c r="Q627" s="170" t="s">
        <v>35</v>
      </c>
      <c r="R627" s="178"/>
      <c r="S627" s="178"/>
      <c r="T627" s="170" t="s">
        <v>35</v>
      </c>
      <c r="U627" s="170" t="s">
        <v>35</v>
      </c>
      <c r="V627" s="170" t="s">
        <v>35</v>
      </c>
      <c r="W627" s="178"/>
      <c r="X627" s="178"/>
      <c r="Y627" s="170" t="s">
        <v>35</v>
      </c>
      <c r="Z627" s="170" t="s">
        <v>35</v>
      </c>
      <c r="AA627" s="170" t="s">
        <v>35</v>
      </c>
      <c r="AB627" s="178"/>
      <c r="AC627" s="178"/>
      <c r="AD627" s="170" t="s">
        <v>35</v>
      </c>
      <c r="AE627" s="170" t="s">
        <v>35</v>
      </c>
      <c r="AF627" s="170" t="s">
        <v>35</v>
      </c>
      <c r="AG627" s="178"/>
      <c r="AH627" s="178"/>
      <c r="AI627" s="178"/>
    </row>
    <row r="628" spans="1:35" x14ac:dyDescent="0.25">
      <c r="A628" s="41" t="str">
        <f t="array" ref="A628">IFERROR(SMALL(('Physical Server'!$O$17:$O$516&lt;&gt;"")*ROW('Physical Server'!$O$17:$O$516),COUNTBLANK('Physical Server'!$O$17:$O$516)+ROW('Virtual Servers'!A620)),"")</f>
        <v/>
      </c>
      <c r="B628" s="41" t="str">
        <f>IFERROR(IF(INDEX('Physical Server'!B:O,'Virtual Servers'!A628,1)&gt;'Physical Server'!$F$12,"",INDEX('Physical Server'!B:O,'Virtual Servers'!A628,1)),"")</f>
        <v/>
      </c>
      <c r="C628" s="41" t="str">
        <f>IFERROR(INDEX('Physical Server'!B:O,'Virtual Servers'!A628,14),"")</f>
        <v/>
      </c>
      <c r="D628" s="41"/>
      <c r="E628" s="168" t="str">
        <f>IF(IF(COUNTIF($E$7:E627,E627)&lt;VLOOKUP(E627,$B:$C,2,0),E627,INDEX($B:$B,MATCH(E627,$B:$B,0)+ROW($B:$B),1))&gt;'Physical Server'!$F$12,"",IF(COUNTIF($E$7:E627,E627)&lt;VLOOKUP(E627,$B:$C,2,0),E627,INDEX($B:$B,MATCH(E627,$B:$B,0)+ROW($B:$B),1)))</f>
        <v/>
      </c>
      <c r="F628" s="169" t="str">
        <f>IFERROR(VLOOKUP($E:$E,'Physical Server'!$B:$O,2,0),"")</f>
        <v/>
      </c>
      <c r="G628" s="169" t="str">
        <f>IFERROR(IF(VLOOKUP(E628,'Physical Server'!B:O,14,0)="","",IF(E628="","",COUNTIF($E$7:E628,E628))),"")</f>
        <v/>
      </c>
      <c r="H628" s="170"/>
      <c r="I628" s="170" t="s">
        <v>35</v>
      </c>
      <c r="J628" s="170" t="s">
        <v>35</v>
      </c>
      <c r="K628" s="170" t="s">
        <v>35</v>
      </c>
      <c r="L628" s="170"/>
      <c r="M628" s="170" t="s">
        <v>35</v>
      </c>
      <c r="N628" s="170" t="s">
        <v>35</v>
      </c>
      <c r="O628" s="170" t="s">
        <v>35</v>
      </c>
      <c r="P628" s="170"/>
      <c r="Q628" s="170" t="s">
        <v>35</v>
      </c>
      <c r="R628" s="178"/>
      <c r="S628" s="178"/>
      <c r="T628" s="170" t="s">
        <v>35</v>
      </c>
      <c r="U628" s="170" t="s">
        <v>35</v>
      </c>
      <c r="V628" s="170" t="s">
        <v>35</v>
      </c>
      <c r="W628" s="178"/>
      <c r="X628" s="178"/>
      <c r="Y628" s="170" t="s">
        <v>35</v>
      </c>
      <c r="Z628" s="170" t="s">
        <v>35</v>
      </c>
      <c r="AA628" s="170" t="s">
        <v>35</v>
      </c>
      <c r="AB628" s="178"/>
      <c r="AC628" s="178"/>
      <c r="AD628" s="170" t="s">
        <v>35</v>
      </c>
      <c r="AE628" s="170" t="s">
        <v>35</v>
      </c>
      <c r="AF628" s="170" t="s">
        <v>35</v>
      </c>
      <c r="AG628" s="178"/>
      <c r="AH628" s="178"/>
      <c r="AI628" s="178"/>
    </row>
    <row r="629" spans="1:35" x14ac:dyDescent="0.25">
      <c r="A629" s="41" t="str">
        <f t="array" ref="A629">IFERROR(SMALL(('Physical Server'!$O$17:$O$516&lt;&gt;"")*ROW('Physical Server'!$O$17:$O$516),COUNTBLANK('Physical Server'!$O$17:$O$516)+ROW('Virtual Servers'!A621)),"")</f>
        <v/>
      </c>
      <c r="B629" s="41" t="str">
        <f>IFERROR(IF(INDEX('Physical Server'!B:O,'Virtual Servers'!A629,1)&gt;'Physical Server'!$F$12,"",INDEX('Physical Server'!B:O,'Virtual Servers'!A629,1)),"")</f>
        <v/>
      </c>
      <c r="C629" s="41" t="str">
        <f>IFERROR(INDEX('Physical Server'!B:O,'Virtual Servers'!A629,14),"")</f>
        <v/>
      </c>
      <c r="D629" s="41"/>
      <c r="E629" s="168" t="str">
        <f>IF(IF(COUNTIF($E$7:E628,E628)&lt;VLOOKUP(E628,$B:$C,2,0),E628,INDEX($B:$B,MATCH(E628,$B:$B,0)+ROW($B:$B),1))&gt;'Physical Server'!$F$12,"",IF(COUNTIF($E$7:E628,E628)&lt;VLOOKUP(E628,$B:$C,2,0),E628,INDEX($B:$B,MATCH(E628,$B:$B,0)+ROW($B:$B),1)))</f>
        <v/>
      </c>
      <c r="F629" s="169" t="str">
        <f>IFERROR(VLOOKUP($E:$E,'Physical Server'!$B:$O,2,0),"")</f>
        <v/>
      </c>
      <c r="G629" s="169" t="str">
        <f>IFERROR(IF(VLOOKUP(E629,'Physical Server'!B:O,14,0)="","",IF(E629="","",COUNTIF($E$7:E629,E629))),"")</f>
        <v/>
      </c>
      <c r="H629" s="170"/>
      <c r="I629" s="170" t="s">
        <v>35</v>
      </c>
      <c r="J629" s="170" t="s">
        <v>35</v>
      </c>
      <c r="K629" s="170" t="s">
        <v>35</v>
      </c>
      <c r="L629" s="170"/>
      <c r="M629" s="170" t="s">
        <v>35</v>
      </c>
      <c r="N629" s="170" t="s">
        <v>35</v>
      </c>
      <c r="O629" s="170" t="s">
        <v>35</v>
      </c>
      <c r="P629" s="170"/>
      <c r="Q629" s="170" t="s">
        <v>35</v>
      </c>
      <c r="R629" s="178"/>
      <c r="S629" s="178"/>
      <c r="T629" s="170" t="s">
        <v>35</v>
      </c>
      <c r="U629" s="170" t="s">
        <v>35</v>
      </c>
      <c r="V629" s="170" t="s">
        <v>35</v>
      </c>
      <c r="W629" s="178"/>
      <c r="X629" s="178"/>
      <c r="Y629" s="170" t="s">
        <v>35</v>
      </c>
      <c r="Z629" s="170" t="s">
        <v>35</v>
      </c>
      <c r="AA629" s="170" t="s">
        <v>35</v>
      </c>
      <c r="AB629" s="178"/>
      <c r="AC629" s="178"/>
      <c r="AD629" s="170" t="s">
        <v>35</v>
      </c>
      <c r="AE629" s="170" t="s">
        <v>35</v>
      </c>
      <c r="AF629" s="170" t="s">
        <v>35</v>
      </c>
      <c r="AG629" s="178"/>
      <c r="AH629" s="178"/>
      <c r="AI629" s="178"/>
    </row>
    <row r="630" spans="1:35" x14ac:dyDescent="0.25">
      <c r="A630" s="41" t="str">
        <f t="array" ref="A630">IFERROR(SMALL(('Physical Server'!$O$17:$O$516&lt;&gt;"")*ROW('Physical Server'!$O$17:$O$516),COUNTBLANK('Physical Server'!$O$17:$O$516)+ROW('Virtual Servers'!A622)),"")</f>
        <v/>
      </c>
      <c r="B630" s="41" t="str">
        <f>IFERROR(IF(INDEX('Physical Server'!B:O,'Virtual Servers'!A630,1)&gt;'Physical Server'!$F$12,"",INDEX('Physical Server'!B:O,'Virtual Servers'!A630,1)),"")</f>
        <v/>
      </c>
      <c r="C630" s="41" t="str">
        <f>IFERROR(INDEX('Physical Server'!B:O,'Virtual Servers'!A630,14),"")</f>
        <v/>
      </c>
      <c r="D630" s="41"/>
      <c r="E630" s="168" t="str">
        <f>IF(IF(COUNTIF($E$7:E629,E629)&lt;VLOOKUP(E629,$B:$C,2,0),E629,INDEX($B:$B,MATCH(E629,$B:$B,0)+ROW($B:$B),1))&gt;'Physical Server'!$F$12,"",IF(COUNTIF($E$7:E629,E629)&lt;VLOOKUP(E629,$B:$C,2,0),E629,INDEX($B:$B,MATCH(E629,$B:$B,0)+ROW($B:$B),1)))</f>
        <v/>
      </c>
      <c r="F630" s="169" t="str">
        <f>IFERROR(VLOOKUP($E:$E,'Physical Server'!$B:$O,2,0),"")</f>
        <v/>
      </c>
      <c r="G630" s="169" t="str">
        <f>IFERROR(IF(VLOOKUP(E630,'Physical Server'!B:O,14,0)="","",IF(E630="","",COUNTIF($E$7:E630,E630))),"")</f>
        <v/>
      </c>
      <c r="H630" s="170"/>
      <c r="I630" s="170" t="s">
        <v>35</v>
      </c>
      <c r="J630" s="170" t="s">
        <v>35</v>
      </c>
      <c r="K630" s="170" t="s">
        <v>35</v>
      </c>
      <c r="L630" s="170"/>
      <c r="M630" s="170" t="s">
        <v>35</v>
      </c>
      <c r="N630" s="170" t="s">
        <v>35</v>
      </c>
      <c r="O630" s="170" t="s">
        <v>35</v>
      </c>
      <c r="P630" s="170"/>
      <c r="Q630" s="170" t="s">
        <v>35</v>
      </c>
      <c r="R630" s="178"/>
      <c r="S630" s="178"/>
      <c r="T630" s="170" t="s">
        <v>35</v>
      </c>
      <c r="U630" s="170" t="s">
        <v>35</v>
      </c>
      <c r="V630" s="170" t="s">
        <v>35</v>
      </c>
      <c r="W630" s="178"/>
      <c r="X630" s="178"/>
      <c r="Y630" s="170" t="s">
        <v>35</v>
      </c>
      <c r="Z630" s="170" t="s">
        <v>35</v>
      </c>
      <c r="AA630" s="170" t="s">
        <v>35</v>
      </c>
      <c r="AB630" s="178"/>
      <c r="AC630" s="178"/>
      <c r="AD630" s="170" t="s">
        <v>35</v>
      </c>
      <c r="AE630" s="170" t="s">
        <v>35</v>
      </c>
      <c r="AF630" s="170" t="s">
        <v>35</v>
      </c>
      <c r="AG630" s="178"/>
      <c r="AH630" s="178"/>
      <c r="AI630" s="178"/>
    </row>
    <row r="631" spans="1:35" x14ac:dyDescent="0.25">
      <c r="A631" s="41" t="str">
        <f t="array" ref="A631">IFERROR(SMALL(('Physical Server'!$O$17:$O$516&lt;&gt;"")*ROW('Physical Server'!$O$17:$O$516),COUNTBLANK('Physical Server'!$O$17:$O$516)+ROW('Virtual Servers'!A623)),"")</f>
        <v/>
      </c>
      <c r="B631" s="41" t="str">
        <f>IFERROR(IF(INDEX('Physical Server'!B:O,'Virtual Servers'!A631,1)&gt;'Physical Server'!$F$12,"",INDEX('Physical Server'!B:O,'Virtual Servers'!A631,1)),"")</f>
        <v/>
      </c>
      <c r="C631" s="41" t="str">
        <f>IFERROR(INDEX('Physical Server'!B:O,'Virtual Servers'!A631,14),"")</f>
        <v/>
      </c>
      <c r="D631" s="41"/>
      <c r="E631" s="168" t="str">
        <f>IF(IF(COUNTIF($E$7:E630,E630)&lt;VLOOKUP(E630,$B:$C,2,0),E630,INDEX($B:$B,MATCH(E630,$B:$B,0)+ROW($B:$B),1))&gt;'Physical Server'!$F$12,"",IF(COUNTIF($E$7:E630,E630)&lt;VLOOKUP(E630,$B:$C,2,0),E630,INDEX($B:$B,MATCH(E630,$B:$B,0)+ROW($B:$B),1)))</f>
        <v/>
      </c>
      <c r="F631" s="169" t="str">
        <f>IFERROR(VLOOKUP($E:$E,'Physical Server'!$B:$O,2,0),"")</f>
        <v/>
      </c>
      <c r="G631" s="169" t="str">
        <f>IFERROR(IF(VLOOKUP(E631,'Physical Server'!B:O,14,0)="","",IF(E631="","",COUNTIF($E$7:E631,E631))),"")</f>
        <v/>
      </c>
      <c r="H631" s="170"/>
      <c r="I631" s="170" t="s">
        <v>35</v>
      </c>
      <c r="J631" s="170" t="s">
        <v>35</v>
      </c>
      <c r="K631" s="170" t="s">
        <v>35</v>
      </c>
      <c r="L631" s="170"/>
      <c r="M631" s="170" t="s">
        <v>35</v>
      </c>
      <c r="N631" s="170" t="s">
        <v>35</v>
      </c>
      <c r="O631" s="170" t="s">
        <v>35</v>
      </c>
      <c r="P631" s="170"/>
      <c r="Q631" s="170" t="s">
        <v>35</v>
      </c>
      <c r="R631" s="178"/>
      <c r="S631" s="178"/>
      <c r="T631" s="170" t="s">
        <v>35</v>
      </c>
      <c r="U631" s="170" t="s">
        <v>35</v>
      </c>
      <c r="V631" s="170" t="s">
        <v>35</v>
      </c>
      <c r="W631" s="178"/>
      <c r="X631" s="178"/>
      <c r="Y631" s="170" t="s">
        <v>35</v>
      </c>
      <c r="Z631" s="170" t="s">
        <v>35</v>
      </c>
      <c r="AA631" s="170" t="s">
        <v>35</v>
      </c>
      <c r="AB631" s="178"/>
      <c r="AC631" s="178"/>
      <c r="AD631" s="170" t="s">
        <v>35</v>
      </c>
      <c r="AE631" s="170" t="s">
        <v>35</v>
      </c>
      <c r="AF631" s="170" t="s">
        <v>35</v>
      </c>
      <c r="AG631" s="178"/>
      <c r="AH631" s="178"/>
      <c r="AI631" s="178"/>
    </row>
    <row r="632" spans="1:35" x14ac:dyDescent="0.25">
      <c r="A632" s="41" t="str">
        <f t="array" ref="A632">IFERROR(SMALL(('Physical Server'!$O$17:$O$516&lt;&gt;"")*ROW('Physical Server'!$O$17:$O$516),COUNTBLANK('Physical Server'!$O$17:$O$516)+ROW('Virtual Servers'!A624)),"")</f>
        <v/>
      </c>
      <c r="B632" s="41" t="str">
        <f>IFERROR(IF(INDEX('Physical Server'!B:O,'Virtual Servers'!A632,1)&gt;'Physical Server'!$F$12,"",INDEX('Physical Server'!B:O,'Virtual Servers'!A632,1)),"")</f>
        <v/>
      </c>
      <c r="C632" s="41" t="str">
        <f>IFERROR(INDEX('Physical Server'!B:O,'Virtual Servers'!A632,14),"")</f>
        <v/>
      </c>
      <c r="D632" s="41"/>
      <c r="E632" s="168" t="str">
        <f>IF(IF(COUNTIF($E$7:E631,E631)&lt;VLOOKUP(E631,$B:$C,2,0),E631,INDEX($B:$B,MATCH(E631,$B:$B,0)+ROW($B:$B),1))&gt;'Physical Server'!$F$12,"",IF(COUNTIF($E$7:E631,E631)&lt;VLOOKUP(E631,$B:$C,2,0),E631,INDEX($B:$B,MATCH(E631,$B:$B,0)+ROW($B:$B),1)))</f>
        <v/>
      </c>
      <c r="F632" s="169" t="str">
        <f>IFERROR(VLOOKUP($E:$E,'Physical Server'!$B:$O,2,0),"")</f>
        <v/>
      </c>
      <c r="G632" s="169" t="str">
        <f>IFERROR(IF(VLOOKUP(E632,'Physical Server'!B:O,14,0)="","",IF(E632="","",COUNTIF($E$7:E632,E632))),"")</f>
        <v/>
      </c>
      <c r="H632" s="170"/>
      <c r="I632" s="170" t="s">
        <v>35</v>
      </c>
      <c r="J632" s="170" t="s">
        <v>35</v>
      </c>
      <c r="K632" s="170" t="s">
        <v>35</v>
      </c>
      <c r="L632" s="170"/>
      <c r="M632" s="170" t="s">
        <v>35</v>
      </c>
      <c r="N632" s="170" t="s">
        <v>35</v>
      </c>
      <c r="O632" s="170" t="s">
        <v>35</v>
      </c>
      <c r="P632" s="170"/>
      <c r="Q632" s="170" t="s">
        <v>35</v>
      </c>
      <c r="R632" s="178"/>
      <c r="S632" s="178"/>
      <c r="T632" s="170" t="s">
        <v>35</v>
      </c>
      <c r="U632" s="170" t="s">
        <v>35</v>
      </c>
      <c r="V632" s="170" t="s">
        <v>35</v>
      </c>
      <c r="W632" s="178"/>
      <c r="X632" s="178"/>
      <c r="Y632" s="170" t="s">
        <v>35</v>
      </c>
      <c r="Z632" s="170" t="s">
        <v>35</v>
      </c>
      <c r="AA632" s="170" t="s">
        <v>35</v>
      </c>
      <c r="AB632" s="178"/>
      <c r="AC632" s="178"/>
      <c r="AD632" s="170" t="s">
        <v>35</v>
      </c>
      <c r="AE632" s="170" t="s">
        <v>35</v>
      </c>
      <c r="AF632" s="170" t="s">
        <v>35</v>
      </c>
      <c r="AG632" s="178"/>
      <c r="AH632" s="178"/>
      <c r="AI632" s="178"/>
    </row>
    <row r="633" spans="1:35" x14ac:dyDescent="0.25">
      <c r="A633" s="41" t="str">
        <f t="array" ref="A633">IFERROR(SMALL(('Physical Server'!$O$17:$O$516&lt;&gt;"")*ROW('Physical Server'!$O$17:$O$516),COUNTBLANK('Physical Server'!$O$17:$O$516)+ROW('Virtual Servers'!A625)),"")</f>
        <v/>
      </c>
      <c r="B633" s="41" t="str">
        <f>IFERROR(IF(INDEX('Physical Server'!B:O,'Virtual Servers'!A633,1)&gt;'Physical Server'!$F$12,"",INDEX('Physical Server'!B:O,'Virtual Servers'!A633,1)),"")</f>
        <v/>
      </c>
      <c r="C633" s="41" t="str">
        <f>IFERROR(INDEX('Physical Server'!B:O,'Virtual Servers'!A633,14),"")</f>
        <v/>
      </c>
      <c r="D633" s="41"/>
      <c r="E633" s="168" t="str">
        <f>IF(IF(COUNTIF($E$7:E632,E632)&lt;VLOOKUP(E632,$B:$C,2,0),E632,INDEX($B:$B,MATCH(E632,$B:$B,0)+ROW($B:$B),1))&gt;'Physical Server'!$F$12,"",IF(COUNTIF($E$7:E632,E632)&lt;VLOOKUP(E632,$B:$C,2,0),E632,INDEX($B:$B,MATCH(E632,$B:$B,0)+ROW($B:$B),1)))</f>
        <v/>
      </c>
      <c r="F633" s="169" t="str">
        <f>IFERROR(VLOOKUP($E:$E,'Physical Server'!$B:$O,2,0),"")</f>
        <v/>
      </c>
      <c r="G633" s="169" t="str">
        <f>IFERROR(IF(VLOOKUP(E633,'Physical Server'!B:O,14,0)="","",IF(E633="","",COUNTIF($E$7:E633,E633))),"")</f>
        <v/>
      </c>
      <c r="H633" s="170"/>
      <c r="I633" s="170" t="s">
        <v>35</v>
      </c>
      <c r="J633" s="170" t="s">
        <v>35</v>
      </c>
      <c r="K633" s="170" t="s">
        <v>35</v>
      </c>
      <c r="L633" s="170"/>
      <c r="M633" s="170" t="s">
        <v>35</v>
      </c>
      <c r="N633" s="170" t="s">
        <v>35</v>
      </c>
      <c r="O633" s="170" t="s">
        <v>35</v>
      </c>
      <c r="P633" s="170"/>
      <c r="Q633" s="170" t="s">
        <v>35</v>
      </c>
      <c r="R633" s="178"/>
      <c r="S633" s="178"/>
      <c r="T633" s="170" t="s">
        <v>35</v>
      </c>
      <c r="U633" s="170" t="s">
        <v>35</v>
      </c>
      <c r="V633" s="170" t="s">
        <v>35</v>
      </c>
      <c r="W633" s="178"/>
      <c r="X633" s="178"/>
      <c r="Y633" s="170" t="s">
        <v>35</v>
      </c>
      <c r="Z633" s="170" t="s">
        <v>35</v>
      </c>
      <c r="AA633" s="170" t="s">
        <v>35</v>
      </c>
      <c r="AB633" s="178"/>
      <c r="AC633" s="178"/>
      <c r="AD633" s="170" t="s">
        <v>35</v>
      </c>
      <c r="AE633" s="170" t="s">
        <v>35</v>
      </c>
      <c r="AF633" s="170" t="s">
        <v>35</v>
      </c>
      <c r="AG633" s="178"/>
      <c r="AH633" s="178"/>
      <c r="AI633" s="178"/>
    </row>
    <row r="634" spans="1:35" x14ac:dyDescent="0.25">
      <c r="A634" s="41" t="str">
        <f t="array" ref="A634">IFERROR(SMALL(('Physical Server'!$O$17:$O$516&lt;&gt;"")*ROW('Physical Server'!$O$17:$O$516),COUNTBLANK('Physical Server'!$O$17:$O$516)+ROW('Virtual Servers'!A626)),"")</f>
        <v/>
      </c>
      <c r="B634" s="41" t="str">
        <f>IFERROR(IF(INDEX('Physical Server'!B:O,'Virtual Servers'!A634,1)&gt;'Physical Server'!$F$12,"",INDEX('Physical Server'!B:O,'Virtual Servers'!A634,1)),"")</f>
        <v/>
      </c>
      <c r="C634" s="41" t="str">
        <f>IFERROR(INDEX('Physical Server'!B:O,'Virtual Servers'!A634,14),"")</f>
        <v/>
      </c>
      <c r="D634" s="41"/>
      <c r="E634" s="168" t="str">
        <f>IF(IF(COUNTIF($E$7:E633,E633)&lt;VLOOKUP(E633,$B:$C,2,0),E633,INDEX($B:$B,MATCH(E633,$B:$B,0)+ROW($B:$B),1))&gt;'Physical Server'!$F$12,"",IF(COUNTIF($E$7:E633,E633)&lt;VLOOKUP(E633,$B:$C,2,0),E633,INDEX($B:$B,MATCH(E633,$B:$B,0)+ROW($B:$B),1)))</f>
        <v/>
      </c>
      <c r="F634" s="169" t="str">
        <f>IFERROR(VLOOKUP($E:$E,'Physical Server'!$B:$O,2,0),"")</f>
        <v/>
      </c>
      <c r="G634" s="169" t="str">
        <f>IFERROR(IF(VLOOKUP(E634,'Physical Server'!B:O,14,0)="","",IF(E634="","",COUNTIF($E$7:E634,E634))),"")</f>
        <v/>
      </c>
      <c r="H634" s="170"/>
      <c r="I634" s="170" t="s">
        <v>35</v>
      </c>
      <c r="J634" s="170" t="s">
        <v>35</v>
      </c>
      <c r="K634" s="170" t="s">
        <v>35</v>
      </c>
      <c r="L634" s="170"/>
      <c r="M634" s="170" t="s">
        <v>35</v>
      </c>
      <c r="N634" s="170" t="s">
        <v>35</v>
      </c>
      <c r="O634" s="170" t="s">
        <v>35</v>
      </c>
      <c r="P634" s="170"/>
      <c r="Q634" s="170" t="s">
        <v>35</v>
      </c>
      <c r="R634" s="178"/>
      <c r="S634" s="178"/>
      <c r="T634" s="170" t="s">
        <v>35</v>
      </c>
      <c r="U634" s="170" t="s">
        <v>35</v>
      </c>
      <c r="V634" s="170" t="s">
        <v>35</v>
      </c>
      <c r="W634" s="178"/>
      <c r="X634" s="178"/>
      <c r="Y634" s="170" t="s">
        <v>35</v>
      </c>
      <c r="Z634" s="170" t="s">
        <v>35</v>
      </c>
      <c r="AA634" s="170" t="s">
        <v>35</v>
      </c>
      <c r="AB634" s="178"/>
      <c r="AC634" s="178"/>
      <c r="AD634" s="170" t="s">
        <v>35</v>
      </c>
      <c r="AE634" s="170" t="s">
        <v>35</v>
      </c>
      <c r="AF634" s="170" t="s">
        <v>35</v>
      </c>
      <c r="AG634" s="178"/>
      <c r="AH634" s="178"/>
      <c r="AI634" s="178"/>
    </row>
    <row r="635" spans="1:35" x14ac:dyDescent="0.25">
      <c r="A635" s="41" t="str">
        <f t="array" ref="A635">IFERROR(SMALL(('Physical Server'!$O$17:$O$516&lt;&gt;"")*ROW('Physical Server'!$O$17:$O$516),COUNTBLANK('Physical Server'!$O$17:$O$516)+ROW('Virtual Servers'!A627)),"")</f>
        <v/>
      </c>
      <c r="B635" s="41" t="str">
        <f>IFERROR(IF(INDEX('Physical Server'!B:O,'Virtual Servers'!A635,1)&gt;'Physical Server'!$F$12,"",INDEX('Physical Server'!B:O,'Virtual Servers'!A635,1)),"")</f>
        <v/>
      </c>
      <c r="C635" s="41" t="str">
        <f>IFERROR(INDEX('Physical Server'!B:O,'Virtual Servers'!A635,14),"")</f>
        <v/>
      </c>
      <c r="D635" s="41"/>
      <c r="E635" s="168" t="str">
        <f>IF(IF(COUNTIF($E$7:E634,E634)&lt;VLOOKUP(E634,$B:$C,2,0),E634,INDEX($B:$B,MATCH(E634,$B:$B,0)+ROW($B:$B),1))&gt;'Physical Server'!$F$12,"",IF(COUNTIF($E$7:E634,E634)&lt;VLOOKUP(E634,$B:$C,2,0),E634,INDEX($B:$B,MATCH(E634,$B:$B,0)+ROW($B:$B),1)))</f>
        <v/>
      </c>
      <c r="F635" s="169" t="str">
        <f>IFERROR(VLOOKUP($E:$E,'Physical Server'!$B:$O,2,0),"")</f>
        <v/>
      </c>
      <c r="G635" s="169" t="str">
        <f>IFERROR(IF(VLOOKUP(E635,'Physical Server'!B:O,14,0)="","",IF(E635="","",COUNTIF($E$7:E635,E635))),"")</f>
        <v/>
      </c>
      <c r="H635" s="170"/>
      <c r="I635" s="170" t="s">
        <v>35</v>
      </c>
      <c r="J635" s="170" t="s">
        <v>35</v>
      </c>
      <c r="K635" s="170" t="s">
        <v>35</v>
      </c>
      <c r="L635" s="170"/>
      <c r="M635" s="170" t="s">
        <v>35</v>
      </c>
      <c r="N635" s="170" t="s">
        <v>35</v>
      </c>
      <c r="O635" s="170" t="s">
        <v>35</v>
      </c>
      <c r="P635" s="170"/>
      <c r="Q635" s="170" t="s">
        <v>35</v>
      </c>
      <c r="R635" s="178"/>
      <c r="S635" s="178"/>
      <c r="T635" s="170" t="s">
        <v>35</v>
      </c>
      <c r="U635" s="170" t="s">
        <v>35</v>
      </c>
      <c r="V635" s="170" t="s">
        <v>35</v>
      </c>
      <c r="W635" s="178"/>
      <c r="X635" s="178"/>
      <c r="Y635" s="170" t="s">
        <v>35</v>
      </c>
      <c r="Z635" s="170" t="s">
        <v>35</v>
      </c>
      <c r="AA635" s="170" t="s">
        <v>35</v>
      </c>
      <c r="AB635" s="178"/>
      <c r="AC635" s="178"/>
      <c r="AD635" s="170" t="s">
        <v>35</v>
      </c>
      <c r="AE635" s="170" t="s">
        <v>35</v>
      </c>
      <c r="AF635" s="170" t="s">
        <v>35</v>
      </c>
      <c r="AG635" s="178"/>
      <c r="AH635" s="178"/>
      <c r="AI635" s="178"/>
    </row>
    <row r="636" spans="1:35" x14ac:dyDescent="0.25">
      <c r="A636" s="41" t="str">
        <f t="array" ref="A636">IFERROR(SMALL(('Physical Server'!$O$17:$O$516&lt;&gt;"")*ROW('Physical Server'!$O$17:$O$516),COUNTBLANK('Physical Server'!$O$17:$O$516)+ROW('Virtual Servers'!A628)),"")</f>
        <v/>
      </c>
      <c r="B636" s="41" t="str">
        <f>IFERROR(IF(INDEX('Physical Server'!B:O,'Virtual Servers'!A636,1)&gt;'Physical Server'!$F$12,"",INDEX('Physical Server'!B:O,'Virtual Servers'!A636,1)),"")</f>
        <v/>
      </c>
      <c r="C636" s="41" t="str">
        <f>IFERROR(INDEX('Physical Server'!B:O,'Virtual Servers'!A636,14),"")</f>
        <v/>
      </c>
      <c r="D636" s="41"/>
      <c r="E636" s="168" t="str">
        <f>IF(IF(COUNTIF($E$7:E635,E635)&lt;VLOOKUP(E635,$B:$C,2,0),E635,INDEX($B:$B,MATCH(E635,$B:$B,0)+ROW($B:$B),1))&gt;'Physical Server'!$F$12,"",IF(COUNTIF($E$7:E635,E635)&lt;VLOOKUP(E635,$B:$C,2,0),E635,INDEX($B:$B,MATCH(E635,$B:$B,0)+ROW($B:$B),1)))</f>
        <v/>
      </c>
      <c r="F636" s="169" t="str">
        <f>IFERROR(VLOOKUP($E:$E,'Physical Server'!$B:$O,2,0),"")</f>
        <v/>
      </c>
      <c r="G636" s="169" t="str">
        <f>IFERROR(IF(VLOOKUP(E636,'Physical Server'!B:O,14,0)="","",IF(E636="","",COUNTIF($E$7:E636,E636))),"")</f>
        <v/>
      </c>
      <c r="H636" s="170"/>
      <c r="I636" s="170" t="s">
        <v>35</v>
      </c>
      <c r="J636" s="170" t="s">
        <v>35</v>
      </c>
      <c r="K636" s="170" t="s">
        <v>35</v>
      </c>
      <c r="L636" s="170"/>
      <c r="M636" s="170" t="s">
        <v>35</v>
      </c>
      <c r="N636" s="170" t="s">
        <v>35</v>
      </c>
      <c r="O636" s="170" t="s">
        <v>35</v>
      </c>
      <c r="P636" s="170"/>
      <c r="Q636" s="170" t="s">
        <v>35</v>
      </c>
      <c r="R636" s="178"/>
      <c r="S636" s="178"/>
      <c r="T636" s="170" t="s">
        <v>35</v>
      </c>
      <c r="U636" s="170" t="s">
        <v>35</v>
      </c>
      <c r="V636" s="170" t="s">
        <v>35</v>
      </c>
      <c r="W636" s="178"/>
      <c r="X636" s="178"/>
      <c r="Y636" s="170" t="s">
        <v>35</v>
      </c>
      <c r="Z636" s="170" t="s">
        <v>35</v>
      </c>
      <c r="AA636" s="170" t="s">
        <v>35</v>
      </c>
      <c r="AB636" s="178"/>
      <c r="AC636" s="178"/>
      <c r="AD636" s="170" t="s">
        <v>35</v>
      </c>
      <c r="AE636" s="170" t="s">
        <v>35</v>
      </c>
      <c r="AF636" s="170" t="s">
        <v>35</v>
      </c>
      <c r="AG636" s="178"/>
      <c r="AH636" s="178"/>
      <c r="AI636" s="178"/>
    </row>
    <row r="637" spans="1:35" x14ac:dyDescent="0.25">
      <c r="A637" s="41" t="str">
        <f t="array" ref="A637">IFERROR(SMALL(('Physical Server'!$O$17:$O$516&lt;&gt;"")*ROW('Physical Server'!$O$17:$O$516),COUNTBLANK('Physical Server'!$O$17:$O$516)+ROW('Virtual Servers'!A629)),"")</f>
        <v/>
      </c>
      <c r="B637" s="41" t="str">
        <f>IFERROR(IF(INDEX('Physical Server'!B:O,'Virtual Servers'!A637,1)&gt;'Physical Server'!$F$12,"",INDEX('Physical Server'!B:O,'Virtual Servers'!A637,1)),"")</f>
        <v/>
      </c>
      <c r="C637" s="41" t="str">
        <f>IFERROR(INDEX('Physical Server'!B:O,'Virtual Servers'!A637,14),"")</f>
        <v/>
      </c>
      <c r="D637" s="41"/>
      <c r="E637" s="168" t="str">
        <f>IF(IF(COUNTIF($E$7:E636,E636)&lt;VLOOKUP(E636,$B:$C,2,0),E636,INDEX($B:$B,MATCH(E636,$B:$B,0)+ROW($B:$B),1))&gt;'Physical Server'!$F$12,"",IF(COUNTIF($E$7:E636,E636)&lt;VLOOKUP(E636,$B:$C,2,0),E636,INDEX($B:$B,MATCH(E636,$B:$B,0)+ROW($B:$B),1)))</f>
        <v/>
      </c>
      <c r="F637" s="169" t="str">
        <f>IFERROR(VLOOKUP($E:$E,'Physical Server'!$B:$O,2,0),"")</f>
        <v/>
      </c>
      <c r="G637" s="169" t="str">
        <f>IFERROR(IF(VLOOKUP(E637,'Physical Server'!B:O,14,0)="","",IF(E637="","",COUNTIF($E$7:E637,E637))),"")</f>
        <v/>
      </c>
      <c r="H637" s="170"/>
      <c r="I637" s="170" t="s">
        <v>35</v>
      </c>
      <c r="J637" s="170" t="s">
        <v>35</v>
      </c>
      <c r="K637" s="170" t="s">
        <v>35</v>
      </c>
      <c r="L637" s="170"/>
      <c r="M637" s="170" t="s">
        <v>35</v>
      </c>
      <c r="N637" s="170" t="s">
        <v>35</v>
      </c>
      <c r="O637" s="170" t="s">
        <v>35</v>
      </c>
      <c r="P637" s="170"/>
      <c r="Q637" s="170" t="s">
        <v>35</v>
      </c>
      <c r="R637" s="178"/>
      <c r="S637" s="178"/>
      <c r="T637" s="170" t="s">
        <v>35</v>
      </c>
      <c r="U637" s="170" t="s">
        <v>35</v>
      </c>
      <c r="V637" s="170" t="s">
        <v>35</v>
      </c>
      <c r="W637" s="178"/>
      <c r="X637" s="178"/>
      <c r="Y637" s="170" t="s">
        <v>35</v>
      </c>
      <c r="Z637" s="170" t="s">
        <v>35</v>
      </c>
      <c r="AA637" s="170" t="s">
        <v>35</v>
      </c>
      <c r="AB637" s="178"/>
      <c r="AC637" s="178"/>
      <c r="AD637" s="170" t="s">
        <v>35</v>
      </c>
      <c r="AE637" s="170" t="s">
        <v>35</v>
      </c>
      <c r="AF637" s="170" t="s">
        <v>35</v>
      </c>
      <c r="AG637" s="178"/>
      <c r="AH637" s="178"/>
      <c r="AI637" s="178"/>
    </row>
    <row r="638" spans="1:35" x14ac:dyDescent="0.25">
      <c r="A638" s="41" t="str">
        <f t="array" ref="A638">IFERROR(SMALL(('Physical Server'!$O$17:$O$516&lt;&gt;"")*ROW('Physical Server'!$O$17:$O$516),COUNTBLANK('Physical Server'!$O$17:$O$516)+ROW('Virtual Servers'!A630)),"")</f>
        <v/>
      </c>
      <c r="B638" s="41" t="str">
        <f>IFERROR(IF(INDEX('Physical Server'!B:O,'Virtual Servers'!A638,1)&gt;'Physical Server'!$F$12,"",INDEX('Physical Server'!B:O,'Virtual Servers'!A638,1)),"")</f>
        <v/>
      </c>
      <c r="C638" s="41" t="str">
        <f>IFERROR(INDEX('Physical Server'!B:O,'Virtual Servers'!A638,14),"")</f>
        <v/>
      </c>
      <c r="D638" s="41"/>
      <c r="E638" s="168" t="str">
        <f>IF(IF(COUNTIF($E$7:E637,E637)&lt;VLOOKUP(E637,$B:$C,2,0),E637,INDEX($B:$B,MATCH(E637,$B:$B,0)+ROW($B:$B),1))&gt;'Physical Server'!$F$12,"",IF(COUNTIF($E$7:E637,E637)&lt;VLOOKUP(E637,$B:$C,2,0),E637,INDEX($B:$B,MATCH(E637,$B:$B,0)+ROW($B:$B),1)))</f>
        <v/>
      </c>
      <c r="F638" s="169" t="str">
        <f>IFERROR(VLOOKUP($E:$E,'Physical Server'!$B:$O,2,0),"")</f>
        <v/>
      </c>
      <c r="G638" s="169" t="str">
        <f>IFERROR(IF(VLOOKUP(E638,'Physical Server'!B:O,14,0)="","",IF(E638="","",COUNTIF($E$7:E638,E638))),"")</f>
        <v/>
      </c>
      <c r="H638" s="170"/>
      <c r="I638" s="170" t="s">
        <v>35</v>
      </c>
      <c r="J638" s="170" t="s">
        <v>35</v>
      </c>
      <c r="K638" s="170" t="s">
        <v>35</v>
      </c>
      <c r="L638" s="170"/>
      <c r="M638" s="170" t="s">
        <v>35</v>
      </c>
      <c r="N638" s="170" t="s">
        <v>35</v>
      </c>
      <c r="O638" s="170" t="s">
        <v>35</v>
      </c>
      <c r="P638" s="170"/>
      <c r="Q638" s="170" t="s">
        <v>35</v>
      </c>
      <c r="R638" s="178"/>
      <c r="S638" s="178"/>
      <c r="T638" s="170" t="s">
        <v>35</v>
      </c>
      <c r="U638" s="170" t="s">
        <v>35</v>
      </c>
      <c r="V638" s="170" t="s">
        <v>35</v>
      </c>
      <c r="W638" s="178"/>
      <c r="X638" s="178"/>
      <c r="Y638" s="170" t="s">
        <v>35</v>
      </c>
      <c r="Z638" s="170" t="s">
        <v>35</v>
      </c>
      <c r="AA638" s="170" t="s">
        <v>35</v>
      </c>
      <c r="AB638" s="178"/>
      <c r="AC638" s="178"/>
      <c r="AD638" s="170" t="s">
        <v>35</v>
      </c>
      <c r="AE638" s="170" t="s">
        <v>35</v>
      </c>
      <c r="AF638" s="170" t="s">
        <v>35</v>
      </c>
      <c r="AG638" s="178"/>
      <c r="AH638" s="178"/>
      <c r="AI638" s="178"/>
    </row>
    <row r="639" spans="1:35" x14ac:dyDescent="0.25">
      <c r="A639" s="41" t="str">
        <f t="array" ref="A639">IFERROR(SMALL(('Physical Server'!$O$17:$O$516&lt;&gt;"")*ROW('Physical Server'!$O$17:$O$516),COUNTBLANK('Physical Server'!$O$17:$O$516)+ROW('Virtual Servers'!A631)),"")</f>
        <v/>
      </c>
      <c r="B639" s="41" t="str">
        <f>IFERROR(IF(INDEX('Physical Server'!B:O,'Virtual Servers'!A639,1)&gt;'Physical Server'!$F$12,"",INDEX('Physical Server'!B:O,'Virtual Servers'!A639,1)),"")</f>
        <v/>
      </c>
      <c r="C639" s="41" t="str">
        <f>IFERROR(INDEX('Physical Server'!B:O,'Virtual Servers'!A639,14),"")</f>
        <v/>
      </c>
      <c r="D639" s="41"/>
      <c r="E639" s="168" t="str">
        <f>IF(IF(COUNTIF($E$7:E638,E638)&lt;VLOOKUP(E638,$B:$C,2,0),E638,INDEX($B:$B,MATCH(E638,$B:$B,0)+ROW($B:$B),1))&gt;'Physical Server'!$F$12,"",IF(COUNTIF($E$7:E638,E638)&lt;VLOOKUP(E638,$B:$C,2,0),E638,INDEX($B:$B,MATCH(E638,$B:$B,0)+ROW($B:$B),1)))</f>
        <v/>
      </c>
      <c r="F639" s="169" t="str">
        <f>IFERROR(VLOOKUP($E:$E,'Physical Server'!$B:$O,2,0),"")</f>
        <v/>
      </c>
      <c r="G639" s="169" t="str">
        <f>IFERROR(IF(VLOOKUP(E639,'Physical Server'!B:O,14,0)="","",IF(E639="","",COUNTIF($E$7:E639,E639))),"")</f>
        <v/>
      </c>
      <c r="H639" s="170"/>
      <c r="I639" s="170" t="s">
        <v>35</v>
      </c>
      <c r="J639" s="170" t="s">
        <v>35</v>
      </c>
      <c r="K639" s="170" t="s">
        <v>35</v>
      </c>
      <c r="L639" s="170"/>
      <c r="M639" s="170" t="s">
        <v>35</v>
      </c>
      <c r="N639" s="170" t="s">
        <v>35</v>
      </c>
      <c r="O639" s="170" t="s">
        <v>35</v>
      </c>
      <c r="P639" s="170"/>
      <c r="Q639" s="170" t="s">
        <v>35</v>
      </c>
      <c r="R639" s="178"/>
      <c r="S639" s="178"/>
      <c r="T639" s="170" t="s">
        <v>35</v>
      </c>
      <c r="U639" s="170" t="s">
        <v>35</v>
      </c>
      <c r="V639" s="170" t="s">
        <v>35</v>
      </c>
      <c r="W639" s="178"/>
      <c r="X639" s="178"/>
      <c r="Y639" s="170" t="s">
        <v>35</v>
      </c>
      <c r="Z639" s="170" t="s">
        <v>35</v>
      </c>
      <c r="AA639" s="170" t="s">
        <v>35</v>
      </c>
      <c r="AB639" s="178"/>
      <c r="AC639" s="178"/>
      <c r="AD639" s="170" t="s">
        <v>35</v>
      </c>
      <c r="AE639" s="170" t="s">
        <v>35</v>
      </c>
      <c r="AF639" s="170" t="s">
        <v>35</v>
      </c>
      <c r="AG639" s="178"/>
      <c r="AH639" s="178"/>
      <c r="AI639" s="178"/>
    </row>
    <row r="640" spans="1:35" x14ac:dyDescent="0.25">
      <c r="A640" s="41" t="str">
        <f t="array" ref="A640">IFERROR(SMALL(('Physical Server'!$O$17:$O$516&lt;&gt;"")*ROW('Physical Server'!$O$17:$O$516),COUNTBLANK('Physical Server'!$O$17:$O$516)+ROW('Virtual Servers'!A632)),"")</f>
        <v/>
      </c>
      <c r="B640" s="41" t="str">
        <f>IFERROR(IF(INDEX('Physical Server'!B:O,'Virtual Servers'!A640,1)&gt;'Physical Server'!$F$12,"",INDEX('Physical Server'!B:O,'Virtual Servers'!A640,1)),"")</f>
        <v/>
      </c>
      <c r="C640" s="41" t="str">
        <f>IFERROR(INDEX('Physical Server'!B:O,'Virtual Servers'!A640,14),"")</f>
        <v/>
      </c>
      <c r="D640" s="41"/>
      <c r="E640" s="168" t="str">
        <f>IF(IF(COUNTIF($E$7:E639,E639)&lt;VLOOKUP(E639,$B:$C,2,0),E639,INDEX($B:$B,MATCH(E639,$B:$B,0)+ROW($B:$B),1))&gt;'Physical Server'!$F$12,"",IF(COUNTIF($E$7:E639,E639)&lt;VLOOKUP(E639,$B:$C,2,0),E639,INDEX($B:$B,MATCH(E639,$B:$B,0)+ROW($B:$B),1)))</f>
        <v/>
      </c>
      <c r="F640" s="169" t="str">
        <f>IFERROR(VLOOKUP($E:$E,'Physical Server'!$B:$O,2,0),"")</f>
        <v/>
      </c>
      <c r="G640" s="169" t="str">
        <f>IFERROR(IF(VLOOKUP(E640,'Physical Server'!B:O,14,0)="","",IF(E640="","",COUNTIF($E$7:E640,E640))),"")</f>
        <v/>
      </c>
      <c r="H640" s="170"/>
      <c r="I640" s="170" t="s">
        <v>35</v>
      </c>
      <c r="J640" s="170" t="s">
        <v>35</v>
      </c>
      <c r="K640" s="170" t="s">
        <v>35</v>
      </c>
      <c r="L640" s="170"/>
      <c r="M640" s="170" t="s">
        <v>35</v>
      </c>
      <c r="N640" s="170" t="s">
        <v>35</v>
      </c>
      <c r="O640" s="170" t="s">
        <v>35</v>
      </c>
      <c r="P640" s="170"/>
      <c r="Q640" s="170" t="s">
        <v>35</v>
      </c>
      <c r="R640" s="178"/>
      <c r="S640" s="178"/>
      <c r="T640" s="170" t="s">
        <v>35</v>
      </c>
      <c r="U640" s="170" t="s">
        <v>35</v>
      </c>
      <c r="V640" s="170" t="s">
        <v>35</v>
      </c>
      <c r="W640" s="178"/>
      <c r="X640" s="178"/>
      <c r="Y640" s="170" t="s">
        <v>35</v>
      </c>
      <c r="Z640" s="170" t="s">
        <v>35</v>
      </c>
      <c r="AA640" s="170" t="s">
        <v>35</v>
      </c>
      <c r="AB640" s="178"/>
      <c r="AC640" s="178"/>
      <c r="AD640" s="170" t="s">
        <v>35</v>
      </c>
      <c r="AE640" s="170" t="s">
        <v>35</v>
      </c>
      <c r="AF640" s="170" t="s">
        <v>35</v>
      </c>
      <c r="AG640" s="178"/>
      <c r="AH640" s="178"/>
      <c r="AI640" s="178"/>
    </row>
    <row r="641" spans="1:35" x14ac:dyDescent="0.25">
      <c r="A641" s="41" t="str">
        <f t="array" ref="A641">IFERROR(SMALL(('Physical Server'!$O$17:$O$516&lt;&gt;"")*ROW('Physical Server'!$O$17:$O$516),COUNTBLANK('Physical Server'!$O$17:$O$516)+ROW('Virtual Servers'!A633)),"")</f>
        <v/>
      </c>
      <c r="B641" s="41" t="str">
        <f>IFERROR(IF(INDEX('Physical Server'!B:O,'Virtual Servers'!A641,1)&gt;'Physical Server'!$F$12,"",INDEX('Physical Server'!B:O,'Virtual Servers'!A641,1)),"")</f>
        <v/>
      </c>
      <c r="C641" s="41" t="str">
        <f>IFERROR(INDEX('Physical Server'!B:O,'Virtual Servers'!A641,14),"")</f>
        <v/>
      </c>
      <c r="D641" s="41"/>
      <c r="E641" s="168" t="str">
        <f>IF(IF(COUNTIF($E$7:E640,E640)&lt;VLOOKUP(E640,$B:$C,2,0),E640,INDEX($B:$B,MATCH(E640,$B:$B,0)+ROW($B:$B),1))&gt;'Physical Server'!$F$12,"",IF(COUNTIF($E$7:E640,E640)&lt;VLOOKUP(E640,$B:$C,2,0),E640,INDEX($B:$B,MATCH(E640,$B:$B,0)+ROW($B:$B),1)))</f>
        <v/>
      </c>
      <c r="F641" s="169" t="str">
        <f>IFERROR(VLOOKUP($E:$E,'Physical Server'!$B:$O,2,0),"")</f>
        <v/>
      </c>
      <c r="G641" s="169" t="str">
        <f>IFERROR(IF(VLOOKUP(E641,'Physical Server'!B:O,14,0)="","",IF(E641="","",COUNTIF($E$7:E641,E641))),"")</f>
        <v/>
      </c>
      <c r="H641" s="170"/>
      <c r="I641" s="170" t="s">
        <v>35</v>
      </c>
      <c r="J641" s="170" t="s">
        <v>35</v>
      </c>
      <c r="K641" s="170" t="s">
        <v>35</v>
      </c>
      <c r="L641" s="170"/>
      <c r="M641" s="170" t="s">
        <v>35</v>
      </c>
      <c r="N641" s="170" t="s">
        <v>35</v>
      </c>
      <c r="O641" s="170" t="s">
        <v>35</v>
      </c>
      <c r="P641" s="170"/>
      <c r="Q641" s="170" t="s">
        <v>35</v>
      </c>
      <c r="R641" s="178"/>
      <c r="S641" s="178"/>
      <c r="T641" s="170" t="s">
        <v>35</v>
      </c>
      <c r="U641" s="170" t="s">
        <v>35</v>
      </c>
      <c r="V641" s="170" t="s">
        <v>35</v>
      </c>
      <c r="W641" s="178"/>
      <c r="X641" s="178"/>
      <c r="Y641" s="170" t="s">
        <v>35</v>
      </c>
      <c r="Z641" s="170" t="s">
        <v>35</v>
      </c>
      <c r="AA641" s="170" t="s">
        <v>35</v>
      </c>
      <c r="AB641" s="178"/>
      <c r="AC641" s="178"/>
      <c r="AD641" s="170" t="s">
        <v>35</v>
      </c>
      <c r="AE641" s="170" t="s">
        <v>35</v>
      </c>
      <c r="AF641" s="170" t="s">
        <v>35</v>
      </c>
      <c r="AG641" s="178"/>
      <c r="AH641" s="178"/>
      <c r="AI641" s="178"/>
    </row>
    <row r="642" spans="1:35" x14ac:dyDescent="0.25">
      <c r="A642" s="41" t="str">
        <f t="array" ref="A642">IFERROR(SMALL(('Physical Server'!$O$17:$O$516&lt;&gt;"")*ROW('Physical Server'!$O$17:$O$516),COUNTBLANK('Physical Server'!$O$17:$O$516)+ROW('Virtual Servers'!A634)),"")</f>
        <v/>
      </c>
      <c r="B642" s="41" t="str">
        <f>IFERROR(IF(INDEX('Physical Server'!B:O,'Virtual Servers'!A642,1)&gt;'Physical Server'!$F$12,"",INDEX('Physical Server'!B:O,'Virtual Servers'!A642,1)),"")</f>
        <v/>
      </c>
      <c r="C642" s="41" t="str">
        <f>IFERROR(INDEX('Physical Server'!B:O,'Virtual Servers'!A642,14),"")</f>
        <v/>
      </c>
      <c r="D642" s="41"/>
      <c r="E642" s="168" t="str">
        <f>IF(IF(COUNTIF($E$7:E641,E641)&lt;VLOOKUP(E641,$B:$C,2,0),E641,INDEX($B:$B,MATCH(E641,$B:$B,0)+ROW($B:$B),1))&gt;'Physical Server'!$F$12,"",IF(COUNTIF($E$7:E641,E641)&lt;VLOOKUP(E641,$B:$C,2,0),E641,INDEX($B:$B,MATCH(E641,$B:$B,0)+ROW($B:$B),1)))</f>
        <v/>
      </c>
      <c r="F642" s="169" t="str">
        <f>IFERROR(VLOOKUP($E:$E,'Physical Server'!$B:$O,2,0),"")</f>
        <v/>
      </c>
      <c r="G642" s="169" t="str">
        <f>IFERROR(IF(VLOOKUP(E642,'Physical Server'!B:O,14,0)="","",IF(E642="","",COUNTIF($E$7:E642,E642))),"")</f>
        <v/>
      </c>
      <c r="H642" s="170"/>
      <c r="I642" s="170" t="s">
        <v>35</v>
      </c>
      <c r="J642" s="170" t="s">
        <v>35</v>
      </c>
      <c r="K642" s="170" t="s">
        <v>35</v>
      </c>
      <c r="L642" s="170"/>
      <c r="M642" s="170" t="s">
        <v>35</v>
      </c>
      <c r="N642" s="170" t="s">
        <v>35</v>
      </c>
      <c r="O642" s="170" t="s">
        <v>35</v>
      </c>
      <c r="P642" s="170"/>
      <c r="Q642" s="170" t="s">
        <v>35</v>
      </c>
      <c r="R642" s="178"/>
      <c r="S642" s="178"/>
      <c r="T642" s="170" t="s">
        <v>35</v>
      </c>
      <c r="U642" s="170" t="s">
        <v>35</v>
      </c>
      <c r="V642" s="170" t="s">
        <v>35</v>
      </c>
      <c r="W642" s="178"/>
      <c r="X642" s="178"/>
      <c r="Y642" s="170" t="s">
        <v>35</v>
      </c>
      <c r="Z642" s="170" t="s">
        <v>35</v>
      </c>
      <c r="AA642" s="170" t="s">
        <v>35</v>
      </c>
      <c r="AB642" s="178"/>
      <c r="AC642" s="178"/>
      <c r="AD642" s="170" t="s">
        <v>35</v>
      </c>
      <c r="AE642" s="170" t="s">
        <v>35</v>
      </c>
      <c r="AF642" s="170" t="s">
        <v>35</v>
      </c>
      <c r="AG642" s="178"/>
      <c r="AH642" s="178"/>
      <c r="AI642" s="178"/>
    </row>
    <row r="643" spans="1:35" x14ac:dyDescent="0.25">
      <c r="A643" s="41" t="str">
        <f t="array" ref="A643">IFERROR(SMALL(('Physical Server'!$O$17:$O$516&lt;&gt;"")*ROW('Physical Server'!$O$17:$O$516),COUNTBLANK('Physical Server'!$O$17:$O$516)+ROW('Virtual Servers'!A635)),"")</f>
        <v/>
      </c>
      <c r="B643" s="41" t="str">
        <f>IFERROR(IF(INDEX('Physical Server'!B:O,'Virtual Servers'!A643,1)&gt;'Physical Server'!$F$12,"",INDEX('Physical Server'!B:O,'Virtual Servers'!A643,1)),"")</f>
        <v/>
      </c>
      <c r="C643" s="41" t="str">
        <f>IFERROR(INDEX('Physical Server'!B:O,'Virtual Servers'!A643,14),"")</f>
        <v/>
      </c>
      <c r="D643" s="41"/>
      <c r="E643" s="168" t="str">
        <f>IF(IF(COUNTIF($E$7:E642,E642)&lt;VLOOKUP(E642,$B:$C,2,0),E642,INDEX($B:$B,MATCH(E642,$B:$B,0)+ROW($B:$B),1))&gt;'Physical Server'!$F$12,"",IF(COUNTIF($E$7:E642,E642)&lt;VLOOKUP(E642,$B:$C,2,0),E642,INDEX($B:$B,MATCH(E642,$B:$B,0)+ROW($B:$B),1)))</f>
        <v/>
      </c>
      <c r="F643" s="169" t="str">
        <f>IFERROR(VLOOKUP($E:$E,'Physical Server'!$B:$O,2,0),"")</f>
        <v/>
      </c>
      <c r="G643" s="169" t="str">
        <f>IFERROR(IF(VLOOKUP(E643,'Physical Server'!B:O,14,0)="","",IF(E643="","",COUNTIF($E$7:E643,E643))),"")</f>
        <v/>
      </c>
      <c r="H643" s="170"/>
      <c r="I643" s="170" t="s">
        <v>35</v>
      </c>
      <c r="J643" s="170" t="s">
        <v>35</v>
      </c>
      <c r="K643" s="170" t="s">
        <v>35</v>
      </c>
      <c r="L643" s="170"/>
      <c r="M643" s="170" t="s">
        <v>35</v>
      </c>
      <c r="N643" s="170" t="s">
        <v>35</v>
      </c>
      <c r="O643" s="170" t="s">
        <v>35</v>
      </c>
      <c r="P643" s="170"/>
      <c r="Q643" s="170" t="s">
        <v>35</v>
      </c>
      <c r="R643" s="178"/>
      <c r="S643" s="178"/>
      <c r="T643" s="170" t="s">
        <v>35</v>
      </c>
      <c r="U643" s="170" t="s">
        <v>35</v>
      </c>
      <c r="V643" s="170" t="s">
        <v>35</v>
      </c>
      <c r="W643" s="178"/>
      <c r="X643" s="178"/>
      <c r="Y643" s="170" t="s">
        <v>35</v>
      </c>
      <c r="Z643" s="170" t="s">
        <v>35</v>
      </c>
      <c r="AA643" s="170" t="s">
        <v>35</v>
      </c>
      <c r="AB643" s="178"/>
      <c r="AC643" s="178"/>
      <c r="AD643" s="170" t="s">
        <v>35</v>
      </c>
      <c r="AE643" s="170" t="s">
        <v>35</v>
      </c>
      <c r="AF643" s="170" t="s">
        <v>35</v>
      </c>
      <c r="AG643" s="178"/>
      <c r="AH643" s="178"/>
      <c r="AI643" s="178"/>
    </row>
    <row r="644" spans="1:35" x14ac:dyDescent="0.25">
      <c r="A644" s="41" t="str">
        <f t="array" ref="A644">IFERROR(SMALL(('Physical Server'!$O$17:$O$516&lt;&gt;"")*ROW('Physical Server'!$O$17:$O$516),COUNTBLANK('Physical Server'!$O$17:$O$516)+ROW('Virtual Servers'!A636)),"")</f>
        <v/>
      </c>
      <c r="B644" s="41" t="str">
        <f>IFERROR(IF(INDEX('Physical Server'!B:O,'Virtual Servers'!A644,1)&gt;'Physical Server'!$F$12,"",INDEX('Physical Server'!B:O,'Virtual Servers'!A644,1)),"")</f>
        <v/>
      </c>
      <c r="C644" s="41" t="str">
        <f>IFERROR(INDEX('Physical Server'!B:O,'Virtual Servers'!A644,14),"")</f>
        <v/>
      </c>
      <c r="D644" s="41"/>
      <c r="E644" s="168" t="str">
        <f>IF(IF(COUNTIF($E$7:E643,E643)&lt;VLOOKUP(E643,$B:$C,2,0),E643,INDEX($B:$B,MATCH(E643,$B:$B,0)+ROW($B:$B),1))&gt;'Physical Server'!$F$12,"",IF(COUNTIF($E$7:E643,E643)&lt;VLOOKUP(E643,$B:$C,2,0),E643,INDEX($B:$B,MATCH(E643,$B:$B,0)+ROW($B:$B),1)))</f>
        <v/>
      </c>
      <c r="F644" s="169" t="str">
        <f>IFERROR(VLOOKUP($E:$E,'Physical Server'!$B:$O,2,0),"")</f>
        <v/>
      </c>
      <c r="G644" s="169" t="str">
        <f>IFERROR(IF(VLOOKUP(E644,'Physical Server'!B:O,14,0)="","",IF(E644="","",COUNTIF($E$7:E644,E644))),"")</f>
        <v/>
      </c>
      <c r="H644" s="170"/>
      <c r="I644" s="170" t="s">
        <v>35</v>
      </c>
      <c r="J644" s="170" t="s">
        <v>35</v>
      </c>
      <c r="K644" s="170" t="s">
        <v>35</v>
      </c>
      <c r="L644" s="170"/>
      <c r="M644" s="170" t="s">
        <v>35</v>
      </c>
      <c r="N644" s="170" t="s">
        <v>35</v>
      </c>
      <c r="O644" s="170" t="s">
        <v>35</v>
      </c>
      <c r="P644" s="170"/>
      <c r="Q644" s="170" t="s">
        <v>35</v>
      </c>
      <c r="R644" s="178"/>
      <c r="S644" s="178"/>
      <c r="T644" s="170" t="s">
        <v>35</v>
      </c>
      <c r="U644" s="170" t="s">
        <v>35</v>
      </c>
      <c r="V644" s="170" t="s">
        <v>35</v>
      </c>
      <c r="W644" s="178"/>
      <c r="X644" s="178"/>
      <c r="Y644" s="170" t="s">
        <v>35</v>
      </c>
      <c r="Z644" s="170" t="s">
        <v>35</v>
      </c>
      <c r="AA644" s="170" t="s">
        <v>35</v>
      </c>
      <c r="AB644" s="178"/>
      <c r="AC644" s="178"/>
      <c r="AD644" s="170" t="s">
        <v>35</v>
      </c>
      <c r="AE644" s="170" t="s">
        <v>35</v>
      </c>
      <c r="AF644" s="170" t="s">
        <v>35</v>
      </c>
      <c r="AG644" s="178"/>
      <c r="AH644" s="178"/>
      <c r="AI644" s="178"/>
    </row>
    <row r="645" spans="1:35" x14ac:dyDescent="0.25">
      <c r="A645" s="41" t="str">
        <f t="array" ref="A645">IFERROR(SMALL(('Physical Server'!$O$17:$O$516&lt;&gt;"")*ROW('Physical Server'!$O$17:$O$516),COUNTBLANK('Physical Server'!$O$17:$O$516)+ROW('Virtual Servers'!A637)),"")</f>
        <v/>
      </c>
      <c r="B645" s="41" t="str">
        <f>IFERROR(IF(INDEX('Physical Server'!B:O,'Virtual Servers'!A645,1)&gt;'Physical Server'!$F$12,"",INDEX('Physical Server'!B:O,'Virtual Servers'!A645,1)),"")</f>
        <v/>
      </c>
      <c r="C645" s="41" t="str">
        <f>IFERROR(INDEX('Physical Server'!B:O,'Virtual Servers'!A645,14),"")</f>
        <v/>
      </c>
      <c r="D645" s="41"/>
      <c r="E645" s="168" t="str">
        <f>IF(IF(COUNTIF($E$7:E644,E644)&lt;VLOOKUP(E644,$B:$C,2,0),E644,INDEX($B:$B,MATCH(E644,$B:$B,0)+ROW($B:$B),1))&gt;'Physical Server'!$F$12,"",IF(COUNTIF($E$7:E644,E644)&lt;VLOOKUP(E644,$B:$C,2,0),E644,INDEX($B:$B,MATCH(E644,$B:$B,0)+ROW($B:$B),1)))</f>
        <v/>
      </c>
      <c r="F645" s="169" t="str">
        <f>IFERROR(VLOOKUP($E:$E,'Physical Server'!$B:$O,2,0),"")</f>
        <v/>
      </c>
      <c r="G645" s="169" t="str">
        <f>IFERROR(IF(VLOOKUP(E645,'Physical Server'!B:O,14,0)="","",IF(E645="","",COUNTIF($E$7:E645,E645))),"")</f>
        <v/>
      </c>
      <c r="H645" s="170"/>
      <c r="I645" s="170" t="s">
        <v>35</v>
      </c>
      <c r="J645" s="170" t="s">
        <v>35</v>
      </c>
      <c r="K645" s="170" t="s">
        <v>35</v>
      </c>
      <c r="L645" s="170"/>
      <c r="M645" s="170" t="s">
        <v>35</v>
      </c>
      <c r="N645" s="170" t="s">
        <v>35</v>
      </c>
      <c r="O645" s="170" t="s">
        <v>35</v>
      </c>
      <c r="P645" s="170"/>
      <c r="Q645" s="170" t="s">
        <v>35</v>
      </c>
      <c r="R645" s="178"/>
      <c r="S645" s="178"/>
      <c r="T645" s="170" t="s">
        <v>35</v>
      </c>
      <c r="U645" s="170" t="s">
        <v>35</v>
      </c>
      <c r="V645" s="170" t="s">
        <v>35</v>
      </c>
      <c r="W645" s="178"/>
      <c r="X645" s="178"/>
      <c r="Y645" s="170" t="s">
        <v>35</v>
      </c>
      <c r="Z645" s="170" t="s">
        <v>35</v>
      </c>
      <c r="AA645" s="170" t="s">
        <v>35</v>
      </c>
      <c r="AB645" s="178"/>
      <c r="AC645" s="178"/>
      <c r="AD645" s="170" t="s">
        <v>35</v>
      </c>
      <c r="AE645" s="170" t="s">
        <v>35</v>
      </c>
      <c r="AF645" s="170" t="s">
        <v>35</v>
      </c>
      <c r="AG645" s="178"/>
      <c r="AH645" s="178"/>
      <c r="AI645" s="178"/>
    </row>
    <row r="646" spans="1:35" x14ac:dyDescent="0.25">
      <c r="A646" s="41" t="str">
        <f t="array" ref="A646">IFERROR(SMALL(('Physical Server'!$O$17:$O$516&lt;&gt;"")*ROW('Physical Server'!$O$17:$O$516),COUNTBLANK('Physical Server'!$O$17:$O$516)+ROW('Virtual Servers'!A638)),"")</f>
        <v/>
      </c>
      <c r="B646" s="41" t="str">
        <f>IFERROR(IF(INDEX('Physical Server'!B:O,'Virtual Servers'!A646,1)&gt;'Physical Server'!$F$12,"",INDEX('Physical Server'!B:O,'Virtual Servers'!A646,1)),"")</f>
        <v/>
      </c>
      <c r="C646" s="41" t="str">
        <f>IFERROR(INDEX('Physical Server'!B:O,'Virtual Servers'!A646,14),"")</f>
        <v/>
      </c>
      <c r="D646" s="41"/>
      <c r="E646" s="168" t="str">
        <f>IF(IF(COUNTIF($E$7:E645,E645)&lt;VLOOKUP(E645,$B:$C,2,0),E645,INDEX($B:$B,MATCH(E645,$B:$B,0)+ROW($B:$B),1))&gt;'Physical Server'!$F$12,"",IF(COUNTIF($E$7:E645,E645)&lt;VLOOKUP(E645,$B:$C,2,0),E645,INDEX($B:$B,MATCH(E645,$B:$B,0)+ROW($B:$B),1)))</f>
        <v/>
      </c>
      <c r="F646" s="169" t="str">
        <f>IFERROR(VLOOKUP($E:$E,'Physical Server'!$B:$O,2,0),"")</f>
        <v/>
      </c>
      <c r="G646" s="169" t="str">
        <f>IFERROR(IF(VLOOKUP(E646,'Physical Server'!B:O,14,0)="","",IF(E646="","",COUNTIF($E$7:E646,E646))),"")</f>
        <v/>
      </c>
      <c r="H646" s="170"/>
      <c r="I646" s="170" t="s">
        <v>35</v>
      </c>
      <c r="J646" s="170" t="s">
        <v>35</v>
      </c>
      <c r="K646" s="170" t="s">
        <v>35</v>
      </c>
      <c r="L646" s="170"/>
      <c r="M646" s="170" t="s">
        <v>35</v>
      </c>
      <c r="N646" s="170" t="s">
        <v>35</v>
      </c>
      <c r="O646" s="170" t="s">
        <v>35</v>
      </c>
      <c r="P646" s="170"/>
      <c r="Q646" s="170" t="s">
        <v>35</v>
      </c>
      <c r="R646" s="178"/>
      <c r="S646" s="178"/>
      <c r="T646" s="170" t="s">
        <v>35</v>
      </c>
      <c r="U646" s="170" t="s">
        <v>35</v>
      </c>
      <c r="V646" s="170" t="s">
        <v>35</v>
      </c>
      <c r="W646" s="178"/>
      <c r="X646" s="178"/>
      <c r="Y646" s="170" t="s">
        <v>35</v>
      </c>
      <c r="Z646" s="170" t="s">
        <v>35</v>
      </c>
      <c r="AA646" s="170" t="s">
        <v>35</v>
      </c>
      <c r="AB646" s="178"/>
      <c r="AC646" s="178"/>
      <c r="AD646" s="170" t="s">
        <v>35</v>
      </c>
      <c r="AE646" s="170" t="s">
        <v>35</v>
      </c>
      <c r="AF646" s="170" t="s">
        <v>35</v>
      </c>
      <c r="AG646" s="178"/>
      <c r="AH646" s="178"/>
      <c r="AI646" s="178"/>
    </row>
    <row r="647" spans="1:35" x14ac:dyDescent="0.25">
      <c r="A647" s="41" t="str">
        <f t="array" ref="A647">IFERROR(SMALL(('Physical Server'!$O$17:$O$516&lt;&gt;"")*ROW('Physical Server'!$O$17:$O$516),COUNTBLANK('Physical Server'!$O$17:$O$516)+ROW('Virtual Servers'!A639)),"")</f>
        <v/>
      </c>
      <c r="B647" s="41" t="str">
        <f>IFERROR(IF(INDEX('Physical Server'!B:O,'Virtual Servers'!A647,1)&gt;'Physical Server'!$F$12,"",INDEX('Physical Server'!B:O,'Virtual Servers'!A647,1)),"")</f>
        <v/>
      </c>
      <c r="C647" s="41" t="str">
        <f>IFERROR(INDEX('Physical Server'!B:O,'Virtual Servers'!A647,14),"")</f>
        <v/>
      </c>
      <c r="D647" s="41"/>
      <c r="E647" s="168" t="str">
        <f>IF(IF(COUNTIF($E$7:E646,E646)&lt;VLOOKUP(E646,$B:$C,2,0),E646,INDEX($B:$B,MATCH(E646,$B:$B,0)+ROW($B:$B),1))&gt;'Physical Server'!$F$12,"",IF(COUNTIF($E$7:E646,E646)&lt;VLOOKUP(E646,$B:$C,2,0),E646,INDEX($B:$B,MATCH(E646,$B:$B,0)+ROW($B:$B),1)))</f>
        <v/>
      </c>
      <c r="F647" s="169" t="str">
        <f>IFERROR(VLOOKUP($E:$E,'Physical Server'!$B:$O,2,0),"")</f>
        <v/>
      </c>
      <c r="G647" s="169" t="str">
        <f>IFERROR(IF(VLOOKUP(E647,'Physical Server'!B:O,14,0)="","",IF(E647="","",COUNTIF($E$7:E647,E647))),"")</f>
        <v/>
      </c>
      <c r="H647" s="170"/>
      <c r="I647" s="170" t="s">
        <v>35</v>
      </c>
      <c r="J647" s="170" t="s">
        <v>35</v>
      </c>
      <c r="K647" s="170" t="s">
        <v>35</v>
      </c>
      <c r="L647" s="170"/>
      <c r="M647" s="170" t="s">
        <v>35</v>
      </c>
      <c r="N647" s="170" t="s">
        <v>35</v>
      </c>
      <c r="O647" s="170" t="s">
        <v>35</v>
      </c>
      <c r="P647" s="170"/>
      <c r="Q647" s="170" t="s">
        <v>35</v>
      </c>
      <c r="R647" s="178"/>
      <c r="S647" s="178"/>
      <c r="T647" s="170" t="s">
        <v>35</v>
      </c>
      <c r="U647" s="170" t="s">
        <v>35</v>
      </c>
      <c r="V647" s="170" t="s">
        <v>35</v>
      </c>
      <c r="W647" s="178"/>
      <c r="X647" s="178"/>
      <c r="Y647" s="170" t="s">
        <v>35</v>
      </c>
      <c r="Z647" s="170" t="s">
        <v>35</v>
      </c>
      <c r="AA647" s="170" t="s">
        <v>35</v>
      </c>
      <c r="AB647" s="178"/>
      <c r="AC647" s="178"/>
      <c r="AD647" s="170" t="s">
        <v>35</v>
      </c>
      <c r="AE647" s="170" t="s">
        <v>35</v>
      </c>
      <c r="AF647" s="170" t="s">
        <v>35</v>
      </c>
      <c r="AG647" s="178"/>
      <c r="AH647" s="178"/>
      <c r="AI647" s="178"/>
    </row>
    <row r="648" spans="1:35" x14ac:dyDescent="0.25">
      <c r="A648" s="41" t="str">
        <f t="array" ref="A648">IFERROR(SMALL(('Physical Server'!$O$17:$O$516&lt;&gt;"")*ROW('Physical Server'!$O$17:$O$516),COUNTBLANK('Physical Server'!$O$17:$O$516)+ROW('Virtual Servers'!A640)),"")</f>
        <v/>
      </c>
      <c r="B648" s="41" t="str">
        <f>IFERROR(IF(INDEX('Physical Server'!B:O,'Virtual Servers'!A648,1)&gt;'Physical Server'!$F$12,"",INDEX('Physical Server'!B:O,'Virtual Servers'!A648,1)),"")</f>
        <v/>
      </c>
      <c r="C648" s="41" t="str">
        <f>IFERROR(INDEX('Physical Server'!B:O,'Virtual Servers'!A648,14),"")</f>
        <v/>
      </c>
      <c r="D648" s="41"/>
      <c r="E648" s="168" t="str">
        <f>IF(IF(COUNTIF($E$7:E647,E647)&lt;VLOOKUP(E647,$B:$C,2,0),E647,INDEX($B:$B,MATCH(E647,$B:$B,0)+ROW($B:$B),1))&gt;'Physical Server'!$F$12,"",IF(COUNTIF($E$7:E647,E647)&lt;VLOOKUP(E647,$B:$C,2,0),E647,INDEX($B:$B,MATCH(E647,$B:$B,0)+ROW($B:$B),1)))</f>
        <v/>
      </c>
      <c r="F648" s="169" t="str">
        <f>IFERROR(VLOOKUP($E:$E,'Physical Server'!$B:$O,2,0),"")</f>
        <v/>
      </c>
      <c r="G648" s="169" t="str">
        <f>IFERROR(IF(VLOOKUP(E648,'Physical Server'!B:O,14,0)="","",IF(E648="","",COUNTIF($E$7:E648,E648))),"")</f>
        <v/>
      </c>
      <c r="H648" s="170"/>
      <c r="I648" s="170" t="s">
        <v>35</v>
      </c>
      <c r="J648" s="170" t="s">
        <v>35</v>
      </c>
      <c r="K648" s="170" t="s">
        <v>35</v>
      </c>
      <c r="L648" s="170"/>
      <c r="M648" s="170" t="s">
        <v>35</v>
      </c>
      <c r="N648" s="170" t="s">
        <v>35</v>
      </c>
      <c r="O648" s="170" t="s">
        <v>35</v>
      </c>
      <c r="P648" s="170"/>
      <c r="Q648" s="170" t="s">
        <v>35</v>
      </c>
      <c r="R648" s="178"/>
      <c r="S648" s="178"/>
      <c r="T648" s="170" t="s">
        <v>35</v>
      </c>
      <c r="U648" s="170" t="s">
        <v>35</v>
      </c>
      <c r="V648" s="170" t="s">
        <v>35</v>
      </c>
      <c r="W648" s="178"/>
      <c r="X648" s="178"/>
      <c r="Y648" s="170" t="s">
        <v>35</v>
      </c>
      <c r="Z648" s="170" t="s">
        <v>35</v>
      </c>
      <c r="AA648" s="170" t="s">
        <v>35</v>
      </c>
      <c r="AB648" s="178"/>
      <c r="AC648" s="178"/>
      <c r="AD648" s="170" t="s">
        <v>35</v>
      </c>
      <c r="AE648" s="170" t="s">
        <v>35</v>
      </c>
      <c r="AF648" s="170" t="s">
        <v>35</v>
      </c>
      <c r="AG648" s="178"/>
      <c r="AH648" s="178"/>
      <c r="AI648" s="178"/>
    </row>
    <row r="649" spans="1:35" x14ac:dyDescent="0.25">
      <c r="A649" s="41" t="str">
        <f t="array" ref="A649">IFERROR(SMALL(('Physical Server'!$O$17:$O$516&lt;&gt;"")*ROW('Physical Server'!$O$17:$O$516),COUNTBLANK('Physical Server'!$O$17:$O$516)+ROW('Virtual Servers'!A641)),"")</f>
        <v/>
      </c>
      <c r="B649" s="41" t="str">
        <f>IFERROR(IF(INDEX('Physical Server'!B:O,'Virtual Servers'!A649,1)&gt;'Physical Server'!$F$12,"",INDEX('Physical Server'!B:O,'Virtual Servers'!A649,1)),"")</f>
        <v/>
      </c>
      <c r="C649" s="41" t="str">
        <f>IFERROR(INDEX('Physical Server'!B:O,'Virtual Servers'!A649,14),"")</f>
        <v/>
      </c>
      <c r="D649" s="41"/>
      <c r="E649" s="168" t="str">
        <f>IF(IF(COUNTIF($E$7:E648,E648)&lt;VLOOKUP(E648,$B:$C,2,0),E648,INDEX($B:$B,MATCH(E648,$B:$B,0)+ROW($B:$B),1))&gt;'Physical Server'!$F$12,"",IF(COUNTIF($E$7:E648,E648)&lt;VLOOKUP(E648,$B:$C,2,0),E648,INDEX($B:$B,MATCH(E648,$B:$B,0)+ROW($B:$B),1)))</f>
        <v/>
      </c>
      <c r="F649" s="169" t="str">
        <f>IFERROR(VLOOKUP($E:$E,'Physical Server'!$B:$O,2,0),"")</f>
        <v/>
      </c>
      <c r="G649" s="169" t="str">
        <f>IFERROR(IF(VLOOKUP(E649,'Physical Server'!B:O,14,0)="","",IF(E649="","",COUNTIF($E$7:E649,E649))),"")</f>
        <v/>
      </c>
      <c r="H649" s="170"/>
      <c r="I649" s="170" t="s">
        <v>35</v>
      </c>
      <c r="J649" s="170" t="s">
        <v>35</v>
      </c>
      <c r="K649" s="170" t="s">
        <v>35</v>
      </c>
      <c r="L649" s="170"/>
      <c r="M649" s="170" t="s">
        <v>35</v>
      </c>
      <c r="N649" s="170" t="s">
        <v>35</v>
      </c>
      <c r="O649" s="170" t="s">
        <v>35</v>
      </c>
      <c r="P649" s="170"/>
      <c r="Q649" s="170" t="s">
        <v>35</v>
      </c>
      <c r="R649" s="178"/>
      <c r="S649" s="178"/>
      <c r="T649" s="170" t="s">
        <v>35</v>
      </c>
      <c r="U649" s="170" t="s">
        <v>35</v>
      </c>
      <c r="V649" s="170" t="s">
        <v>35</v>
      </c>
      <c r="W649" s="178"/>
      <c r="X649" s="178"/>
      <c r="Y649" s="170" t="s">
        <v>35</v>
      </c>
      <c r="Z649" s="170" t="s">
        <v>35</v>
      </c>
      <c r="AA649" s="170" t="s">
        <v>35</v>
      </c>
      <c r="AB649" s="178"/>
      <c r="AC649" s="178"/>
      <c r="AD649" s="170" t="s">
        <v>35</v>
      </c>
      <c r="AE649" s="170" t="s">
        <v>35</v>
      </c>
      <c r="AF649" s="170" t="s">
        <v>35</v>
      </c>
      <c r="AG649" s="178"/>
      <c r="AH649" s="178"/>
      <c r="AI649" s="178"/>
    </row>
    <row r="650" spans="1:35" x14ac:dyDescent="0.25">
      <c r="A650" s="41" t="str">
        <f t="array" ref="A650">IFERROR(SMALL(('Physical Server'!$O$17:$O$516&lt;&gt;"")*ROW('Physical Server'!$O$17:$O$516),COUNTBLANK('Physical Server'!$O$17:$O$516)+ROW('Virtual Servers'!A642)),"")</f>
        <v/>
      </c>
      <c r="B650" s="41" t="str">
        <f>IFERROR(IF(INDEX('Physical Server'!B:O,'Virtual Servers'!A650,1)&gt;'Physical Server'!$F$12,"",INDEX('Physical Server'!B:O,'Virtual Servers'!A650,1)),"")</f>
        <v/>
      </c>
      <c r="C650" s="41" t="str">
        <f>IFERROR(INDEX('Physical Server'!B:O,'Virtual Servers'!A650,14),"")</f>
        <v/>
      </c>
      <c r="D650" s="41"/>
      <c r="E650" s="168" t="str">
        <f>IF(IF(COUNTIF($E$7:E649,E649)&lt;VLOOKUP(E649,$B:$C,2,0),E649,INDEX($B:$B,MATCH(E649,$B:$B,0)+ROW($B:$B),1))&gt;'Physical Server'!$F$12,"",IF(COUNTIF($E$7:E649,E649)&lt;VLOOKUP(E649,$B:$C,2,0),E649,INDEX($B:$B,MATCH(E649,$B:$B,0)+ROW($B:$B),1)))</f>
        <v/>
      </c>
      <c r="F650" s="169" t="str">
        <f>IFERROR(VLOOKUP($E:$E,'Physical Server'!$B:$O,2,0),"")</f>
        <v/>
      </c>
      <c r="G650" s="169" t="str">
        <f>IFERROR(IF(VLOOKUP(E650,'Physical Server'!B:O,14,0)="","",IF(E650="","",COUNTIF($E$7:E650,E650))),"")</f>
        <v/>
      </c>
      <c r="H650" s="170"/>
      <c r="I650" s="170" t="s">
        <v>35</v>
      </c>
      <c r="J650" s="170" t="s">
        <v>35</v>
      </c>
      <c r="K650" s="170" t="s">
        <v>35</v>
      </c>
      <c r="L650" s="170"/>
      <c r="M650" s="170" t="s">
        <v>35</v>
      </c>
      <c r="N650" s="170" t="s">
        <v>35</v>
      </c>
      <c r="O650" s="170" t="s">
        <v>35</v>
      </c>
      <c r="P650" s="170"/>
      <c r="Q650" s="170" t="s">
        <v>35</v>
      </c>
      <c r="R650" s="178"/>
      <c r="S650" s="178"/>
      <c r="T650" s="170" t="s">
        <v>35</v>
      </c>
      <c r="U650" s="170" t="s">
        <v>35</v>
      </c>
      <c r="V650" s="170" t="s">
        <v>35</v>
      </c>
      <c r="W650" s="178"/>
      <c r="X650" s="178"/>
      <c r="Y650" s="170" t="s">
        <v>35</v>
      </c>
      <c r="Z650" s="170" t="s">
        <v>35</v>
      </c>
      <c r="AA650" s="170" t="s">
        <v>35</v>
      </c>
      <c r="AB650" s="178"/>
      <c r="AC650" s="178"/>
      <c r="AD650" s="170" t="s">
        <v>35</v>
      </c>
      <c r="AE650" s="170" t="s">
        <v>35</v>
      </c>
      <c r="AF650" s="170" t="s">
        <v>35</v>
      </c>
      <c r="AG650" s="178"/>
      <c r="AH650" s="178"/>
      <c r="AI650" s="178"/>
    </row>
    <row r="651" spans="1:35" x14ac:dyDescent="0.25">
      <c r="A651" s="41" t="str">
        <f t="array" ref="A651">IFERROR(SMALL(('Physical Server'!$O$17:$O$516&lt;&gt;"")*ROW('Physical Server'!$O$17:$O$516),COUNTBLANK('Physical Server'!$O$17:$O$516)+ROW('Virtual Servers'!A643)),"")</f>
        <v/>
      </c>
      <c r="B651" s="41" t="str">
        <f>IFERROR(IF(INDEX('Physical Server'!B:O,'Virtual Servers'!A651,1)&gt;'Physical Server'!$F$12,"",INDEX('Physical Server'!B:O,'Virtual Servers'!A651,1)),"")</f>
        <v/>
      </c>
      <c r="C651" s="41" t="str">
        <f>IFERROR(INDEX('Physical Server'!B:O,'Virtual Servers'!A651,14),"")</f>
        <v/>
      </c>
      <c r="D651" s="41"/>
      <c r="E651" s="168" t="str">
        <f>IF(IF(COUNTIF($E$7:E650,E650)&lt;VLOOKUP(E650,$B:$C,2,0),E650,INDEX($B:$B,MATCH(E650,$B:$B,0)+ROW($B:$B),1))&gt;'Physical Server'!$F$12,"",IF(COUNTIF($E$7:E650,E650)&lt;VLOOKUP(E650,$B:$C,2,0),E650,INDEX($B:$B,MATCH(E650,$B:$B,0)+ROW($B:$B),1)))</f>
        <v/>
      </c>
      <c r="F651" s="169" t="str">
        <f>IFERROR(VLOOKUP($E:$E,'Physical Server'!$B:$O,2,0),"")</f>
        <v/>
      </c>
      <c r="G651" s="169" t="str">
        <f>IFERROR(IF(VLOOKUP(E651,'Physical Server'!B:O,14,0)="","",IF(E651="","",COUNTIF($E$7:E651,E651))),"")</f>
        <v/>
      </c>
      <c r="H651" s="170"/>
      <c r="I651" s="170" t="s">
        <v>35</v>
      </c>
      <c r="J651" s="170" t="s">
        <v>35</v>
      </c>
      <c r="K651" s="170" t="s">
        <v>35</v>
      </c>
      <c r="L651" s="170"/>
      <c r="M651" s="170" t="s">
        <v>35</v>
      </c>
      <c r="N651" s="170" t="s">
        <v>35</v>
      </c>
      <c r="O651" s="170" t="s">
        <v>35</v>
      </c>
      <c r="P651" s="170"/>
      <c r="Q651" s="170" t="s">
        <v>35</v>
      </c>
      <c r="R651" s="178"/>
      <c r="S651" s="178"/>
      <c r="T651" s="170" t="s">
        <v>35</v>
      </c>
      <c r="U651" s="170" t="s">
        <v>35</v>
      </c>
      <c r="V651" s="170" t="s">
        <v>35</v>
      </c>
      <c r="W651" s="178"/>
      <c r="X651" s="178"/>
      <c r="Y651" s="170" t="s">
        <v>35</v>
      </c>
      <c r="Z651" s="170" t="s">
        <v>35</v>
      </c>
      <c r="AA651" s="170" t="s">
        <v>35</v>
      </c>
      <c r="AB651" s="178"/>
      <c r="AC651" s="178"/>
      <c r="AD651" s="170" t="s">
        <v>35</v>
      </c>
      <c r="AE651" s="170" t="s">
        <v>35</v>
      </c>
      <c r="AF651" s="170" t="s">
        <v>35</v>
      </c>
      <c r="AG651" s="178"/>
      <c r="AH651" s="178"/>
      <c r="AI651" s="178"/>
    </row>
    <row r="652" spans="1:35" x14ac:dyDescent="0.25">
      <c r="A652" s="41" t="str">
        <f t="array" ref="A652">IFERROR(SMALL(('Physical Server'!$O$17:$O$516&lt;&gt;"")*ROW('Physical Server'!$O$17:$O$516),COUNTBLANK('Physical Server'!$O$17:$O$516)+ROW('Virtual Servers'!A644)),"")</f>
        <v/>
      </c>
      <c r="B652" s="41" t="str">
        <f>IFERROR(IF(INDEX('Physical Server'!B:O,'Virtual Servers'!A652,1)&gt;'Physical Server'!$F$12,"",INDEX('Physical Server'!B:O,'Virtual Servers'!A652,1)),"")</f>
        <v/>
      </c>
      <c r="C652" s="41" t="str">
        <f>IFERROR(INDEX('Physical Server'!B:O,'Virtual Servers'!A652,14),"")</f>
        <v/>
      </c>
      <c r="D652" s="41"/>
      <c r="E652" s="168" t="str">
        <f>IF(IF(COUNTIF($E$7:E651,E651)&lt;VLOOKUP(E651,$B:$C,2,0),E651,INDEX($B:$B,MATCH(E651,$B:$B,0)+ROW($B:$B),1))&gt;'Physical Server'!$F$12,"",IF(COUNTIF($E$7:E651,E651)&lt;VLOOKUP(E651,$B:$C,2,0),E651,INDEX($B:$B,MATCH(E651,$B:$B,0)+ROW($B:$B),1)))</f>
        <v/>
      </c>
      <c r="F652" s="169" t="str">
        <f>IFERROR(VLOOKUP($E:$E,'Physical Server'!$B:$O,2,0),"")</f>
        <v/>
      </c>
      <c r="G652" s="169" t="str">
        <f>IFERROR(IF(VLOOKUP(E652,'Physical Server'!B:O,14,0)="","",IF(E652="","",COUNTIF($E$7:E652,E652))),"")</f>
        <v/>
      </c>
      <c r="H652" s="170"/>
      <c r="I652" s="170" t="s">
        <v>35</v>
      </c>
      <c r="J652" s="170" t="s">
        <v>35</v>
      </c>
      <c r="K652" s="170" t="s">
        <v>35</v>
      </c>
      <c r="L652" s="170"/>
      <c r="M652" s="170" t="s">
        <v>35</v>
      </c>
      <c r="N652" s="170" t="s">
        <v>35</v>
      </c>
      <c r="O652" s="170" t="s">
        <v>35</v>
      </c>
      <c r="P652" s="170"/>
      <c r="Q652" s="170" t="s">
        <v>35</v>
      </c>
      <c r="R652" s="178"/>
      <c r="S652" s="178"/>
      <c r="T652" s="170" t="s">
        <v>35</v>
      </c>
      <c r="U652" s="170" t="s">
        <v>35</v>
      </c>
      <c r="V652" s="170" t="s">
        <v>35</v>
      </c>
      <c r="W652" s="178"/>
      <c r="X652" s="178"/>
      <c r="Y652" s="170" t="s">
        <v>35</v>
      </c>
      <c r="Z652" s="170" t="s">
        <v>35</v>
      </c>
      <c r="AA652" s="170" t="s">
        <v>35</v>
      </c>
      <c r="AB652" s="178"/>
      <c r="AC652" s="178"/>
      <c r="AD652" s="170" t="s">
        <v>35</v>
      </c>
      <c r="AE652" s="170" t="s">
        <v>35</v>
      </c>
      <c r="AF652" s="170" t="s">
        <v>35</v>
      </c>
      <c r="AG652" s="178"/>
      <c r="AH652" s="178"/>
      <c r="AI652" s="178"/>
    </row>
    <row r="653" spans="1:35" x14ac:dyDescent="0.25">
      <c r="A653" s="41" t="str">
        <f t="array" ref="A653">IFERROR(SMALL(('Physical Server'!$O$17:$O$516&lt;&gt;"")*ROW('Physical Server'!$O$17:$O$516),COUNTBLANK('Physical Server'!$O$17:$O$516)+ROW('Virtual Servers'!A645)),"")</f>
        <v/>
      </c>
      <c r="B653" s="41" t="str">
        <f>IFERROR(IF(INDEX('Physical Server'!B:O,'Virtual Servers'!A653,1)&gt;'Physical Server'!$F$12,"",INDEX('Physical Server'!B:O,'Virtual Servers'!A653,1)),"")</f>
        <v/>
      </c>
      <c r="C653" s="41" t="str">
        <f>IFERROR(INDEX('Physical Server'!B:O,'Virtual Servers'!A653,14),"")</f>
        <v/>
      </c>
      <c r="D653" s="41"/>
      <c r="E653" s="168" t="str">
        <f>IF(IF(COUNTIF($E$7:E652,E652)&lt;VLOOKUP(E652,$B:$C,2,0),E652,INDEX($B:$B,MATCH(E652,$B:$B,0)+ROW($B:$B),1))&gt;'Physical Server'!$F$12,"",IF(COUNTIF($E$7:E652,E652)&lt;VLOOKUP(E652,$B:$C,2,0),E652,INDEX($B:$B,MATCH(E652,$B:$B,0)+ROW($B:$B),1)))</f>
        <v/>
      </c>
      <c r="F653" s="169" t="str">
        <f>IFERROR(VLOOKUP($E:$E,'Physical Server'!$B:$O,2,0),"")</f>
        <v/>
      </c>
      <c r="G653" s="169" t="str">
        <f>IFERROR(IF(VLOOKUP(E653,'Physical Server'!B:O,14,0)="","",IF(E653="","",COUNTIF($E$7:E653,E653))),"")</f>
        <v/>
      </c>
      <c r="H653" s="170"/>
      <c r="I653" s="170" t="s">
        <v>35</v>
      </c>
      <c r="J653" s="170" t="s">
        <v>35</v>
      </c>
      <c r="K653" s="170" t="s">
        <v>35</v>
      </c>
      <c r="L653" s="170"/>
      <c r="M653" s="170" t="s">
        <v>35</v>
      </c>
      <c r="N653" s="170" t="s">
        <v>35</v>
      </c>
      <c r="O653" s="170" t="s">
        <v>35</v>
      </c>
      <c r="P653" s="170"/>
      <c r="Q653" s="170" t="s">
        <v>35</v>
      </c>
      <c r="R653" s="178"/>
      <c r="S653" s="178"/>
      <c r="T653" s="170" t="s">
        <v>35</v>
      </c>
      <c r="U653" s="170" t="s">
        <v>35</v>
      </c>
      <c r="V653" s="170" t="s">
        <v>35</v>
      </c>
      <c r="W653" s="178"/>
      <c r="X653" s="178"/>
      <c r="Y653" s="170" t="s">
        <v>35</v>
      </c>
      <c r="Z653" s="170" t="s">
        <v>35</v>
      </c>
      <c r="AA653" s="170" t="s">
        <v>35</v>
      </c>
      <c r="AB653" s="178"/>
      <c r="AC653" s="178"/>
      <c r="AD653" s="170" t="s">
        <v>35</v>
      </c>
      <c r="AE653" s="170" t="s">
        <v>35</v>
      </c>
      <c r="AF653" s="170" t="s">
        <v>35</v>
      </c>
      <c r="AG653" s="178"/>
      <c r="AH653" s="178"/>
      <c r="AI653" s="178"/>
    </row>
    <row r="654" spans="1:35" x14ac:dyDescent="0.25">
      <c r="A654" s="41" t="str">
        <f t="array" ref="A654">IFERROR(SMALL(('Physical Server'!$O$17:$O$516&lt;&gt;"")*ROW('Physical Server'!$O$17:$O$516),COUNTBLANK('Physical Server'!$O$17:$O$516)+ROW('Virtual Servers'!A646)),"")</f>
        <v/>
      </c>
      <c r="B654" s="41" t="str">
        <f>IFERROR(IF(INDEX('Physical Server'!B:O,'Virtual Servers'!A654,1)&gt;'Physical Server'!$F$12,"",INDEX('Physical Server'!B:O,'Virtual Servers'!A654,1)),"")</f>
        <v/>
      </c>
      <c r="C654" s="41" t="str">
        <f>IFERROR(INDEX('Physical Server'!B:O,'Virtual Servers'!A654,14),"")</f>
        <v/>
      </c>
      <c r="D654" s="41"/>
      <c r="E654" s="168" t="str">
        <f>IF(IF(COUNTIF($E$7:E653,E653)&lt;VLOOKUP(E653,$B:$C,2,0),E653,INDEX($B:$B,MATCH(E653,$B:$B,0)+ROW($B:$B),1))&gt;'Physical Server'!$F$12,"",IF(COUNTIF($E$7:E653,E653)&lt;VLOOKUP(E653,$B:$C,2,0),E653,INDEX($B:$B,MATCH(E653,$B:$B,0)+ROW($B:$B),1)))</f>
        <v/>
      </c>
      <c r="F654" s="169" t="str">
        <f>IFERROR(VLOOKUP($E:$E,'Physical Server'!$B:$O,2,0),"")</f>
        <v/>
      </c>
      <c r="G654" s="169" t="str">
        <f>IFERROR(IF(VLOOKUP(E654,'Physical Server'!B:O,14,0)="","",IF(E654="","",COUNTIF($E$7:E654,E654))),"")</f>
        <v/>
      </c>
      <c r="H654" s="170"/>
      <c r="I654" s="170" t="s">
        <v>35</v>
      </c>
      <c r="J654" s="170" t="s">
        <v>35</v>
      </c>
      <c r="K654" s="170" t="s">
        <v>35</v>
      </c>
      <c r="L654" s="170"/>
      <c r="M654" s="170" t="s">
        <v>35</v>
      </c>
      <c r="N654" s="170" t="s">
        <v>35</v>
      </c>
      <c r="O654" s="170" t="s">
        <v>35</v>
      </c>
      <c r="P654" s="170"/>
      <c r="Q654" s="170" t="s">
        <v>35</v>
      </c>
      <c r="R654" s="178"/>
      <c r="S654" s="178"/>
      <c r="T654" s="170" t="s">
        <v>35</v>
      </c>
      <c r="U654" s="170" t="s">
        <v>35</v>
      </c>
      <c r="V654" s="170" t="s">
        <v>35</v>
      </c>
      <c r="W654" s="178"/>
      <c r="X654" s="178"/>
      <c r="Y654" s="170" t="s">
        <v>35</v>
      </c>
      <c r="Z654" s="170" t="s">
        <v>35</v>
      </c>
      <c r="AA654" s="170" t="s">
        <v>35</v>
      </c>
      <c r="AB654" s="178"/>
      <c r="AC654" s="178"/>
      <c r="AD654" s="170" t="s">
        <v>35</v>
      </c>
      <c r="AE654" s="170" t="s">
        <v>35</v>
      </c>
      <c r="AF654" s="170" t="s">
        <v>35</v>
      </c>
      <c r="AG654" s="178"/>
      <c r="AH654" s="178"/>
      <c r="AI654" s="178"/>
    </row>
    <row r="655" spans="1:35" x14ac:dyDescent="0.25">
      <c r="A655" s="41" t="str">
        <f t="array" ref="A655">IFERROR(SMALL(('Physical Server'!$O$17:$O$516&lt;&gt;"")*ROW('Physical Server'!$O$17:$O$516),COUNTBLANK('Physical Server'!$O$17:$O$516)+ROW('Virtual Servers'!A647)),"")</f>
        <v/>
      </c>
      <c r="B655" s="41" t="str">
        <f>IFERROR(IF(INDEX('Physical Server'!B:O,'Virtual Servers'!A655,1)&gt;'Physical Server'!$F$12,"",INDEX('Physical Server'!B:O,'Virtual Servers'!A655,1)),"")</f>
        <v/>
      </c>
      <c r="C655" s="41" t="str">
        <f>IFERROR(INDEX('Physical Server'!B:O,'Virtual Servers'!A655,14),"")</f>
        <v/>
      </c>
      <c r="D655" s="41"/>
      <c r="E655" s="168" t="str">
        <f>IF(IF(COUNTIF($E$7:E654,E654)&lt;VLOOKUP(E654,$B:$C,2,0),E654,INDEX($B:$B,MATCH(E654,$B:$B,0)+ROW($B:$B),1))&gt;'Physical Server'!$F$12,"",IF(COUNTIF($E$7:E654,E654)&lt;VLOOKUP(E654,$B:$C,2,0),E654,INDEX($B:$B,MATCH(E654,$B:$B,0)+ROW($B:$B),1)))</f>
        <v/>
      </c>
      <c r="F655" s="169" t="str">
        <f>IFERROR(VLOOKUP($E:$E,'Physical Server'!$B:$O,2,0),"")</f>
        <v/>
      </c>
      <c r="G655" s="169" t="str">
        <f>IFERROR(IF(VLOOKUP(E655,'Physical Server'!B:O,14,0)="","",IF(E655="","",COUNTIF($E$7:E655,E655))),"")</f>
        <v/>
      </c>
      <c r="H655" s="170"/>
      <c r="I655" s="170" t="s">
        <v>35</v>
      </c>
      <c r="J655" s="170" t="s">
        <v>35</v>
      </c>
      <c r="K655" s="170" t="s">
        <v>35</v>
      </c>
      <c r="L655" s="170"/>
      <c r="M655" s="170" t="s">
        <v>35</v>
      </c>
      <c r="N655" s="170" t="s">
        <v>35</v>
      </c>
      <c r="O655" s="170" t="s">
        <v>35</v>
      </c>
      <c r="P655" s="170"/>
      <c r="Q655" s="170" t="s">
        <v>35</v>
      </c>
      <c r="R655" s="178"/>
      <c r="S655" s="178"/>
      <c r="T655" s="170" t="s">
        <v>35</v>
      </c>
      <c r="U655" s="170" t="s">
        <v>35</v>
      </c>
      <c r="V655" s="170" t="s">
        <v>35</v>
      </c>
      <c r="W655" s="178"/>
      <c r="X655" s="178"/>
      <c r="Y655" s="170" t="s">
        <v>35</v>
      </c>
      <c r="Z655" s="170" t="s">
        <v>35</v>
      </c>
      <c r="AA655" s="170" t="s">
        <v>35</v>
      </c>
      <c r="AB655" s="178"/>
      <c r="AC655" s="178"/>
      <c r="AD655" s="170" t="s">
        <v>35</v>
      </c>
      <c r="AE655" s="170" t="s">
        <v>35</v>
      </c>
      <c r="AF655" s="170" t="s">
        <v>35</v>
      </c>
      <c r="AG655" s="178"/>
      <c r="AH655" s="178"/>
      <c r="AI655" s="178"/>
    </row>
    <row r="656" spans="1:35" x14ac:dyDescent="0.25">
      <c r="A656" s="41" t="str">
        <f t="array" ref="A656">IFERROR(SMALL(('Physical Server'!$O$17:$O$516&lt;&gt;"")*ROW('Physical Server'!$O$17:$O$516),COUNTBLANK('Physical Server'!$O$17:$O$516)+ROW('Virtual Servers'!A648)),"")</f>
        <v/>
      </c>
      <c r="B656" s="41" t="str">
        <f>IFERROR(IF(INDEX('Physical Server'!B:O,'Virtual Servers'!A656,1)&gt;'Physical Server'!$F$12,"",INDEX('Physical Server'!B:O,'Virtual Servers'!A656,1)),"")</f>
        <v/>
      </c>
      <c r="C656" s="41" t="str">
        <f>IFERROR(INDEX('Physical Server'!B:O,'Virtual Servers'!A656,14),"")</f>
        <v/>
      </c>
      <c r="D656" s="41"/>
      <c r="E656" s="168" t="str">
        <f>IF(IF(COUNTIF($E$7:E655,E655)&lt;VLOOKUP(E655,$B:$C,2,0),E655,INDEX($B:$B,MATCH(E655,$B:$B,0)+ROW($B:$B),1))&gt;'Physical Server'!$F$12,"",IF(COUNTIF($E$7:E655,E655)&lt;VLOOKUP(E655,$B:$C,2,0),E655,INDEX($B:$B,MATCH(E655,$B:$B,0)+ROW($B:$B),1)))</f>
        <v/>
      </c>
      <c r="F656" s="169" t="str">
        <f>IFERROR(VLOOKUP($E:$E,'Physical Server'!$B:$O,2,0),"")</f>
        <v/>
      </c>
      <c r="G656" s="169" t="str">
        <f>IFERROR(IF(VLOOKUP(E656,'Physical Server'!B:O,14,0)="","",IF(E656="","",COUNTIF($E$7:E656,E656))),"")</f>
        <v/>
      </c>
      <c r="H656" s="170"/>
      <c r="I656" s="170" t="s">
        <v>35</v>
      </c>
      <c r="J656" s="170" t="s">
        <v>35</v>
      </c>
      <c r="K656" s="170" t="s">
        <v>35</v>
      </c>
      <c r="L656" s="170"/>
      <c r="M656" s="170" t="s">
        <v>35</v>
      </c>
      <c r="N656" s="170" t="s">
        <v>35</v>
      </c>
      <c r="O656" s="170" t="s">
        <v>35</v>
      </c>
      <c r="P656" s="170"/>
      <c r="Q656" s="170" t="s">
        <v>35</v>
      </c>
      <c r="R656" s="178"/>
      <c r="S656" s="178"/>
      <c r="T656" s="170" t="s">
        <v>35</v>
      </c>
      <c r="U656" s="170" t="s">
        <v>35</v>
      </c>
      <c r="V656" s="170" t="s">
        <v>35</v>
      </c>
      <c r="W656" s="178"/>
      <c r="X656" s="178"/>
      <c r="Y656" s="170" t="s">
        <v>35</v>
      </c>
      <c r="Z656" s="170" t="s">
        <v>35</v>
      </c>
      <c r="AA656" s="170" t="s">
        <v>35</v>
      </c>
      <c r="AB656" s="178"/>
      <c r="AC656" s="178"/>
      <c r="AD656" s="170" t="s">
        <v>35</v>
      </c>
      <c r="AE656" s="170" t="s">
        <v>35</v>
      </c>
      <c r="AF656" s="170" t="s">
        <v>35</v>
      </c>
      <c r="AG656" s="178"/>
      <c r="AH656" s="178"/>
      <c r="AI656" s="178"/>
    </row>
    <row r="657" spans="1:35" x14ac:dyDescent="0.25">
      <c r="A657" s="41" t="str">
        <f t="array" ref="A657">IFERROR(SMALL(('Physical Server'!$O$17:$O$516&lt;&gt;"")*ROW('Physical Server'!$O$17:$O$516),COUNTBLANK('Physical Server'!$O$17:$O$516)+ROW('Virtual Servers'!A649)),"")</f>
        <v/>
      </c>
      <c r="B657" s="41" t="str">
        <f>IFERROR(IF(INDEX('Physical Server'!B:O,'Virtual Servers'!A657,1)&gt;'Physical Server'!$F$12,"",INDEX('Physical Server'!B:O,'Virtual Servers'!A657,1)),"")</f>
        <v/>
      </c>
      <c r="C657" s="41" t="str">
        <f>IFERROR(INDEX('Physical Server'!B:O,'Virtual Servers'!A657,14),"")</f>
        <v/>
      </c>
      <c r="D657" s="41"/>
      <c r="E657" s="168" t="str">
        <f>IF(IF(COUNTIF($E$7:E656,E656)&lt;VLOOKUP(E656,$B:$C,2,0),E656,INDEX($B:$B,MATCH(E656,$B:$B,0)+ROW($B:$B),1))&gt;'Physical Server'!$F$12,"",IF(COUNTIF($E$7:E656,E656)&lt;VLOOKUP(E656,$B:$C,2,0),E656,INDEX($B:$B,MATCH(E656,$B:$B,0)+ROW($B:$B),1)))</f>
        <v/>
      </c>
      <c r="F657" s="169" t="str">
        <f>IFERROR(VLOOKUP($E:$E,'Physical Server'!$B:$O,2,0),"")</f>
        <v/>
      </c>
      <c r="G657" s="169" t="str">
        <f>IFERROR(IF(VLOOKUP(E657,'Physical Server'!B:O,14,0)="","",IF(E657="","",COUNTIF($E$7:E657,E657))),"")</f>
        <v/>
      </c>
      <c r="H657" s="170"/>
      <c r="I657" s="170" t="s">
        <v>35</v>
      </c>
      <c r="J657" s="170" t="s">
        <v>35</v>
      </c>
      <c r="K657" s="170" t="s">
        <v>35</v>
      </c>
      <c r="L657" s="170"/>
      <c r="M657" s="170" t="s">
        <v>35</v>
      </c>
      <c r="N657" s="170" t="s">
        <v>35</v>
      </c>
      <c r="O657" s="170" t="s">
        <v>35</v>
      </c>
      <c r="P657" s="170"/>
      <c r="Q657" s="170" t="s">
        <v>35</v>
      </c>
      <c r="R657" s="178"/>
      <c r="S657" s="178"/>
      <c r="T657" s="170" t="s">
        <v>35</v>
      </c>
      <c r="U657" s="170" t="s">
        <v>35</v>
      </c>
      <c r="V657" s="170" t="s">
        <v>35</v>
      </c>
      <c r="W657" s="178"/>
      <c r="X657" s="178"/>
      <c r="Y657" s="170" t="s">
        <v>35</v>
      </c>
      <c r="Z657" s="170" t="s">
        <v>35</v>
      </c>
      <c r="AA657" s="170" t="s">
        <v>35</v>
      </c>
      <c r="AB657" s="178"/>
      <c r="AC657" s="178"/>
      <c r="AD657" s="170" t="s">
        <v>35</v>
      </c>
      <c r="AE657" s="170" t="s">
        <v>35</v>
      </c>
      <c r="AF657" s="170" t="s">
        <v>35</v>
      </c>
      <c r="AG657" s="178"/>
      <c r="AH657" s="178"/>
      <c r="AI657" s="178"/>
    </row>
    <row r="658" spans="1:35" x14ac:dyDescent="0.25">
      <c r="A658" s="41" t="str">
        <f t="array" ref="A658">IFERROR(SMALL(('Physical Server'!$O$17:$O$516&lt;&gt;"")*ROW('Physical Server'!$O$17:$O$516),COUNTBLANK('Physical Server'!$O$17:$O$516)+ROW('Virtual Servers'!A650)),"")</f>
        <v/>
      </c>
      <c r="B658" s="41" t="str">
        <f>IFERROR(IF(INDEX('Physical Server'!B:O,'Virtual Servers'!A658,1)&gt;'Physical Server'!$F$12,"",INDEX('Physical Server'!B:O,'Virtual Servers'!A658,1)),"")</f>
        <v/>
      </c>
      <c r="C658" s="41" t="str">
        <f>IFERROR(INDEX('Physical Server'!B:O,'Virtual Servers'!A658,14),"")</f>
        <v/>
      </c>
      <c r="D658" s="41"/>
      <c r="E658" s="168" t="str">
        <f>IF(IF(COUNTIF($E$7:E657,E657)&lt;VLOOKUP(E657,$B:$C,2,0),E657,INDEX($B:$B,MATCH(E657,$B:$B,0)+ROW($B:$B),1))&gt;'Physical Server'!$F$12,"",IF(COUNTIF($E$7:E657,E657)&lt;VLOOKUP(E657,$B:$C,2,0),E657,INDEX($B:$B,MATCH(E657,$B:$B,0)+ROW($B:$B),1)))</f>
        <v/>
      </c>
      <c r="F658" s="169" t="str">
        <f>IFERROR(VLOOKUP($E:$E,'Physical Server'!$B:$O,2,0),"")</f>
        <v/>
      </c>
      <c r="G658" s="169" t="str">
        <f>IFERROR(IF(VLOOKUP(E658,'Physical Server'!B:O,14,0)="","",IF(E658="","",COUNTIF($E$7:E658,E658))),"")</f>
        <v/>
      </c>
      <c r="H658" s="170"/>
      <c r="I658" s="170" t="s">
        <v>35</v>
      </c>
      <c r="J658" s="170" t="s">
        <v>35</v>
      </c>
      <c r="K658" s="170" t="s">
        <v>35</v>
      </c>
      <c r="L658" s="170"/>
      <c r="M658" s="170" t="s">
        <v>35</v>
      </c>
      <c r="N658" s="170" t="s">
        <v>35</v>
      </c>
      <c r="O658" s="170" t="s">
        <v>35</v>
      </c>
      <c r="P658" s="170"/>
      <c r="Q658" s="170" t="s">
        <v>35</v>
      </c>
      <c r="R658" s="178"/>
      <c r="S658" s="178"/>
      <c r="T658" s="170" t="s">
        <v>35</v>
      </c>
      <c r="U658" s="170" t="s">
        <v>35</v>
      </c>
      <c r="V658" s="170" t="s">
        <v>35</v>
      </c>
      <c r="W658" s="178"/>
      <c r="X658" s="178"/>
      <c r="Y658" s="170" t="s">
        <v>35</v>
      </c>
      <c r="Z658" s="170" t="s">
        <v>35</v>
      </c>
      <c r="AA658" s="170" t="s">
        <v>35</v>
      </c>
      <c r="AB658" s="178"/>
      <c r="AC658" s="178"/>
      <c r="AD658" s="170" t="s">
        <v>35</v>
      </c>
      <c r="AE658" s="170" t="s">
        <v>35</v>
      </c>
      <c r="AF658" s="170" t="s">
        <v>35</v>
      </c>
      <c r="AG658" s="178"/>
      <c r="AH658" s="178"/>
      <c r="AI658" s="178"/>
    </row>
    <row r="659" spans="1:35" x14ac:dyDescent="0.25">
      <c r="A659" s="41" t="str">
        <f t="array" ref="A659">IFERROR(SMALL(('Physical Server'!$O$17:$O$516&lt;&gt;"")*ROW('Physical Server'!$O$17:$O$516),COUNTBLANK('Physical Server'!$O$17:$O$516)+ROW('Virtual Servers'!A651)),"")</f>
        <v/>
      </c>
      <c r="B659" s="41" t="str">
        <f>IFERROR(IF(INDEX('Physical Server'!B:O,'Virtual Servers'!A659,1)&gt;'Physical Server'!$F$12,"",INDEX('Physical Server'!B:O,'Virtual Servers'!A659,1)),"")</f>
        <v/>
      </c>
      <c r="C659" s="41" t="str">
        <f>IFERROR(INDEX('Physical Server'!B:O,'Virtual Servers'!A659,14),"")</f>
        <v/>
      </c>
      <c r="D659" s="41"/>
      <c r="E659" s="168" t="str">
        <f>IF(IF(COUNTIF($E$7:E658,E658)&lt;VLOOKUP(E658,$B:$C,2,0),E658,INDEX($B:$B,MATCH(E658,$B:$B,0)+ROW($B:$B),1))&gt;'Physical Server'!$F$12,"",IF(COUNTIF($E$7:E658,E658)&lt;VLOOKUP(E658,$B:$C,2,0),E658,INDEX($B:$B,MATCH(E658,$B:$B,0)+ROW($B:$B),1)))</f>
        <v/>
      </c>
      <c r="F659" s="169" t="str">
        <f>IFERROR(VLOOKUP($E:$E,'Physical Server'!$B:$O,2,0),"")</f>
        <v/>
      </c>
      <c r="G659" s="169" t="str">
        <f>IFERROR(IF(VLOOKUP(E659,'Physical Server'!B:O,14,0)="","",IF(E659="","",COUNTIF($E$7:E659,E659))),"")</f>
        <v/>
      </c>
      <c r="H659" s="170"/>
      <c r="I659" s="170" t="s">
        <v>35</v>
      </c>
      <c r="J659" s="170" t="s">
        <v>35</v>
      </c>
      <c r="K659" s="170" t="s">
        <v>35</v>
      </c>
      <c r="L659" s="170"/>
      <c r="M659" s="170" t="s">
        <v>35</v>
      </c>
      <c r="N659" s="170" t="s">
        <v>35</v>
      </c>
      <c r="O659" s="170" t="s">
        <v>35</v>
      </c>
      <c r="P659" s="170"/>
      <c r="Q659" s="170" t="s">
        <v>35</v>
      </c>
      <c r="R659" s="178"/>
      <c r="S659" s="178"/>
      <c r="T659" s="170" t="s">
        <v>35</v>
      </c>
      <c r="U659" s="170" t="s">
        <v>35</v>
      </c>
      <c r="V659" s="170" t="s">
        <v>35</v>
      </c>
      <c r="W659" s="178"/>
      <c r="X659" s="178"/>
      <c r="Y659" s="170" t="s">
        <v>35</v>
      </c>
      <c r="Z659" s="170" t="s">
        <v>35</v>
      </c>
      <c r="AA659" s="170" t="s">
        <v>35</v>
      </c>
      <c r="AB659" s="178"/>
      <c r="AC659" s="178"/>
      <c r="AD659" s="170" t="s">
        <v>35</v>
      </c>
      <c r="AE659" s="170" t="s">
        <v>35</v>
      </c>
      <c r="AF659" s="170" t="s">
        <v>35</v>
      </c>
      <c r="AG659" s="178"/>
      <c r="AH659" s="178"/>
      <c r="AI659" s="178"/>
    </row>
    <row r="660" spans="1:35" x14ac:dyDescent="0.25">
      <c r="A660" s="41" t="str">
        <f t="array" ref="A660">IFERROR(SMALL(('Physical Server'!$O$17:$O$516&lt;&gt;"")*ROW('Physical Server'!$O$17:$O$516),COUNTBLANK('Physical Server'!$O$17:$O$516)+ROW('Virtual Servers'!A652)),"")</f>
        <v/>
      </c>
      <c r="B660" s="41" t="str">
        <f>IFERROR(IF(INDEX('Physical Server'!B:O,'Virtual Servers'!A660,1)&gt;'Physical Server'!$F$12,"",INDEX('Physical Server'!B:O,'Virtual Servers'!A660,1)),"")</f>
        <v/>
      </c>
      <c r="C660" s="41" t="str">
        <f>IFERROR(INDEX('Physical Server'!B:O,'Virtual Servers'!A660,14),"")</f>
        <v/>
      </c>
      <c r="D660" s="41"/>
      <c r="E660" s="168" t="str">
        <f>IF(IF(COUNTIF($E$7:E659,E659)&lt;VLOOKUP(E659,$B:$C,2,0),E659,INDEX($B:$B,MATCH(E659,$B:$B,0)+ROW($B:$B),1))&gt;'Physical Server'!$F$12,"",IF(COUNTIF($E$7:E659,E659)&lt;VLOOKUP(E659,$B:$C,2,0),E659,INDEX($B:$B,MATCH(E659,$B:$B,0)+ROW($B:$B),1)))</f>
        <v/>
      </c>
      <c r="F660" s="169" t="str">
        <f>IFERROR(VLOOKUP($E:$E,'Physical Server'!$B:$O,2,0),"")</f>
        <v/>
      </c>
      <c r="G660" s="169" t="str">
        <f>IFERROR(IF(VLOOKUP(E660,'Physical Server'!B:O,14,0)="","",IF(E660="","",COUNTIF($E$7:E660,E660))),"")</f>
        <v/>
      </c>
      <c r="H660" s="170"/>
      <c r="I660" s="170" t="s">
        <v>35</v>
      </c>
      <c r="J660" s="170" t="s">
        <v>35</v>
      </c>
      <c r="K660" s="170" t="s">
        <v>35</v>
      </c>
      <c r="L660" s="170"/>
      <c r="M660" s="170" t="s">
        <v>35</v>
      </c>
      <c r="N660" s="170" t="s">
        <v>35</v>
      </c>
      <c r="O660" s="170" t="s">
        <v>35</v>
      </c>
      <c r="P660" s="170"/>
      <c r="Q660" s="170" t="s">
        <v>35</v>
      </c>
      <c r="R660" s="178"/>
      <c r="S660" s="178"/>
      <c r="T660" s="170" t="s">
        <v>35</v>
      </c>
      <c r="U660" s="170" t="s">
        <v>35</v>
      </c>
      <c r="V660" s="170" t="s">
        <v>35</v>
      </c>
      <c r="W660" s="178"/>
      <c r="X660" s="178"/>
      <c r="Y660" s="170" t="s">
        <v>35</v>
      </c>
      <c r="Z660" s="170" t="s">
        <v>35</v>
      </c>
      <c r="AA660" s="170" t="s">
        <v>35</v>
      </c>
      <c r="AB660" s="178"/>
      <c r="AC660" s="178"/>
      <c r="AD660" s="170" t="s">
        <v>35</v>
      </c>
      <c r="AE660" s="170" t="s">
        <v>35</v>
      </c>
      <c r="AF660" s="170" t="s">
        <v>35</v>
      </c>
      <c r="AG660" s="178"/>
      <c r="AH660" s="178"/>
      <c r="AI660" s="178"/>
    </row>
    <row r="661" spans="1:35" x14ac:dyDescent="0.25">
      <c r="A661" s="41" t="str">
        <f t="array" ref="A661">IFERROR(SMALL(('Physical Server'!$O$17:$O$516&lt;&gt;"")*ROW('Physical Server'!$O$17:$O$516),COUNTBLANK('Physical Server'!$O$17:$O$516)+ROW('Virtual Servers'!A653)),"")</f>
        <v/>
      </c>
      <c r="B661" s="41" t="str">
        <f>IFERROR(IF(INDEX('Physical Server'!B:O,'Virtual Servers'!A661,1)&gt;'Physical Server'!$F$12,"",INDEX('Physical Server'!B:O,'Virtual Servers'!A661,1)),"")</f>
        <v/>
      </c>
      <c r="C661" s="41" t="str">
        <f>IFERROR(INDEX('Physical Server'!B:O,'Virtual Servers'!A661,14),"")</f>
        <v/>
      </c>
      <c r="D661" s="41"/>
      <c r="E661" s="168" t="str">
        <f>IF(IF(COUNTIF($E$7:E660,E660)&lt;VLOOKUP(E660,$B:$C,2,0),E660,INDEX($B:$B,MATCH(E660,$B:$B,0)+ROW($B:$B),1))&gt;'Physical Server'!$F$12,"",IF(COUNTIF($E$7:E660,E660)&lt;VLOOKUP(E660,$B:$C,2,0),E660,INDEX($B:$B,MATCH(E660,$B:$B,0)+ROW($B:$B),1)))</f>
        <v/>
      </c>
      <c r="F661" s="169" t="str">
        <f>IFERROR(VLOOKUP($E:$E,'Physical Server'!$B:$O,2,0),"")</f>
        <v/>
      </c>
      <c r="G661" s="169" t="str">
        <f>IFERROR(IF(VLOOKUP(E661,'Physical Server'!B:O,14,0)="","",IF(E661="","",COUNTIF($E$7:E661,E661))),"")</f>
        <v/>
      </c>
      <c r="H661" s="170"/>
      <c r="I661" s="170" t="s">
        <v>35</v>
      </c>
      <c r="J661" s="170" t="s">
        <v>35</v>
      </c>
      <c r="K661" s="170" t="s">
        <v>35</v>
      </c>
      <c r="L661" s="170"/>
      <c r="M661" s="170" t="s">
        <v>35</v>
      </c>
      <c r="N661" s="170" t="s">
        <v>35</v>
      </c>
      <c r="O661" s="170" t="s">
        <v>35</v>
      </c>
      <c r="P661" s="170"/>
      <c r="Q661" s="170" t="s">
        <v>35</v>
      </c>
      <c r="R661" s="178"/>
      <c r="S661" s="178"/>
      <c r="T661" s="170" t="s">
        <v>35</v>
      </c>
      <c r="U661" s="170" t="s">
        <v>35</v>
      </c>
      <c r="V661" s="170" t="s">
        <v>35</v>
      </c>
      <c r="W661" s="178"/>
      <c r="X661" s="178"/>
      <c r="Y661" s="170" t="s">
        <v>35</v>
      </c>
      <c r="Z661" s="170" t="s">
        <v>35</v>
      </c>
      <c r="AA661" s="170" t="s">
        <v>35</v>
      </c>
      <c r="AB661" s="178"/>
      <c r="AC661" s="178"/>
      <c r="AD661" s="170" t="s">
        <v>35</v>
      </c>
      <c r="AE661" s="170" t="s">
        <v>35</v>
      </c>
      <c r="AF661" s="170" t="s">
        <v>35</v>
      </c>
      <c r="AG661" s="178"/>
      <c r="AH661" s="178"/>
      <c r="AI661" s="178"/>
    </row>
    <row r="662" spans="1:35" x14ac:dyDescent="0.25">
      <c r="A662" s="41" t="str">
        <f t="array" ref="A662">IFERROR(SMALL(('Physical Server'!$O$17:$O$516&lt;&gt;"")*ROW('Physical Server'!$O$17:$O$516),COUNTBLANK('Physical Server'!$O$17:$O$516)+ROW('Virtual Servers'!A654)),"")</f>
        <v/>
      </c>
      <c r="B662" s="41" t="str">
        <f>IFERROR(IF(INDEX('Physical Server'!B:O,'Virtual Servers'!A662,1)&gt;'Physical Server'!$F$12,"",INDEX('Physical Server'!B:O,'Virtual Servers'!A662,1)),"")</f>
        <v/>
      </c>
      <c r="C662" s="41" t="str">
        <f>IFERROR(INDEX('Physical Server'!B:O,'Virtual Servers'!A662,14),"")</f>
        <v/>
      </c>
      <c r="D662" s="41"/>
      <c r="E662" s="168" t="str">
        <f>IF(IF(COUNTIF($E$7:E661,E661)&lt;VLOOKUP(E661,$B:$C,2,0),E661,INDEX($B:$B,MATCH(E661,$B:$B,0)+ROW($B:$B),1))&gt;'Physical Server'!$F$12,"",IF(COUNTIF($E$7:E661,E661)&lt;VLOOKUP(E661,$B:$C,2,0),E661,INDEX($B:$B,MATCH(E661,$B:$B,0)+ROW($B:$B),1)))</f>
        <v/>
      </c>
      <c r="F662" s="169" t="str">
        <f>IFERROR(VLOOKUP($E:$E,'Physical Server'!$B:$O,2,0),"")</f>
        <v/>
      </c>
      <c r="G662" s="169" t="str">
        <f>IFERROR(IF(VLOOKUP(E662,'Physical Server'!B:O,14,0)="","",IF(E662="","",COUNTIF($E$7:E662,E662))),"")</f>
        <v/>
      </c>
      <c r="H662" s="170"/>
      <c r="I662" s="170" t="s">
        <v>35</v>
      </c>
      <c r="J662" s="170" t="s">
        <v>35</v>
      </c>
      <c r="K662" s="170" t="s">
        <v>35</v>
      </c>
      <c r="L662" s="170"/>
      <c r="M662" s="170" t="s">
        <v>35</v>
      </c>
      <c r="N662" s="170" t="s">
        <v>35</v>
      </c>
      <c r="O662" s="170" t="s">
        <v>35</v>
      </c>
      <c r="P662" s="170"/>
      <c r="Q662" s="170" t="s">
        <v>35</v>
      </c>
      <c r="R662" s="178"/>
      <c r="S662" s="178"/>
      <c r="T662" s="170" t="s">
        <v>35</v>
      </c>
      <c r="U662" s="170" t="s">
        <v>35</v>
      </c>
      <c r="V662" s="170" t="s">
        <v>35</v>
      </c>
      <c r="W662" s="178"/>
      <c r="X662" s="178"/>
      <c r="Y662" s="170" t="s">
        <v>35</v>
      </c>
      <c r="Z662" s="170" t="s">
        <v>35</v>
      </c>
      <c r="AA662" s="170" t="s">
        <v>35</v>
      </c>
      <c r="AB662" s="178"/>
      <c r="AC662" s="178"/>
      <c r="AD662" s="170" t="s">
        <v>35</v>
      </c>
      <c r="AE662" s="170" t="s">
        <v>35</v>
      </c>
      <c r="AF662" s="170" t="s">
        <v>35</v>
      </c>
      <c r="AG662" s="178"/>
      <c r="AH662" s="178"/>
      <c r="AI662" s="178"/>
    </row>
    <row r="663" spans="1:35" x14ac:dyDescent="0.25">
      <c r="A663" s="41" t="str">
        <f t="array" ref="A663">IFERROR(SMALL(('Physical Server'!$O$17:$O$516&lt;&gt;"")*ROW('Physical Server'!$O$17:$O$516),COUNTBLANK('Physical Server'!$O$17:$O$516)+ROW('Virtual Servers'!A655)),"")</f>
        <v/>
      </c>
      <c r="B663" s="41" t="str">
        <f>IFERROR(IF(INDEX('Physical Server'!B:O,'Virtual Servers'!A663,1)&gt;'Physical Server'!$F$12,"",INDEX('Physical Server'!B:O,'Virtual Servers'!A663,1)),"")</f>
        <v/>
      </c>
      <c r="C663" s="41" t="str">
        <f>IFERROR(INDEX('Physical Server'!B:O,'Virtual Servers'!A663,14),"")</f>
        <v/>
      </c>
      <c r="D663" s="41"/>
      <c r="E663" s="168" t="str">
        <f>IF(IF(COUNTIF($E$7:E662,E662)&lt;VLOOKUP(E662,$B:$C,2,0),E662,INDEX($B:$B,MATCH(E662,$B:$B,0)+ROW($B:$B),1))&gt;'Physical Server'!$F$12,"",IF(COUNTIF($E$7:E662,E662)&lt;VLOOKUP(E662,$B:$C,2,0),E662,INDEX($B:$B,MATCH(E662,$B:$B,0)+ROW($B:$B),1)))</f>
        <v/>
      </c>
      <c r="F663" s="169" t="str">
        <f>IFERROR(VLOOKUP($E:$E,'Physical Server'!$B:$O,2,0),"")</f>
        <v/>
      </c>
      <c r="G663" s="169" t="str">
        <f>IFERROR(IF(VLOOKUP(E663,'Physical Server'!B:O,14,0)="","",IF(E663="","",COUNTIF($E$7:E663,E663))),"")</f>
        <v/>
      </c>
      <c r="H663" s="170"/>
      <c r="I663" s="170" t="s">
        <v>35</v>
      </c>
      <c r="J663" s="170" t="s">
        <v>35</v>
      </c>
      <c r="K663" s="170" t="s">
        <v>35</v>
      </c>
      <c r="L663" s="170"/>
      <c r="M663" s="170" t="s">
        <v>35</v>
      </c>
      <c r="N663" s="170" t="s">
        <v>35</v>
      </c>
      <c r="O663" s="170" t="s">
        <v>35</v>
      </c>
      <c r="P663" s="170"/>
      <c r="Q663" s="170" t="s">
        <v>35</v>
      </c>
      <c r="R663" s="178"/>
      <c r="S663" s="178"/>
      <c r="T663" s="170" t="s">
        <v>35</v>
      </c>
      <c r="U663" s="170" t="s">
        <v>35</v>
      </c>
      <c r="V663" s="170" t="s">
        <v>35</v>
      </c>
      <c r="W663" s="178"/>
      <c r="X663" s="178"/>
      <c r="Y663" s="170" t="s">
        <v>35</v>
      </c>
      <c r="Z663" s="170" t="s">
        <v>35</v>
      </c>
      <c r="AA663" s="170" t="s">
        <v>35</v>
      </c>
      <c r="AB663" s="178"/>
      <c r="AC663" s="178"/>
      <c r="AD663" s="170" t="s">
        <v>35</v>
      </c>
      <c r="AE663" s="170" t="s">
        <v>35</v>
      </c>
      <c r="AF663" s="170" t="s">
        <v>35</v>
      </c>
      <c r="AG663" s="178"/>
      <c r="AH663" s="178"/>
      <c r="AI663" s="178"/>
    </row>
    <row r="664" spans="1:35" x14ac:dyDescent="0.25">
      <c r="A664" s="41" t="str">
        <f t="array" ref="A664">IFERROR(SMALL(('Physical Server'!$O$17:$O$516&lt;&gt;"")*ROW('Physical Server'!$O$17:$O$516),COUNTBLANK('Physical Server'!$O$17:$O$516)+ROW('Virtual Servers'!A656)),"")</f>
        <v/>
      </c>
      <c r="B664" s="41" t="str">
        <f>IFERROR(IF(INDEX('Physical Server'!B:O,'Virtual Servers'!A664,1)&gt;'Physical Server'!$F$12,"",INDEX('Physical Server'!B:O,'Virtual Servers'!A664,1)),"")</f>
        <v/>
      </c>
      <c r="C664" s="41" t="str">
        <f>IFERROR(INDEX('Physical Server'!B:O,'Virtual Servers'!A664,14),"")</f>
        <v/>
      </c>
      <c r="D664" s="41"/>
      <c r="E664" s="168" t="str">
        <f>IF(IF(COUNTIF($E$7:E663,E663)&lt;VLOOKUP(E663,$B:$C,2,0),E663,INDEX($B:$B,MATCH(E663,$B:$B,0)+ROW($B:$B),1))&gt;'Physical Server'!$F$12,"",IF(COUNTIF($E$7:E663,E663)&lt;VLOOKUP(E663,$B:$C,2,0),E663,INDEX($B:$B,MATCH(E663,$B:$B,0)+ROW($B:$B),1)))</f>
        <v/>
      </c>
      <c r="F664" s="169" t="str">
        <f>IFERROR(VLOOKUP($E:$E,'Physical Server'!$B:$O,2,0),"")</f>
        <v/>
      </c>
      <c r="G664" s="169" t="str">
        <f>IFERROR(IF(VLOOKUP(E664,'Physical Server'!B:O,14,0)="","",IF(E664="","",COUNTIF($E$7:E664,E664))),"")</f>
        <v/>
      </c>
      <c r="H664" s="170"/>
      <c r="I664" s="170" t="s">
        <v>35</v>
      </c>
      <c r="J664" s="170" t="s">
        <v>35</v>
      </c>
      <c r="K664" s="170" t="s">
        <v>35</v>
      </c>
      <c r="L664" s="170"/>
      <c r="M664" s="170" t="s">
        <v>35</v>
      </c>
      <c r="N664" s="170" t="s">
        <v>35</v>
      </c>
      <c r="O664" s="170" t="s">
        <v>35</v>
      </c>
      <c r="P664" s="170"/>
      <c r="Q664" s="170" t="s">
        <v>35</v>
      </c>
      <c r="R664" s="178"/>
      <c r="S664" s="178"/>
      <c r="T664" s="170" t="s">
        <v>35</v>
      </c>
      <c r="U664" s="170" t="s">
        <v>35</v>
      </c>
      <c r="V664" s="170" t="s">
        <v>35</v>
      </c>
      <c r="W664" s="178"/>
      <c r="X664" s="178"/>
      <c r="Y664" s="170" t="s">
        <v>35</v>
      </c>
      <c r="Z664" s="170" t="s">
        <v>35</v>
      </c>
      <c r="AA664" s="170" t="s">
        <v>35</v>
      </c>
      <c r="AB664" s="178"/>
      <c r="AC664" s="178"/>
      <c r="AD664" s="170" t="s">
        <v>35</v>
      </c>
      <c r="AE664" s="170" t="s">
        <v>35</v>
      </c>
      <c r="AF664" s="170" t="s">
        <v>35</v>
      </c>
      <c r="AG664" s="178"/>
      <c r="AH664" s="178"/>
      <c r="AI664" s="178"/>
    </row>
    <row r="665" spans="1:35" x14ac:dyDescent="0.25">
      <c r="A665" s="41" t="str">
        <f t="array" ref="A665">IFERROR(SMALL(('Physical Server'!$O$17:$O$516&lt;&gt;"")*ROW('Physical Server'!$O$17:$O$516),COUNTBLANK('Physical Server'!$O$17:$O$516)+ROW('Virtual Servers'!A657)),"")</f>
        <v/>
      </c>
      <c r="B665" s="41" t="str">
        <f>IFERROR(IF(INDEX('Physical Server'!B:O,'Virtual Servers'!A665,1)&gt;'Physical Server'!$F$12,"",INDEX('Physical Server'!B:O,'Virtual Servers'!A665,1)),"")</f>
        <v/>
      </c>
      <c r="C665" s="41" t="str">
        <f>IFERROR(INDEX('Physical Server'!B:O,'Virtual Servers'!A665,14),"")</f>
        <v/>
      </c>
      <c r="D665" s="41"/>
      <c r="E665" s="168" t="str">
        <f>IF(IF(COUNTIF($E$7:E664,E664)&lt;VLOOKUP(E664,$B:$C,2,0),E664,INDEX($B:$B,MATCH(E664,$B:$B,0)+ROW($B:$B),1))&gt;'Physical Server'!$F$12,"",IF(COUNTIF($E$7:E664,E664)&lt;VLOOKUP(E664,$B:$C,2,0),E664,INDEX($B:$B,MATCH(E664,$B:$B,0)+ROW($B:$B),1)))</f>
        <v/>
      </c>
      <c r="F665" s="169" t="str">
        <f>IFERROR(VLOOKUP($E:$E,'Physical Server'!$B:$O,2,0),"")</f>
        <v/>
      </c>
      <c r="G665" s="169" t="str">
        <f>IFERROR(IF(VLOOKUP(E665,'Physical Server'!B:O,14,0)="","",IF(E665="","",COUNTIF($E$7:E665,E665))),"")</f>
        <v/>
      </c>
      <c r="H665" s="170"/>
      <c r="I665" s="170" t="s">
        <v>35</v>
      </c>
      <c r="J665" s="170" t="s">
        <v>35</v>
      </c>
      <c r="K665" s="170" t="s">
        <v>35</v>
      </c>
      <c r="L665" s="170"/>
      <c r="M665" s="170" t="s">
        <v>35</v>
      </c>
      <c r="N665" s="170" t="s">
        <v>35</v>
      </c>
      <c r="O665" s="170" t="s">
        <v>35</v>
      </c>
      <c r="P665" s="170"/>
      <c r="Q665" s="170" t="s">
        <v>35</v>
      </c>
      <c r="R665" s="178"/>
      <c r="S665" s="178"/>
      <c r="T665" s="170" t="s">
        <v>35</v>
      </c>
      <c r="U665" s="170" t="s">
        <v>35</v>
      </c>
      <c r="V665" s="170" t="s">
        <v>35</v>
      </c>
      <c r="W665" s="178"/>
      <c r="X665" s="178"/>
      <c r="Y665" s="170" t="s">
        <v>35</v>
      </c>
      <c r="Z665" s="170" t="s">
        <v>35</v>
      </c>
      <c r="AA665" s="170" t="s">
        <v>35</v>
      </c>
      <c r="AB665" s="178"/>
      <c r="AC665" s="178"/>
      <c r="AD665" s="170" t="s">
        <v>35</v>
      </c>
      <c r="AE665" s="170" t="s">
        <v>35</v>
      </c>
      <c r="AF665" s="170" t="s">
        <v>35</v>
      </c>
      <c r="AG665" s="178"/>
      <c r="AH665" s="178"/>
      <c r="AI665" s="178"/>
    </row>
    <row r="666" spans="1:35" x14ac:dyDescent="0.25">
      <c r="A666" s="41" t="str">
        <f t="array" ref="A666">IFERROR(SMALL(('Physical Server'!$O$17:$O$516&lt;&gt;"")*ROW('Physical Server'!$O$17:$O$516),COUNTBLANK('Physical Server'!$O$17:$O$516)+ROW('Virtual Servers'!A658)),"")</f>
        <v/>
      </c>
      <c r="B666" s="41" t="str">
        <f>IFERROR(IF(INDEX('Physical Server'!B:O,'Virtual Servers'!A666,1)&gt;'Physical Server'!$F$12,"",INDEX('Physical Server'!B:O,'Virtual Servers'!A666,1)),"")</f>
        <v/>
      </c>
      <c r="C666" s="41" t="str">
        <f>IFERROR(INDEX('Physical Server'!B:O,'Virtual Servers'!A666,14),"")</f>
        <v/>
      </c>
      <c r="D666" s="41"/>
      <c r="E666" s="168" t="str">
        <f>IF(IF(COUNTIF($E$7:E665,E665)&lt;VLOOKUP(E665,$B:$C,2,0),E665,INDEX($B:$B,MATCH(E665,$B:$B,0)+ROW($B:$B),1))&gt;'Physical Server'!$F$12,"",IF(COUNTIF($E$7:E665,E665)&lt;VLOOKUP(E665,$B:$C,2,0),E665,INDEX($B:$B,MATCH(E665,$B:$B,0)+ROW($B:$B),1)))</f>
        <v/>
      </c>
      <c r="F666" s="169" t="str">
        <f>IFERROR(VLOOKUP($E:$E,'Physical Server'!$B:$O,2,0),"")</f>
        <v/>
      </c>
      <c r="G666" s="169" t="str">
        <f>IFERROR(IF(VLOOKUP(E666,'Physical Server'!B:O,14,0)="","",IF(E666="","",COUNTIF($E$7:E666,E666))),"")</f>
        <v/>
      </c>
      <c r="H666" s="170"/>
      <c r="I666" s="170" t="s">
        <v>35</v>
      </c>
      <c r="J666" s="170" t="s">
        <v>35</v>
      </c>
      <c r="K666" s="170" t="s">
        <v>35</v>
      </c>
      <c r="L666" s="170"/>
      <c r="M666" s="170" t="s">
        <v>35</v>
      </c>
      <c r="N666" s="170" t="s">
        <v>35</v>
      </c>
      <c r="O666" s="170" t="s">
        <v>35</v>
      </c>
      <c r="P666" s="170"/>
      <c r="Q666" s="170" t="s">
        <v>35</v>
      </c>
      <c r="R666" s="178"/>
      <c r="S666" s="178"/>
      <c r="T666" s="170" t="s">
        <v>35</v>
      </c>
      <c r="U666" s="170" t="s">
        <v>35</v>
      </c>
      <c r="V666" s="170" t="s">
        <v>35</v>
      </c>
      <c r="W666" s="178"/>
      <c r="X666" s="178"/>
      <c r="Y666" s="170" t="s">
        <v>35</v>
      </c>
      <c r="Z666" s="170" t="s">
        <v>35</v>
      </c>
      <c r="AA666" s="170" t="s">
        <v>35</v>
      </c>
      <c r="AB666" s="178"/>
      <c r="AC666" s="178"/>
      <c r="AD666" s="170" t="s">
        <v>35</v>
      </c>
      <c r="AE666" s="170" t="s">
        <v>35</v>
      </c>
      <c r="AF666" s="170" t="s">
        <v>35</v>
      </c>
      <c r="AG666" s="178"/>
      <c r="AH666" s="178"/>
      <c r="AI666" s="178"/>
    </row>
    <row r="667" spans="1:35" x14ac:dyDescent="0.25">
      <c r="A667" s="41" t="str">
        <f t="array" ref="A667">IFERROR(SMALL(('Physical Server'!$O$17:$O$516&lt;&gt;"")*ROW('Physical Server'!$O$17:$O$516),COUNTBLANK('Physical Server'!$O$17:$O$516)+ROW('Virtual Servers'!A659)),"")</f>
        <v/>
      </c>
      <c r="B667" s="41" t="str">
        <f>IFERROR(IF(INDEX('Physical Server'!B:O,'Virtual Servers'!A667,1)&gt;'Physical Server'!$F$12,"",INDEX('Physical Server'!B:O,'Virtual Servers'!A667,1)),"")</f>
        <v/>
      </c>
      <c r="C667" s="41" t="str">
        <f>IFERROR(INDEX('Physical Server'!B:O,'Virtual Servers'!A667,14),"")</f>
        <v/>
      </c>
      <c r="D667" s="41"/>
      <c r="E667" s="168" t="str">
        <f>IF(IF(COUNTIF($E$7:E666,E666)&lt;VLOOKUP(E666,$B:$C,2,0),E666,INDEX($B:$B,MATCH(E666,$B:$B,0)+ROW($B:$B),1))&gt;'Physical Server'!$F$12,"",IF(COUNTIF($E$7:E666,E666)&lt;VLOOKUP(E666,$B:$C,2,0),E666,INDEX($B:$B,MATCH(E666,$B:$B,0)+ROW($B:$B),1)))</f>
        <v/>
      </c>
      <c r="F667" s="169" t="str">
        <f>IFERROR(VLOOKUP($E:$E,'Physical Server'!$B:$O,2,0),"")</f>
        <v/>
      </c>
      <c r="G667" s="169" t="str">
        <f>IFERROR(IF(VLOOKUP(E667,'Physical Server'!B:O,14,0)="","",IF(E667="","",COUNTIF($E$7:E667,E667))),"")</f>
        <v/>
      </c>
      <c r="H667" s="170"/>
      <c r="I667" s="170" t="s">
        <v>35</v>
      </c>
      <c r="J667" s="170" t="s">
        <v>35</v>
      </c>
      <c r="K667" s="170" t="s">
        <v>35</v>
      </c>
      <c r="L667" s="170"/>
      <c r="M667" s="170" t="s">
        <v>35</v>
      </c>
      <c r="N667" s="170" t="s">
        <v>35</v>
      </c>
      <c r="O667" s="170" t="s">
        <v>35</v>
      </c>
      <c r="P667" s="170"/>
      <c r="Q667" s="170" t="s">
        <v>35</v>
      </c>
      <c r="R667" s="178"/>
      <c r="S667" s="178"/>
      <c r="T667" s="170" t="s">
        <v>35</v>
      </c>
      <c r="U667" s="170" t="s">
        <v>35</v>
      </c>
      <c r="V667" s="170" t="s">
        <v>35</v>
      </c>
      <c r="W667" s="178"/>
      <c r="X667" s="178"/>
      <c r="Y667" s="170" t="s">
        <v>35</v>
      </c>
      <c r="Z667" s="170" t="s">
        <v>35</v>
      </c>
      <c r="AA667" s="170" t="s">
        <v>35</v>
      </c>
      <c r="AB667" s="178"/>
      <c r="AC667" s="178"/>
      <c r="AD667" s="170" t="s">
        <v>35</v>
      </c>
      <c r="AE667" s="170" t="s">
        <v>35</v>
      </c>
      <c r="AF667" s="170" t="s">
        <v>35</v>
      </c>
      <c r="AG667" s="178"/>
      <c r="AH667" s="178"/>
      <c r="AI667" s="178"/>
    </row>
    <row r="668" spans="1:35" x14ac:dyDescent="0.25">
      <c r="A668" s="41" t="str">
        <f t="array" ref="A668">IFERROR(SMALL(('Physical Server'!$O$17:$O$516&lt;&gt;"")*ROW('Physical Server'!$O$17:$O$516),COUNTBLANK('Physical Server'!$O$17:$O$516)+ROW('Virtual Servers'!A660)),"")</f>
        <v/>
      </c>
      <c r="B668" s="41" t="str">
        <f>IFERROR(IF(INDEX('Physical Server'!B:O,'Virtual Servers'!A668,1)&gt;'Physical Server'!$F$12,"",INDEX('Physical Server'!B:O,'Virtual Servers'!A668,1)),"")</f>
        <v/>
      </c>
      <c r="C668" s="41" t="str">
        <f>IFERROR(INDEX('Physical Server'!B:O,'Virtual Servers'!A668,14),"")</f>
        <v/>
      </c>
      <c r="D668" s="41"/>
      <c r="E668" s="168" t="str">
        <f>IF(IF(COUNTIF($E$7:E667,E667)&lt;VLOOKUP(E667,$B:$C,2,0),E667,INDEX($B:$B,MATCH(E667,$B:$B,0)+ROW($B:$B),1))&gt;'Physical Server'!$F$12,"",IF(COUNTIF($E$7:E667,E667)&lt;VLOOKUP(E667,$B:$C,2,0),E667,INDEX($B:$B,MATCH(E667,$B:$B,0)+ROW($B:$B),1)))</f>
        <v/>
      </c>
      <c r="F668" s="169" t="str">
        <f>IFERROR(VLOOKUP($E:$E,'Physical Server'!$B:$O,2,0),"")</f>
        <v/>
      </c>
      <c r="G668" s="169" t="str">
        <f>IFERROR(IF(VLOOKUP(E668,'Physical Server'!B:O,14,0)="","",IF(E668="","",COUNTIF($E$7:E668,E668))),"")</f>
        <v/>
      </c>
      <c r="H668" s="170"/>
      <c r="I668" s="170" t="s">
        <v>35</v>
      </c>
      <c r="J668" s="170" t="s">
        <v>35</v>
      </c>
      <c r="K668" s="170" t="s">
        <v>35</v>
      </c>
      <c r="L668" s="170"/>
      <c r="M668" s="170" t="s">
        <v>35</v>
      </c>
      <c r="N668" s="170" t="s">
        <v>35</v>
      </c>
      <c r="O668" s="170" t="s">
        <v>35</v>
      </c>
      <c r="P668" s="170"/>
      <c r="Q668" s="170" t="s">
        <v>35</v>
      </c>
      <c r="R668" s="178"/>
      <c r="S668" s="178"/>
      <c r="T668" s="170" t="s">
        <v>35</v>
      </c>
      <c r="U668" s="170" t="s">
        <v>35</v>
      </c>
      <c r="V668" s="170" t="s">
        <v>35</v>
      </c>
      <c r="W668" s="178"/>
      <c r="X668" s="178"/>
      <c r="Y668" s="170" t="s">
        <v>35</v>
      </c>
      <c r="Z668" s="170" t="s">
        <v>35</v>
      </c>
      <c r="AA668" s="170" t="s">
        <v>35</v>
      </c>
      <c r="AB668" s="178"/>
      <c r="AC668" s="178"/>
      <c r="AD668" s="170" t="s">
        <v>35</v>
      </c>
      <c r="AE668" s="170" t="s">
        <v>35</v>
      </c>
      <c r="AF668" s="170" t="s">
        <v>35</v>
      </c>
      <c r="AG668" s="178"/>
      <c r="AH668" s="178"/>
      <c r="AI668" s="178"/>
    </row>
    <row r="669" spans="1:35" x14ac:dyDescent="0.25">
      <c r="A669" s="41" t="str">
        <f t="array" ref="A669">IFERROR(SMALL(('Physical Server'!$O$17:$O$516&lt;&gt;"")*ROW('Physical Server'!$O$17:$O$516),COUNTBLANK('Physical Server'!$O$17:$O$516)+ROW('Virtual Servers'!A661)),"")</f>
        <v/>
      </c>
      <c r="B669" s="41" t="str">
        <f>IFERROR(IF(INDEX('Physical Server'!B:O,'Virtual Servers'!A669,1)&gt;'Physical Server'!$F$12,"",INDEX('Physical Server'!B:O,'Virtual Servers'!A669,1)),"")</f>
        <v/>
      </c>
      <c r="C669" s="41" t="str">
        <f>IFERROR(INDEX('Physical Server'!B:O,'Virtual Servers'!A669,14),"")</f>
        <v/>
      </c>
      <c r="D669" s="41"/>
      <c r="E669" s="168" t="str">
        <f>IF(IF(COUNTIF($E$7:E668,E668)&lt;VLOOKUP(E668,$B:$C,2,0),E668,INDEX($B:$B,MATCH(E668,$B:$B,0)+ROW($B:$B),1))&gt;'Physical Server'!$F$12,"",IF(COUNTIF($E$7:E668,E668)&lt;VLOOKUP(E668,$B:$C,2,0),E668,INDEX($B:$B,MATCH(E668,$B:$B,0)+ROW($B:$B),1)))</f>
        <v/>
      </c>
      <c r="F669" s="169" t="str">
        <f>IFERROR(VLOOKUP($E:$E,'Physical Server'!$B:$O,2,0),"")</f>
        <v/>
      </c>
      <c r="G669" s="169" t="str">
        <f>IFERROR(IF(VLOOKUP(E669,'Physical Server'!B:O,14,0)="","",IF(E669="","",COUNTIF($E$7:E669,E669))),"")</f>
        <v/>
      </c>
      <c r="H669" s="170"/>
      <c r="I669" s="170" t="s">
        <v>35</v>
      </c>
      <c r="J669" s="170" t="s">
        <v>35</v>
      </c>
      <c r="K669" s="170" t="s">
        <v>35</v>
      </c>
      <c r="L669" s="170"/>
      <c r="M669" s="170" t="s">
        <v>35</v>
      </c>
      <c r="N669" s="170" t="s">
        <v>35</v>
      </c>
      <c r="O669" s="170" t="s">
        <v>35</v>
      </c>
      <c r="P669" s="170"/>
      <c r="Q669" s="170" t="s">
        <v>35</v>
      </c>
      <c r="R669" s="178"/>
      <c r="S669" s="178"/>
      <c r="T669" s="170" t="s">
        <v>35</v>
      </c>
      <c r="U669" s="170" t="s">
        <v>35</v>
      </c>
      <c r="V669" s="170" t="s">
        <v>35</v>
      </c>
      <c r="W669" s="178"/>
      <c r="X669" s="178"/>
      <c r="Y669" s="170" t="s">
        <v>35</v>
      </c>
      <c r="Z669" s="170" t="s">
        <v>35</v>
      </c>
      <c r="AA669" s="170" t="s">
        <v>35</v>
      </c>
      <c r="AB669" s="178"/>
      <c r="AC669" s="178"/>
      <c r="AD669" s="170" t="s">
        <v>35</v>
      </c>
      <c r="AE669" s="170" t="s">
        <v>35</v>
      </c>
      <c r="AF669" s="170" t="s">
        <v>35</v>
      </c>
      <c r="AG669" s="178"/>
      <c r="AH669" s="178"/>
      <c r="AI669" s="178"/>
    </row>
    <row r="670" spans="1:35" x14ac:dyDescent="0.25">
      <c r="A670" s="41" t="str">
        <f t="array" ref="A670">IFERROR(SMALL(('Physical Server'!$O$17:$O$516&lt;&gt;"")*ROW('Physical Server'!$O$17:$O$516),COUNTBLANK('Physical Server'!$O$17:$O$516)+ROW('Virtual Servers'!A662)),"")</f>
        <v/>
      </c>
      <c r="B670" s="41" t="str">
        <f>IFERROR(IF(INDEX('Physical Server'!B:O,'Virtual Servers'!A670,1)&gt;'Physical Server'!$F$12,"",INDEX('Physical Server'!B:O,'Virtual Servers'!A670,1)),"")</f>
        <v/>
      </c>
      <c r="C670" s="41" t="str">
        <f>IFERROR(INDEX('Physical Server'!B:O,'Virtual Servers'!A670,14),"")</f>
        <v/>
      </c>
      <c r="D670" s="41"/>
      <c r="E670" s="168" t="str">
        <f>IF(IF(COUNTIF($E$7:E669,E669)&lt;VLOOKUP(E669,$B:$C,2,0),E669,INDEX($B:$B,MATCH(E669,$B:$B,0)+ROW($B:$B),1))&gt;'Physical Server'!$F$12,"",IF(COUNTIF($E$7:E669,E669)&lt;VLOOKUP(E669,$B:$C,2,0),E669,INDEX($B:$B,MATCH(E669,$B:$B,0)+ROW($B:$B),1)))</f>
        <v/>
      </c>
      <c r="F670" s="169" t="str">
        <f>IFERROR(VLOOKUP($E:$E,'Physical Server'!$B:$O,2,0),"")</f>
        <v/>
      </c>
      <c r="G670" s="169" t="str">
        <f>IFERROR(IF(VLOOKUP(E670,'Physical Server'!B:O,14,0)="","",IF(E670="","",COUNTIF($E$7:E670,E670))),"")</f>
        <v/>
      </c>
      <c r="H670" s="170"/>
      <c r="I670" s="170" t="s">
        <v>35</v>
      </c>
      <c r="J670" s="170" t="s">
        <v>35</v>
      </c>
      <c r="K670" s="170" t="s">
        <v>35</v>
      </c>
      <c r="L670" s="170"/>
      <c r="M670" s="170" t="s">
        <v>35</v>
      </c>
      <c r="N670" s="170" t="s">
        <v>35</v>
      </c>
      <c r="O670" s="170" t="s">
        <v>35</v>
      </c>
      <c r="P670" s="170"/>
      <c r="Q670" s="170" t="s">
        <v>35</v>
      </c>
      <c r="R670" s="178"/>
      <c r="S670" s="178"/>
      <c r="T670" s="170" t="s">
        <v>35</v>
      </c>
      <c r="U670" s="170" t="s">
        <v>35</v>
      </c>
      <c r="V670" s="170" t="s">
        <v>35</v>
      </c>
      <c r="W670" s="178"/>
      <c r="X670" s="178"/>
      <c r="Y670" s="170" t="s">
        <v>35</v>
      </c>
      <c r="Z670" s="170" t="s">
        <v>35</v>
      </c>
      <c r="AA670" s="170" t="s">
        <v>35</v>
      </c>
      <c r="AB670" s="178"/>
      <c r="AC670" s="178"/>
      <c r="AD670" s="170" t="s">
        <v>35</v>
      </c>
      <c r="AE670" s="170" t="s">
        <v>35</v>
      </c>
      <c r="AF670" s="170" t="s">
        <v>35</v>
      </c>
      <c r="AG670" s="178"/>
      <c r="AH670" s="178"/>
      <c r="AI670" s="178"/>
    </row>
    <row r="671" spans="1:35" x14ac:dyDescent="0.25">
      <c r="A671" s="41" t="str">
        <f t="array" ref="A671">IFERROR(SMALL(('Physical Server'!$O$17:$O$516&lt;&gt;"")*ROW('Physical Server'!$O$17:$O$516),COUNTBLANK('Physical Server'!$O$17:$O$516)+ROW('Virtual Servers'!A663)),"")</f>
        <v/>
      </c>
      <c r="B671" s="41" t="str">
        <f>IFERROR(IF(INDEX('Physical Server'!B:O,'Virtual Servers'!A671,1)&gt;'Physical Server'!$F$12,"",INDEX('Physical Server'!B:O,'Virtual Servers'!A671,1)),"")</f>
        <v/>
      </c>
      <c r="C671" s="41" t="str">
        <f>IFERROR(INDEX('Physical Server'!B:O,'Virtual Servers'!A671,14),"")</f>
        <v/>
      </c>
      <c r="D671" s="41"/>
      <c r="E671" s="168" t="str">
        <f>IF(IF(COUNTIF($E$7:E670,E670)&lt;VLOOKUP(E670,$B:$C,2,0),E670,INDEX($B:$B,MATCH(E670,$B:$B,0)+ROW($B:$B),1))&gt;'Physical Server'!$F$12,"",IF(COUNTIF($E$7:E670,E670)&lt;VLOOKUP(E670,$B:$C,2,0),E670,INDEX($B:$B,MATCH(E670,$B:$B,0)+ROW($B:$B),1)))</f>
        <v/>
      </c>
      <c r="F671" s="169" t="str">
        <f>IFERROR(VLOOKUP($E:$E,'Physical Server'!$B:$O,2,0),"")</f>
        <v/>
      </c>
      <c r="G671" s="169" t="str">
        <f>IFERROR(IF(VLOOKUP(E671,'Physical Server'!B:O,14,0)="","",IF(E671="","",COUNTIF($E$7:E671,E671))),"")</f>
        <v/>
      </c>
      <c r="H671" s="170"/>
      <c r="I671" s="170" t="s">
        <v>35</v>
      </c>
      <c r="J671" s="170" t="s">
        <v>35</v>
      </c>
      <c r="K671" s="170" t="s">
        <v>35</v>
      </c>
      <c r="L671" s="170"/>
      <c r="M671" s="170" t="s">
        <v>35</v>
      </c>
      <c r="N671" s="170" t="s">
        <v>35</v>
      </c>
      <c r="O671" s="170" t="s">
        <v>35</v>
      </c>
      <c r="P671" s="170"/>
      <c r="Q671" s="170" t="s">
        <v>35</v>
      </c>
      <c r="R671" s="178"/>
      <c r="S671" s="178"/>
      <c r="T671" s="170" t="s">
        <v>35</v>
      </c>
      <c r="U671" s="170" t="s">
        <v>35</v>
      </c>
      <c r="V671" s="170" t="s">
        <v>35</v>
      </c>
      <c r="W671" s="178"/>
      <c r="X671" s="178"/>
      <c r="Y671" s="170" t="s">
        <v>35</v>
      </c>
      <c r="Z671" s="170" t="s">
        <v>35</v>
      </c>
      <c r="AA671" s="170" t="s">
        <v>35</v>
      </c>
      <c r="AB671" s="178"/>
      <c r="AC671" s="178"/>
      <c r="AD671" s="170" t="s">
        <v>35</v>
      </c>
      <c r="AE671" s="170" t="s">
        <v>35</v>
      </c>
      <c r="AF671" s="170" t="s">
        <v>35</v>
      </c>
      <c r="AG671" s="178"/>
      <c r="AH671" s="178"/>
      <c r="AI671" s="178"/>
    </row>
    <row r="672" spans="1:35" x14ac:dyDescent="0.25">
      <c r="A672" s="41" t="str">
        <f t="array" ref="A672">IFERROR(SMALL(('Physical Server'!$O$17:$O$516&lt;&gt;"")*ROW('Physical Server'!$O$17:$O$516),COUNTBLANK('Physical Server'!$O$17:$O$516)+ROW('Virtual Servers'!A664)),"")</f>
        <v/>
      </c>
      <c r="B672" s="41" t="str">
        <f>IFERROR(IF(INDEX('Physical Server'!B:O,'Virtual Servers'!A672,1)&gt;'Physical Server'!$F$12,"",INDEX('Physical Server'!B:O,'Virtual Servers'!A672,1)),"")</f>
        <v/>
      </c>
      <c r="C672" s="41" t="str">
        <f>IFERROR(INDEX('Physical Server'!B:O,'Virtual Servers'!A672,14),"")</f>
        <v/>
      </c>
      <c r="D672" s="41"/>
      <c r="E672" s="168" t="str">
        <f>IF(IF(COUNTIF($E$7:E671,E671)&lt;VLOOKUP(E671,$B:$C,2,0),E671,INDEX($B:$B,MATCH(E671,$B:$B,0)+ROW($B:$B),1))&gt;'Physical Server'!$F$12,"",IF(COUNTIF($E$7:E671,E671)&lt;VLOOKUP(E671,$B:$C,2,0),E671,INDEX($B:$B,MATCH(E671,$B:$B,0)+ROW($B:$B),1)))</f>
        <v/>
      </c>
      <c r="F672" s="169" t="str">
        <f>IFERROR(VLOOKUP($E:$E,'Physical Server'!$B:$O,2,0),"")</f>
        <v/>
      </c>
      <c r="G672" s="169" t="str">
        <f>IFERROR(IF(VLOOKUP(E672,'Physical Server'!B:O,14,0)="","",IF(E672="","",COUNTIF($E$7:E672,E672))),"")</f>
        <v/>
      </c>
      <c r="H672" s="170"/>
      <c r="I672" s="170" t="s">
        <v>35</v>
      </c>
      <c r="J672" s="170" t="s">
        <v>35</v>
      </c>
      <c r="K672" s="170" t="s">
        <v>35</v>
      </c>
      <c r="L672" s="170"/>
      <c r="M672" s="170" t="s">
        <v>35</v>
      </c>
      <c r="N672" s="170" t="s">
        <v>35</v>
      </c>
      <c r="O672" s="170" t="s">
        <v>35</v>
      </c>
      <c r="P672" s="170"/>
      <c r="Q672" s="170" t="s">
        <v>35</v>
      </c>
      <c r="R672" s="178"/>
      <c r="S672" s="178"/>
      <c r="T672" s="170" t="s">
        <v>35</v>
      </c>
      <c r="U672" s="170" t="s">
        <v>35</v>
      </c>
      <c r="V672" s="170" t="s">
        <v>35</v>
      </c>
      <c r="W672" s="178"/>
      <c r="X672" s="178"/>
      <c r="Y672" s="170" t="s">
        <v>35</v>
      </c>
      <c r="Z672" s="170" t="s">
        <v>35</v>
      </c>
      <c r="AA672" s="170" t="s">
        <v>35</v>
      </c>
      <c r="AB672" s="178"/>
      <c r="AC672" s="178"/>
      <c r="AD672" s="170" t="s">
        <v>35</v>
      </c>
      <c r="AE672" s="170" t="s">
        <v>35</v>
      </c>
      <c r="AF672" s="170" t="s">
        <v>35</v>
      </c>
      <c r="AG672" s="178"/>
      <c r="AH672" s="178"/>
      <c r="AI672" s="178"/>
    </row>
    <row r="673" spans="1:35" x14ac:dyDescent="0.25">
      <c r="A673" s="41" t="str">
        <f t="array" ref="A673">IFERROR(SMALL(('Physical Server'!$O$17:$O$516&lt;&gt;"")*ROW('Physical Server'!$O$17:$O$516),COUNTBLANK('Physical Server'!$O$17:$O$516)+ROW('Virtual Servers'!A665)),"")</f>
        <v/>
      </c>
      <c r="B673" s="41" t="str">
        <f>IFERROR(IF(INDEX('Physical Server'!B:O,'Virtual Servers'!A673,1)&gt;'Physical Server'!$F$12,"",INDEX('Physical Server'!B:O,'Virtual Servers'!A673,1)),"")</f>
        <v/>
      </c>
      <c r="C673" s="41" t="str">
        <f>IFERROR(INDEX('Physical Server'!B:O,'Virtual Servers'!A673,14),"")</f>
        <v/>
      </c>
      <c r="D673" s="41"/>
      <c r="E673" s="168" t="str">
        <f>IF(IF(COUNTIF($E$7:E672,E672)&lt;VLOOKUP(E672,$B:$C,2,0),E672,INDEX($B:$B,MATCH(E672,$B:$B,0)+ROW($B:$B),1))&gt;'Physical Server'!$F$12,"",IF(COUNTIF($E$7:E672,E672)&lt;VLOOKUP(E672,$B:$C,2,0),E672,INDEX($B:$B,MATCH(E672,$B:$B,0)+ROW($B:$B),1)))</f>
        <v/>
      </c>
      <c r="F673" s="169" t="str">
        <f>IFERROR(VLOOKUP($E:$E,'Physical Server'!$B:$O,2,0),"")</f>
        <v/>
      </c>
      <c r="G673" s="169" t="str">
        <f>IFERROR(IF(VLOOKUP(E673,'Physical Server'!B:O,14,0)="","",IF(E673="","",COUNTIF($E$7:E673,E673))),"")</f>
        <v/>
      </c>
      <c r="H673" s="170"/>
      <c r="I673" s="170" t="s">
        <v>35</v>
      </c>
      <c r="J673" s="170" t="s">
        <v>35</v>
      </c>
      <c r="K673" s="170" t="s">
        <v>35</v>
      </c>
      <c r="L673" s="170"/>
      <c r="M673" s="170" t="s">
        <v>35</v>
      </c>
      <c r="N673" s="170" t="s">
        <v>35</v>
      </c>
      <c r="O673" s="170" t="s">
        <v>35</v>
      </c>
      <c r="P673" s="170"/>
      <c r="Q673" s="170" t="s">
        <v>35</v>
      </c>
      <c r="R673" s="178"/>
      <c r="S673" s="178"/>
      <c r="T673" s="170" t="s">
        <v>35</v>
      </c>
      <c r="U673" s="170" t="s">
        <v>35</v>
      </c>
      <c r="V673" s="170" t="s">
        <v>35</v>
      </c>
      <c r="W673" s="178"/>
      <c r="X673" s="178"/>
      <c r="Y673" s="170" t="s">
        <v>35</v>
      </c>
      <c r="Z673" s="170" t="s">
        <v>35</v>
      </c>
      <c r="AA673" s="170" t="s">
        <v>35</v>
      </c>
      <c r="AB673" s="178"/>
      <c r="AC673" s="178"/>
      <c r="AD673" s="170" t="s">
        <v>35</v>
      </c>
      <c r="AE673" s="170" t="s">
        <v>35</v>
      </c>
      <c r="AF673" s="170" t="s">
        <v>35</v>
      </c>
      <c r="AG673" s="178"/>
      <c r="AH673" s="178"/>
      <c r="AI673" s="178"/>
    </row>
    <row r="674" spans="1:35" x14ac:dyDescent="0.25">
      <c r="A674" s="41" t="str">
        <f t="array" ref="A674">IFERROR(SMALL(('Physical Server'!$O$17:$O$516&lt;&gt;"")*ROW('Physical Server'!$O$17:$O$516),COUNTBLANK('Physical Server'!$O$17:$O$516)+ROW('Virtual Servers'!A666)),"")</f>
        <v/>
      </c>
      <c r="B674" s="41" t="str">
        <f>IFERROR(IF(INDEX('Physical Server'!B:O,'Virtual Servers'!A674,1)&gt;'Physical Server'!$F$12,"",INDEX('Physical Server'!B:O,'Virtual Servers'!A674,1)),"")</f>
        <v/>
      </c>
      <c r="C674" s="41" t="str">
        <f>IFERROR(INDEX('Physical Server'!B:O,'Virtual Servers'!A674,14),"")</f>
        <v/>
      </c>
      <c r="D674" s="41"/>
      <c r="E674" s="168" t="str">
        <f>IF(IF(COUNTIF($E$7:E673,E673)&lt;VLOOKUP(E673,$B:$C,2,0),E673,INDEX($B:$B,MATCH(E673,$B:$B,0)+ROW($B:$B),1))&gt;'Physical Server'!$F$12,"",IF(COUNTIF($E$7:E673,E673)&lt;VLOOKUP(E673,$B:$C,2,0),E673,INDEX($B:$B,MATCH(E673,$B:$B,0)+ROW($B:$B),1)))</f>
        <v/>
      </c>
      <c r="F674" s="169" t="str">
        <f>IFERROR(VLOOKUP($E:$E,'Physical Server'!$B:$O,2,0),"")</f>
        <v/>
      </c>
      <c r="G674" s="169" t="str">
        <f>IFERROR(IF(VLOOKUP(E674,'Physical Server'!B:O,14,0)="","",IF(E674="","",COUNTIF($E$7:E674,E674))),"")</f>
        <v/>
      </c>
      <c r="H674" s="170"/>
      <c r="I674" s="170" t="s">
        <v>35</v>
      </c>
      <c r="J674" s="170" t="s">
        <v>35</v>
      </c>
      <c r="K674" s="170" t="s">
        <v>35</v>
      </c>
      <c r="L674" s="170"/>
      <c r="M674" s="170" t="s">
        <v>35</v>
      </c>
      <c r="N674" s="170" t="s">
        <v>35</v>
      </c>
      <c r="O674" s="170" t="s">
        <v>35</v>
      </c>
      <c r="P674" s="170"/>
      <c r="Q674" s="170" t="s">
        <v>35</v>
      </c>
      <c r="R674" s="178"/>
      <c r="S674" s="178"/>
      <c r="T674" s="170" t="s">
        <v>35</v>
      </c>
      <c r="U674" s="170" t="s">
        <v>35</v>
      </c>
      <c r="V674" s="170" t="s">
        <v>35</v>
      </c>
      <c r="W674" s="178"/>
      <c r="X674" s="178"/>
      <c r="Y674" s="170" t="s">
        <v>35</v>
      </c>
      <c r="Z674" s="170" t="s">
        <v>35</v>
      </c>
      <c r="AA674" s="170" t="s">
        <v>35</v>
      </c>
      <c r="AB674" s="178"/>
      <c r="AC674" s="178"/>
      <c r="AD674" s="170" t="s">
        <v>35</v>
      </c>
      <c r="AE674" s="170" t="s">
        <v>35</v>
      </c>
      <c r="AF674" s="170" t="s">
        <v>35</v>
      </c>
      <c r="AG674" s="178"/>
      <c r="AH674" s="178"/>
      <c r="AI674" s="178"/>
    </row>
    <row r="675" spans="1:35" x14ac:dyDescent="0.25">
      <c r="A675" s="41" t="str">
        <f t="array" ref="A675">IFERROR(SMALL(('Physical Server'!$O$17:$O$516&lt;&gt;"")*ROW('Physical Server'!$O$17:$O$516),COUNTBLANK('Physical Server'!$O$17:$O$516)+ROW('Virtual Servers'!A667)),"")</f>
        <v/>
      </c>
      <c r="B675" s="41" t="str">
        <f>IFERROR(IF(INDEX('Physical Server'!B:O,'Virtual Servers'!A675,1)&gt;'Physical Server'!$F$12,"",INDEX('Physical Server'!B:O,'Virtual Servers'!A675,1)),"")</f>
        <v/>
      </c>
      <c r="C675" s="41" t="str">
        <f>IFERROR(INDEX('Physical Server'!B:O,'Virtual Servers'!A675,14),"")</f>
        <v/>
      </c>
      <c r="D675" s="41"/>
      <c r="E675" s="168" t="str">
        <f>IF(IF(COUNTIF($E$7:E674,E674)&lt;VLOOKUP(E674,$B:$C,2,0),E674,INDEX($B:$B,MATCH(E674,$B:$B,0)+ROW($B:$B),1))&gt;'Physical Server'!$F$12,"",IF(COUNTIF($E$7:E674,E674)&lt;VLOOKUP(E674,$B:$C,2,0),E674,INDEX($B:$B,MATCH(E674,$B:$B,0)+ROW($B:$B),1)))</f>
        <v/>
      </c>
      <c r="F675" s="169" t="str">
        <f>IFERROR(VLOOKUP($E:$E,'Physical Server'!$B:$O,2,0),"")</f>
        <v/>
      </c>
      <c r="G675" s="169" t="str">
        <f>IFERROR(IF(VLOOKUP(E675,'Physical Server'!B:O,14,0)="","",IF(E675="","",COUNTIF($E$7:E675,E675))),"")</f>
        <v/>
      </c>
      <c r="H675" s="170"/>
      <c r="I675" s="170" t="s">
        <v>35</v>
      </c>
      <c r="J675" s="170" t="s">
        <v>35</v>
      </c>
      <c r="K675" s="170" t="s">
        <v>35</v>
      </c>
      <c r="L675" s="170"/>
      <c r="M675" s="170" t="s">
        <v>35</v>
      </c>
      <c r="N675" s="170" t="s">
        <v>35</v>
      </c>
      <c r="O675" s="170" t="s">
        <v>35</v>
      </c>
      <c r="P675" s="170"/>
      <c r="Q675" s="170" t="s">
        <v>35</v>
      </c>
      <c r="R675" s="178"/>
      <c r="S675" s="178"/>
      <c r="T675" s="170" t="s">
        <v>35</v>
      </c>
      <c r="U675" s="170" t="s">
        <v>35</v>
      </c>
      <c r="V675" s="170" t="s">
        <v>35</v>
      </c>
      <c r="W675" s="178"/>
      <c r="X675" s="178"/>
      <c r="Y675" s="170" t="s">
        <v>35</v>
      </c>
      <c r="Z675" s="170" t="s">
        <v>35</v>
      </c>
      <c r="AA675" s="170" t="s">
        <v>35</v>
      </c>
      <c r="AB675" s="178"/>
      <c r="AC675" s="178"/>
      <c r="AD675" s="170" t="s">
        <v>35</v>
      </c>
      <c r="AE675" s="170" t="s">
        <v>35</v>
      </c>
      <c r="AF675" s="170" t="s">
        <v>35</v>
      </c>
      <c r="AG675" s="178"/>
      <c r="AH675" s="178"/>
      <c r="AI675" s="178"/>
    </row>
    <row r="676" spans="1:35" x14ac:dyDescent="0.25">
      <c r="A676" s="41" t="str">
        <f t="array" ref="A676">IFERROR(SMALL(('Physical Server'!$O$17:$O$516&lt;&gt;"")*ROW('Physical Server'!$O$17:$O$516),COUNTBLANK('Physical Server'!$O$17:$O$516)+ROW('Virtual Servers'!A668)),"")</f>
        <v/>
      </c>
      <c r="B676" s="41" t="str">
        <f>IFERROR(IF(INDEX('Physical Server'!B:O,'Virtual Servers'!A676,1)&gt;'Physical Server'!$F$12,"",INDEX('Physical Server'!B:O,'Virtual Servers'!A676,1)),"")</f>
        <v/>
      </c>
      <c r="C676" s="41" t="str">
        <f>IFERROR(INDEX('Physical Server'!B:O,'Virtual Servers'!A676,14),"")</f>
        <v/>
      </c>
      <c r="D676" s="41"/>
      <c r="E676" s="168" t="str">
        <f>IF(IF(COUNTIF($E$7:E675,E675)&lt;VLOOKUP(E675,$B:$C,2,0),E675,INDEX($B:$B,MATCH(E675,$B:$B,0)+ROW($B:$B),1))&gt;'Physical Server'!$F$12,"",IF(COUNTIF($E$7:E675,E675)&lt;VLOOKUP(E675,$B:$C,2,0),E675,INDEX($B:$B,MATCH(E675,$B:$B,0)+ROW($B:$B),1)))</f>
        <v/>
      </c>
      <c r="F676" s="169" t="str">
        <f>IFERROR(VLOOKUP($E:$E,'Physical Server'!$B:$O,2,0),"")</f>
        <v/>
      </c>
      <c r="G676" s="169" t="str">
        <f>IFERROR(IF(VLOOKUP(E676,'Physical Server'!B:O,14,0)="","",IF(E676="","",COUNTIF($E$7:E676,E676))),"")</f>
        <v/>
      </c>
      <c r="H676" s="170"/>
      <c r="I676" s="170" t="s">
        <v>35</v>
      </c>
      <c r="J676" s="170" t="s">
        <v>35</v>
      </c>
      <c r="K676" s="170" t="s">
        <v>35</v>
      </c>
      <c r="L676" s="170"/>
      <c r="M676" s="170" t="s">
        <v>35</v>
      </c>
      <c r="N676" s="170" t="s">
        <v>35</v>
      </c>
      <c r="O676" s="170" t="s">
        <v>35</v>
      </c>
      <c r="P676" s="170"/>
      <c r="Q676" s="170" t="s">
        <v>35</v>
      </c>
      <c r="R676" s="178"/>
      <c r="S676" s="178"/>
      <c r="T676" s="170" t="s">
        <v>35</v>
      </c>
      <c r="U676" s="170" t="s">
        <v>35</v>
      </c>
      <c r="V676" s="170" t="s">
        <v>35</v>
      </c>
      <c r="W676" s="178"/>
      <c r="X676" s="178"/>
      <c r="Y676" s="170" t="s">
        <v>35</v>
      </c>
      <c r="Z676" s="170" t="s">
        <v>35</v>
      </c>
      <c r="AA676" s="170" t="s">
        <v>35</v>
      </c>
      <c r="AB676" s="178"/>
      <c r="AC676" s="178"/>
      <c r="AD676" s="170" t="s">
        <v>35</v>
      </c>
      <c r="AE676" s="170" t="s">
        <v>35</v>
      </c>
      <c r="AF676" s="170" t="s">
        <v>35</v>
      </c>
      <c r="AG676" s="178"/>
      <c r="AH676" s="178"/>
      <c r="AI676" s="178"/>
    </row>
    <row r="677" spans="1:35" x14ac:dyDescent="0.25">
      <c r="A677" s="41" t="str">
        <f t="array" ref="A677">IFERROR(SMALL(('Physical Server'!$O$17:$O$516&lt;&gt;"")*ROW('Physical Server'!$O$17:$O$516),COUNTBLANK('Physical Server'!$O$17:$O$516)+ROW('Virtual Servers'!A669)),"")</f>
        <v/>
      </c>
      <c r="B677" s="41" t="str">
        <f>IFERROR(IF(INDEX('Physical Server'!B:O,'Virtual Servers'!A677,1)&gt;'Physical Server'!$F$12,"",INDEX('Physical Server'!B:O,'Virtual Servers'!A677,1)),"")</f>
        <v/>
      </c>
      <c r="C677" s="41" t="str">
        <f>IFERROR(INDEX('Physical Server'!B:O,'Virtual Servers'!A677,14),"")</f>
        <v/>
      </c>
      <c r="D677" s="41"/>
      <c r="E677" s="168" t="str">
        <f>IF(IF(COUNTIF($E$7:E676,E676)&lt;VLOOKUP(E676,$B:$C,2,0),E676,INDEX($B:$B,MATCH(E676,$B:$B,0)+ROW($B:$B),1))&gt;'Physical Server'!$F$12,"",IF(COUNTIF($E$7:E676,E676)&lt;VLOOKUP(E676,$B:$C,2,0),E676,INDEX($B:$B,MATCH(E676,$B:$B,0)+ROW($B:$B),1)))</f>
        <v/>
      </c>
      <c r="F677" s="169" t="str">
        <f>IFERROR(VLOOKUP($E:$E,'Physical Server'!$B:$O,2,0),"")</f>
        <v/>
      </c>
      <c r="G677" s="169" t="str">
        <f>IFERROR(IF(VLOOKUP(E677,'Physical Server'!B:O,14,0)="","",IF(E677="","",COUNTIF($E$7:E677,E677))),"")</f>
        <v/>
      </c>
      <c r="H677" s="170"/>
      <c r="I677" s="170" t="s">
        <v>35</v>
      </c>
      <c r="J677" s="170" t="s">
        <v>35</v>
      </c>
      <c r="K677" s="170" t="s">
        <v>35</v>
      </c>
      <c r="L677" s="170"/>
      <c r="M677" s="170" t="s">
        <v>35</v>
      </c>
      <c r="N677" s="170" t="s">
        <v>35</v>
      </c>
      <c r="O677" s="170" t="s">
        <v>35</v>
      </c>
      <c r="P677" s="170"/>
      <c r="Q677" s="170" t="s">
        <v>35</v>
      </c>
      <c r="R677" s="178"/>
      <c r="S677" s="178"/>
      <c r="T677" s="170" t="s">
        <v>35</v>
      </c>
      <c r="U677" s="170" t="s">
        <v>35</v>
      </c>
      <c r="V677" s="170" t="s">
        <v>35</v>
      </c>
      <c r="W677" s="178"/>
      <c r="X677" s="178"/>
      <c r="Y677" s="170" t="s">
        <v>35</v>
      </c>
      <c r="Z677" s="170" t="s">
        <v>35</v>
      </c>
      <c r="AA677" s="170" t="s">
        <v>35</v>
      </c>
      <c r="AB677" s="178"/>
      <c r="AC677" s="178"/>
      <c r="AD677" s="170" t="s">
        <v>35</v>
      </c>
      <c r="AE677" s="170" t="s">
        <v>35</v>
      </c>
      <c r="AF677" s="170" t="s">
        <v>35</v>
      </c>
      <c r="AG677" s="178"/>
      <c r="AH677" s="178"/>
      <c r="AI677" s="178"/>
    </row>
    <row r="678" spans="1:35" x14ac:dyDescent="0.25">
      <c r="A678" s="41" t="str">
        <f t="array" ref="A678">IFERROR(SMALL(('Physical Server'!$O$17:$O$516&lt;&gt;"")*ROW('Physical Server'!$O$17:$O$516),COUNTBLANK('Physical Server'!$O$17:$O$516)+ROW('Virtual Servers'!A670)),"")</f>
        <v/>
      </c>
      <c r="B678" s="41" t="str">
        <f>IFERROR(IF(INDEX('Physical Server'!B:O,'Virtual Servers'!A678,1)&gt;'Physical Server'!$F$12,"",INDEX('Physical Server'!B:O,'Virtual Servers'!A678,1)),"")</f>
        <v/>
      </c>
      <c r="C678" s="41" t="str">
        <f>IFERROR(INDEX('Physical Server'!B:O,'Virtual Servers'!A678,14),"")</f>
        <v/>
      </c>
      <c r="D678" s="41"/>
      <c r="E678" s="168" t="str">
        <f>IF(IF(COUNTIF($E$7:E677,E677)&lt;VLOOKUP(E677,$B:$C,2,0),E677,INDEX($B:$B,MATCH(E677,$B:$B,0)+ROW($B:$B),1))&gt;'Physical Server'!$F$12,"",IF(COUNTIF($E$7:E677,E677)&lt;VLOOKUP(E677,$B:$C,2,0),E677,INDEX($B:$B,MATCH(E677,$B:$B,0)+ROW($B:$B),1)))</f>
        <v/>
      </c>
      <c r="F678" s="169" t="str">
        <f>IFERROR(VLOOKUP($E:$E,'Physical Server'!$B:$O,2,0),"")</f>
        <v/>
      </c>
      <c r="G678" s="169" t="str">
        <f>IFERROR(IF(VLOOKUP(E678,'Physical Server'!B:O,14,0)="","",IF(E678="","",COUNTIF($E$7:E678,E678))),"")</f>
        <v/>
      </c>
      <c r="H678" s="170"/>
      <c r="I678" s="170" t="s">
        <v>35</v>
      </c>
      <c r="J678" s="170" t="s">
        <v>35</v>
      </c>
      <c r="K678" s="170" t="s">
        <v>35</v>
      </c>
      <c r="L678" s="170"/>
      <c r="M678" s="170" t="s">
        <v>35</v>
      </c>
      <c r="N678" s="170" t="s">
        <v>35</v>
      </c>
      <c r="O678" s="170" t="s">
        <v>35</v>
      </c>
      <c r="P678" s="170"/>
      <c r="Q678" s="170" t="s">
        <v>35</v>
      </c>
      <c r="R678" s="178"/>
      <c r="S678" s="178"/>
      <c r="T678" s="170" t="s">
        <v>35</v>
      </c>
      <c r="U678" s="170" t="s">
        <v>35</v>
      </c>
      <c r="V678" s="170" t="s">
        <v>35</v>
      </c>
      <c r="W678" s="178"/>
      <c r="X678" s="178"/>
      <c r="Y678" s="170" t="s">
        <v>35</v>
      </c>
      <c r="Z678" s="170" t="s">
        <v>35</v>
      </c>
      <c r="AA678" s="170" t="s">
        <v>35</v>
      </c>
      <c r="AB678" s="178"/>
      <c r="AC678" s="178"/>
      <c r="AD678" s="170" t="s">
        <v>35</v>
      </c>
      <c r="AE678" s="170" t="s">
        <v>35</v>
      </c>
      <c r="AF678" s="170" t="s">
        <v>35</v>
      </c>
      <c r="AG678" s="178"/>
      <c r="AH678" s="178"/>
      <c r="AI678" s="178"/>
    </row>
    <row r="679" spans="1:35" x14ac:dyDescent="0.25">
      <c r="A679" s="41" t="str">
        <f t="array" ref="A679">IFERROR(SMALL(('Physical Server'!$O$17:$O$516&lt;&gt;"")*ROW('Physical Server'!$O$17:$O$516),COUNTBLANK('Physical Server'!$O$17:$O$516)+ROW('Virtual Servers'!A671)),"")</f>
        <v/>
      </c>
      <c r="B679" s="41" t="str">
        <f>IFERROR(IF(INDEX('Physical Server'!B:O,'Virtual Servers'!A679,1)&gt;'Physical Server'!$F$12,"",INDEX('Physical Server'!B:O,'Virtual Servers'!A679,1)),"")</f>
        <v/>
      </c>
      <c r="C679" s="41" t="str">
        <f>IFERROR(INDEX('Physical Server'!B:O,'Virtual Servers'!A679,14),"")</f>
        <v/>
      </c>
      <c r="D679" s="41"/>
      <c r="E679" s="168" t="str">
        <f>IF(IF(COUNTIF($E$7:E678,E678)&lt;VLOOKUP(E678,$B:$C,2,0),E678,INDEX($B:$B,MATCH(E678,$B:$B,0)+ROW($B:$B),1))&gt;'Physical Server'!$F$12,"",IF(COUNTIF($E$7:E678,E678)&lt;VLOOKUP(E678,$B:$C,2,0),E678,INDEX($B:$B,MATCH(E678,$B:$B,0)+ROW($B:$B),1)))</f>
        <v/>
      </c>
      <c r="F679" s="169" t="str">
        <f>IFERROR(VLOOKUP($E:$E,'Physical Server'!$B:$O,2,0),"")</f>
        <v/>
      </c>
      <c r="G679" s="169" t="str">
        <f>IFERROR(IF(VLOOKUP(E679,'Physical Server'!B:O,14,0)="","",IF(E679="","",COUNTIF($E$7:E679,E679))),"")</f>
        <v/>
      </c>
      <c r="H679" s="170"/>
      <c r="I679" s="170" t="s">
        <v>35</v>
      </c>
      <c r="J679" s="170" t="s">
        <v>35</v>
      </c>
      <c r="K679" s="170" t="s">
        <v>35</v>
      </c>
      <c r="L679" s="170"/>
      <c r="M679" s="170" t="s">
        <v>35</v>
      </c>
      <c r="N679" s="170" t="s">
        <v>35</v>
      </c>
      <c r="O679" s="170" t="s">
        <v>35</v>
      </c>
      <c r="P679" s="170"/>
      <c r="Q679" s="170" t="s">
        <v>35</v>
      </c>
      <c r="R679" s="178"/>
      <c r="S679" s="178"/>
      <c r="T679" s="170" t="s">
        <v>35</v>
      </c>
      <c r="U679" s="170" t="s">
        <v>35</v>
      </c>
      <c r="V679" s="170" t="s">
        <v>35</v>
      </c>
      <c r="W679" s="178"/>
      <c r="X679" s="178"/>
      <c r="Y679" s="170" t="s">
        <v>35</v>
      </c>
      <c r="Z679" s="170" t="s">
        <v>35</v>
      </c>
      <c r="AA679" s="170" t="s">
        <v>35</v>
      </c>
      <c r="AB679" s="178"/>
      <c r="AC679" s="178"/>
      <c r="AD679" s="170" t="s">
        <v>35</v>
      </c>
      <c r="AE679" s="170" t="s">
        <v>35</v>
      </c>
      <c r="AF679" s="170" t="s">
        <v>35</v>
      </c>
      <c r="AG679" s="178"/>
      <c r="AH679" s="178"/>
      <c r="AI679" s="178"/>
    </row>
    <row r="680" spans="1:35" x14ac:dyDescent="0.25">
      <c r="A680" s="41" t="str">
        <f t="array" ref="A680">IFERROR(SMALL(('Physical Server'!$O$17:$O$516&lt;&gt;"")*ROW('Physical Server'!$O$17:$O$516),COUNTBLANK('Physical Server'!$O$17:$O$516)+ROW('Virtual Servers'!A672)),"")</f>
        <v/>
      </c>
      <c r="B680" s="41" t="str">
        <f>IFERROR(IF(INDEX('Physical Server'!B:O,'Virtual Servers'!A680,1)&gt;'Physical Server'!$F$12,"",INDEX('Physical Server'!B:O,'Virtual Servers'!A680,1)),"")</f>
        <v/>
      </c>
      <c r="C680" s="41" t="str">
        <f>IFERROR(INDEX('Physical Server'!B:O,'Virtual Servers'!A680,14),"")</f>
        <v/>
      </c>
      <c r="D680" s="41"/>
      <c r="E680" s="168" t="str">
        <f>IF(IF(COUNTIF($E$7:E679,E679)&lt;VLOOKUP(E679,$B:$C,2,0),E679,INDEX($B:$B,MATCH(E679,$B:$B,0)+ROW($B:$B),1))&gt;'Physical Server'!$F$12,"",IF(COUNTIF($E$7:E679,E679)&lt;VLOOKUP(E679,$B:$C,2,0),E679,INDEX($B:$B,MATCH(E679,$B:$B,0)+ROW($B:$B),1)))</f>
        <v/>
      </c>
      <c r="F680" s="169" t="str">
        <f>IFERROR(VLOOKUP($E:$E,'Physical Server'!$B:$O,2,0),"")</f>
        <v/>
      </c>
      <c r="G680" s="169" t="str">
        <f>IFERROR(IF(VLOOKUP(E680,'Physical Server'!B:O,14,0)="","",IF(E680="","",COUNTIF($E$7:E680,E680))),"")</f>
        <v/>
      </c>
      <c r="H680" s="170"/>
      <c r="I680" s="170" t="s">
        <v>35</v>
      </c>
      <c r="J680" s="170" t="s">
        <v>35</v>
      </c>
      <c r="K680" s="170" t="s">
        <v>35</v>
      </c>
      <c r="L680" s="170"/>
      <c r="M680" s="170" t="s">
        <v>35</v>
      </c>
      <c r="N680" s="170" t="s">
        <v>35</v>
      </c>
      <c r="O680" s="170" t="s">
        <v>35</v>
      </c>
      <c r="P680" s="170"/>
      <c r="Q680" s="170" t="s">
        <v>35</v>
      </c>
      <c r="R680" s="178"/>
      <c r="S680" s="178"/>
      <c r="T680" s="170" t="s">
        <v>35</v>
      </c>
      <c r="U680" s="170" t="s">
        <v>35</v>
      </c>
      <c r="V680" s="170" t="s">
        <v>35</v>
      </c>
      <c r="W680" s="178"/>
      <c r="X680" s="178"/>
      <c r="Y680" s="170" t="s">
        <v>35</v>
      </c>
      <c r="Z680" s="170" t="s">
        <v>35</v>
      </c>
      <c r="AA680" s="170" t="s">
        <v>35</v>
      </c>
      <c r="AB680" s="178"/>
      <c r="AC680" s="178"/>
      <c r="AD680" s="170" t="s">
        <v>35</v>
      </c>
      <c r="AE680" s="170" t="s">
        <v>35</v>
      </c>
      <c r="AF680" s="170" t="s">
        <v>35</v>
      </c>
      <c r="AG680" s="178"/>
      <c r="AH680" s="178"/>
      <c r="AI680" s="178"/>
    </row>
    <row r="681" spans="1:35" x14ac:dyDescent="0.25">
      <c r="A681" s="41" t="str">
        <f t="array" ref="A681">IFERROR(SMALL(('Physical Server'!$O$17:$O$516&lt;&gt;"")*ROW('Physical Server'!$O$17:$O$516),COUNTBLANK('Physical Server'!$O$17:$O$516)+ROW('Virtual Servers'!A673)),"")</f>
        <v/>
      </c>
      <c r="B681" s="41" t="str">
        <f>IFERROR(IF(INDEX('Physical Server'!B:O,'Virtual Servers'!A681,1)&gt;'Physical Server'!$F$12,"",INDEX('Physical Server'!B:O,'Virtual Servers'!A681,1)),"")</f>
        <v/>
      </c>
      <c r="C681" s="41" t="str">
        <f>IFERROR(INDEX('Physical Server'!B:O,'Virtual Servers'!A681,14),"")</f>
        <v/>
      </c>
      <c r="D681" s="41"/>
      <c r="E681" s="168" t="str">
        <f>IF(IF(COUNTIF($E$7:E680,E680)&lt;VLOOKUP(E680,$B:$C,2,0),E680,INDEX($B:$B,MATCH(E680,$B:$B,0)+ROW($B:$B),1))&gt;'Physical Server'!$F$12,"",IF(COUNTIF($E$7:E680,E680)&lt;VLOOKUP(E680,$B:$C,2,0),E680,INDEX($B:$B,MATCH(E680,$B:$B,0)+ROW($B:$B),1)))</f>
        <v/>
      </c>
      <c r="F681" s="169" t="str">
        <f>IFERROR(VLOOKUP($E:$E,'Physical Server'!$B:$O,2,0),"")</f>
        <v/>
      </c>
      <c r="G681" s="169" t="str">
        <f>IFERROR(IF(VLOOKUP(E681,'Physical Server'!B:O,14,0)="","",IF(E681="","",COUNTIF($E$7:E681,E681))),"")</f>
        <v/>
      </c>
      <c r="H681" s="170"/>
      <c r="I681" s="170" t="s">
        <v>35</v>
      </c>
      <c r="J681" s="170" t="s">
        <v>35</v>
      </c>
      <c r="K681" s="170" t="s">
        <v>35</v>
      </c>
      <c r="L681" s="170"/>
      <c r="M681" s="170" t="s">
        <v>35</v>
      </c>
      <c r="N681" s="170" t="s">
        <v>35</v>
      </c>
      <c r="O681" s="170" t="s">
        <v>35</v>
      </c>
      <c r="P681" s="170"/>
      <c r="Q681" s="170" t="s">
        <v>35</v>
      </c>
      <c r="R681" s="178"/>
      <c r="S681" s="178"/>
      <c r="T681" s="170" t="s">
        <v>35</v>
      </c>
      <c r="U681" s="170" t="s">
        <v>35</v>
      </c>
      <c r="V681" s="170" t="s">
        <v>35</v>
      </c>
      <c r="W681" s="178"/>
      <c r="X681" s="178"/>
      <c r="Y681" s="170" t="s">
        <v>35</v>
      </c>
      <c r="Z681" s="170" t="s">
        <v>35</v>
      </c>
      <c r="AA681" s="170" t="s">
        <v>35</v>
      </c>
      <c r="AB681" s="178"/>
      <c r="AC681" s="178"/>
      <c r="AD681" s="170" t="s">
        <v>35</v>
      </c>
      <c r="AE681" s="170" t="s">
        <v>35</v>
      </c>
      <c r="AF681" s="170" t="s">
        <v>35</v>
      </c>
      <c r="AG681" s="178"/>
      <c r="AH681" s="178"/>
      <c r="AI681" s="178"/>
    </row>
    <row r="682" spans="1:35" x14ac:dyDescent="0.25">
      <c r="A682" s="41" t="str">
        <f t="array" ref="A682">IFERROR(SMALL(('Physical Server'!$O$17:$O$516&lt;&gt;"")*ROW('Physical Server'!$O$17:$O$516),COUNTBLANK('Physical Server'!$O$17:$O$516)+ROW('Virtual Servers'!A674)),"")</f>
        <v/>
      </c>
      <c r="B682" s="41" t="str">
        <f>IFERROR(IF(INDEX('Physical Server'!B:O,'Virtual Servers'!A682,1)&gt;'Physical Server'!$F$12,"",INDEX('Physical Server'!B:O,'Virtual Servers'!A682,1)),"")</f>
        <v/>
      </c>
      <c r="C682" s="41" t="str">
        <f>IFERROR(INDEX('Physical Server'!B:O,'Virtual Servers'!A682,14),"")</f>
        <v/>
      </c>
      <c r="D682" s="41"/>
      <c r="E682" s="168" t="str">
        <f>IF(IF(COUNTIF($E$7:E681,E681)&lt;VLOOKUP(E681,$B:$C,2,0),E681,INDEX($B:$B,MATCH(E681,$B:$B,0)+ROW($B:$B),1))&gt;'Physical Server'!$F$12,"",IF(COUNTIF($E$7:E681,E681)&lt;VLOOKUP(E681,$B:$C,2,0),E681,INDEX($B:$B,MATCH(E681,$B:$B,0)+ROW($B:$B),1)))</f>
        <v/>
      </c>
      <c r="F682" s="169" t="str">
        <f>IFERROR(VLOOKUP($E:$E,'Physical Server'!$B:$O,2,0),"")</f>
        <v/>
      </c>
      <c r="G682" s="169" t="str">
        <f>IFERROR(IF(VLOOKUP(E682,'Physical Server'!B:O,14,0)="","",IF(E682="","",COUNTIF($E$7:E682,E682))),"")</f>
        <v/>
      </c>
      <c r="H682" s="170"/>
      <c r="I682" s="170" t="s">
        <v>35</v>
      </c>
      <c r="J682" s="170" t="s">
        <v>35</v>
      </c>
      <c r="K682" s="170" t="s">
        <v>35</v>
      </c>
      <c r="L682" s="170"/>
      <c r="M682" s="170" t="s">
        <v>35</v>
      </c>
      <c r="N682" s="170" t="s">
        <v>35</v>
      </c>
      <c r="O682" s="170" t="s">
        <v>35</v>
      </c>
      <c r="P682" s="170"/>
      <c r="Q682" s="170" t="s">
        <v>35</v>
      </c>
      <c r="R682" s="178"/>
      <c r="S682" s="178"/>
      <c r="T682" s="170" t="s">
        <v>35</v>
      </c>
      <c r="U682" s="170" t="s">
        <v>35</v>
      </c>
      <c r="V682" s="170" t="s">
        <v>35</v>
      </c>
      <c r="W682" s="178"/>
      <c r="X682" s="178"/>
      <c r="Y682" s="170" t="s">
        <v>35</v>
      </c>
      <c r="Z682" s="170" t="s">
        <v>35</v>
      </c>
      <c r="AA682" s="170" t="s">
        <v>35</v>
      </c>
      <c r="AB682" s="178"/>
      <c r="AC682" s="178"/>
      <c r="AD682" s="170" t="s">
        <v>35</v>
      </c>
      <c r="AE682" s="170" t="s">
        <v>35</v>
      </c>
      <c r="AF682" s="170" t="s">
        <v>35</v>
      </c>
      <c r="AG682" s="178"/>
      <c r="AH682" s="178"/>
      <c r="AI682" s="178"/>
    </row>
    <row r="683" spans="1:35" x14ac:dyDescent="0.25">
      <c r="A683" s="41" t="str">
        <f t="array" ref="A683">IFERROR(SMALL(('Physical Server'!$O$17:$O$516&lt;&gt;"")*ROW('Physical Server'!$O$17:$O$516),COUNTBLANK('Physical Server'!$O$17:$O$516)+ROW('Virtual Servers'!A675)),"")</f>
        <v/>
      </c>
      <c r="B683" s="41" t="str">
        <f>IFERROR(IF(INDEX('Physical Server'!B:O,'Virtual Servers'!A683,1)&gt;'Physical Server'!$F$12,"",INDEX('Physical Server'!B:O,'Virtual Servers'!A683,1)),"")</f>
        <v/>
      </c>
      <c r="C683" s="41" t="str">
        <f>IFERROR(INDEX('Physical Server'!B:O,'Virtual Servers'!A683,14),"")</f>
        <v/>
      </c>
      <c r="D683" s="41"/>
      <c r="E683" s="168" t="str">
        <f>IF(IF(COUNTIF($E$7:E682,E682)&lt;VLOOKUP(E682,$B:$C,2,0),E682,INDEX($B:$B,MATCH(E682,$B:$B,0)+ROW($B:$B),1))&gt;'Physical Server'!$F$12,"",IF(COUNTIF($E$7:E682,E682)&lt;VLOOKUP(E682,$B:$C,2,0),E682,INDEX($B:$B,MATCH(E682,$B:$B,0)+ROW($B:$B),1)))</f>
        <v/>
      </c>
      <c r="F683" s="169" t="str">
        <f>IFERROR(VLOOKUP($E:$E,'Physical Server'!$B:$O,2,0),"")</f>
        <v/>
      </c>
      <c r="G683" s="169" t="str">
        <f>IFERROR(IF(VLOOKUP(E683,'Physical Server'!B:O,14,0)="","",IF(E683="","",COUNTIF($E$7:E683,E683))),"")</f>
        <v/>
      </c>
      <c r="H683" s="170"/>
      <c r="I683" s="170" t="s">
        <v>35</v>
      </c>
      <c r="J683" s="170" t="s">
        <v>35</v>
      </c>
      <c r="K683" s="170" t="s">
        <v>35</v>
      </c>
      <c r="L683" s="170"/>
      <c r="M683" s="170" t="s">
        <v>35</v>
      </c>
      <c r="N683" s="170" t="s">
        <v>35</v>
      </c>
      <c r="O683" s="170" t="s">
        <v>35</v>
      </c>
      <c r="P683" s="170"/>
      <c r="Q683" s="170" t="s">
        <v>35</v>
      </c>
      <c r="R683" s="178"/>
      <c r="S683" s="178"/>
      <c r="T683" s="170" t="s">
        <v>35</v>
      </c>
      <c r="U683" s="170" t="s">
        <v>35</v>
      </c>
      <c r="V683" s="170" t="s">
        <v>35</v>
      </c>
      <c r="W683" s="178"/>
      <c r="X683" s="178"/>
      <c r="Y683" s="170" t="s">
        <v>35</v>
      </c>
      <c r="Z683" s="170" t="s">
        <v>35</v>
      </c>
      <c r="AA683" s="170" t="s">
        <v>35</v>
      </c>
      <c r="AB683" s="178"/>
      <c r="AC683" s="178"/>
      <c r="AD683" s="170" t="s">
        <v>35</v>
      </c>
      <c r="AE683" s="170" t="s">
        <v>35</v>
      </c>
      <c r="AF683" s="170" t="s">
        <v>35</v>
      </c>
      <c r="AG683" s="178"/>
      <c r="AH683" s="178"/>
      <c r="AI683" s="178"/>
    </row>
    <row r="684" spans="1:35" x14ac:dyDescent="0.25">
      <c r="A684" s="41" t="str">
        <f t="array" ref="A684">IFERROR(SMALL(('Physical Server'!$O$17:$O$516&lt;&gt;"")*ROW('Physical Server'!$O$17:$O$516),COUNTBLANK('Physical Server'!$O$17:$O$516)+ROW('Virtual Servers'!A676)),"")</f>
        <v/>
      </c>
      <c r="B684" s="41" t="str">
        <f>IFERROR(IF(INDEX('Physical Server'!B:O,'Virtual Servers'!A684,1)&gt;'Physical Server'!$F$12,"",INDEX('Physical Server'!B:O,'Virtual Servers'!A684,1)),"")</f>
        <v/>
      </c>
      <c r="C684" s="41" t="str">
        <f>IFERROR(INDEX('Physical Server'!B:O,'Virtual Servers'!A684,14),"")</f>
        <v/>
      </c>
      <c r="D684" s="41"/>
      <c r="E684" s="168" t="str">
        <f>IF(IF(COUNTIF($E$7:E683,E683)&lt;VLOOKUP(E683,$B:$C,2,0),E683,INDEX($B:$B,MATCH(E683,$B:$B,0)+ROW($B:$B),1))&gt;'Physical Server'!$F$12,"",IF(COUNTIF($E$7:E683,E683)&lt;VLOOKUP(E683,$B:$C,2,0),E683,INDEX($B:$B,MATCH(E683,$B:$B,0)+ROW($B:$B),1)))</f>
        <v/>
      </c>
      <c r="F684" s="169" t="str">
        <f>IFERROR(VLOOKUP($E:$E,'Physical Server'!$B:$O,2,0),"")</f>
        <v/>
      </c>
      <c r="G684" s="169" t="str">
        <f>IFERROR(IF(VLOOKUP(E684,'Physical Server'!B:O,14,0)="","",IF(E684="","",COUNTIF($E$7:E684,E684))),"")</f>
        <v/>
      </c>
      <c r="H684" s="170"/>
      <c r="I684" s="170" t="s">
        <v>35</v>
      </c>
      <c r="J684" s="170" t="s">
        <v>35</v>
      </c>
      <c r="K684" s="170" t="s">
        <v>35</v>
      </c>
      <c r="L684" s="170"/>
      <c r="M684" s="170" t="s">
        <v>35</v>
      </c>
      <c r="N684" s="170" t="s">
        <v>35</v>
      </c>
      <c r="O684" s="170" t="s">
        <v>35</v>
      </c>
      <c r="P684" s="170"/>
      <c r="Q684" s="170" t="s">
        <v>35</v>
      </c>
      <c r="R684" s="178"/>
      <c r="S684" s="178"/>
      <c r="T684" s="170" t="s">
        <v>35</v>
      </c>
      <c r="U684" s="170" t="s">
        <v>35</v>
      </c>
      <c r="V684" s="170" t="s">
        <v>35</v>
      </c>
      <c r="W684" s="178"/>
      <c r="X684" s="178"/>
      <c r="Y684" s="170" t="s">
        <v>35</v>
      </c>
      <c r="Z684" s="170" t="s">
        <v>35</v>
      </c>
      <c r="AA684" s="170" t="s">
        <v>35</v>
      </c>
      <c r="AB684" s="178"/>
      <c r="AC684" s="178"/>
      <c r="AD684" s="170" t="s">
        <v>35</v>
      </c>
      <c r="AE684" s="170" t="s">
        <v>35</v>
      </c>
      <c r="AF684" s="170" t="s">
        <v>35</v>
      </c>
      <c r="AG684" s="178"/>
      <c r="AH684" s="178"/>
      <c r="AI684" s="178"/>
    </row>
    <row r="685" spans="1:35" x14ac:dyDescent="0.25">
      <c r="A685" s="41" t="str">
        <f t="array" ref="A685">IFERROR(SMALL(('Physical Server'!$O$17:$O$516&lt;&gt;"")*ROW('Physical Server'!$O$17:$O$516),COUNTBLANK('Physical Server'!$O$17:$O$516)+ROW('Virtual Servers'!A677)),"")</f>
        <v/>
      </c>
      <c r="B685" s="41" t="str">
        <f>IFERROR(IF(INDEX('Physical Server'!B:O,'Virtual Servers'!A685,1)&gt;'Physical Server'!$F$12,"",INDEX('Physical Server'!B:O,'Virtual Servers'!A685,1)),"")</f>
        <v/>
      </c>
      <c r="C685" s="41" t="str">
        <f>IFERROR(INDEX('Physical Server'!B:O,'Virtual Servers'!A685,14),"")</f>
        <v/>
      </c>
      <c r="D685" s="41"/>
      <c r="E685" s="168" t="str">
        <f>IF(IF(COUNTIF($E$7:E684,E684)&lt;VLOOKUP(E684,$B:$C,2,0),E684,INDEX($B:$B,MATCH(E684,$B:$B,0)+ROW($B:$B),1))&gt;'Physical Server'!$F$12,"",IF(COUNTIF($E$7:E684,E684)&lt;VLOOKUP(E684,$B:$C,2,0),E684,INDEX($B:$B,MATCH(E684,$B:$B,0)+ROW($B:$B),1)))</f>
        <v/>
      </c>
      <c r="F685" s="169" t="str">
        <f>IFERROR(VLOOKUP($E:$E,'Physical Server'!$B:$O,2,0),"")</f>
        <v/>
      </c>
      <c r="G685" s="169" t="str">
        <f>IFERROR(IF(VLOOKUP(E685,'Physical Server'!B:O,14,0)="","",IF(E685="","",COUNTIF($E$7:E685,E685))),"")</f>
        <v/>
      </c>
      <c r="H685" s="170"/>
      <c r="I685" s="170" t="s">
        <v>35</v>
      </c>
      <c r="J685" s="170" t="s">
        <v>35</v>
      </c>
      <c r="K685" s="170" t="s">
        <v>35</v>
      </c>
      <c r="L685" s="170"/>
      <c r="M685" s="170" t="s">
        <v>35</v>
      </c>
      <c r="N685" s="170" t="s">
        <v>35</v>
      </c>
      <c r="O685" s="170" t="s">
        <v>35</v>
      </c>
      <c r="P685" s="170"/>
      <c r="Q685" s="170" t="s">
        <v>35</v>
      </c>
      <c r="R685" s="178"/>
      <c r="S685" s="178"/>
      <c r="T685" s="170" t="s">
        <v>35</v>
      </c>
      <c r="U685" s="170" t="s">
        <v>35</v>
      </c>
      <c r="V685" s="170" t="s">
        <v>35</v>
      </c>
      <c r="W685" s="178"/>
      <c r="X685" s="178"/>
      <c r="Y685" s="170" t="s">
        <v>35</v>
      </c>
      <c r="Z685" s="170" t="s">
        <v>35</v>
      </c>
      <c r="AA685" s="170" t="s">
        <v>35</v>
      </c>
      <c r="AB685" s="178"/>
      <c r="AC685" s="178"/>
      <c r="AD685" s="170" t="s">
        <v>35</v>
      </c>
      <c r="AE685" s="170" t="s">
        <v>35</v>
      </c>
      <c r="AF685" s="170" t="s">
        <v>35</v>
      </c>
      <c r="AG685" s="178"/>
      <c r="AH685" s="178"/>
      <c r="AI685" s="178"/>
    </row>
    <row r="686" spans="1:35" x14ac:dyDescent="0.25">
      <c r="A686" s="41" t="str">
        <f t="array" ref="A686">IFERROR(SMALL(('Physical Server'!$O$17:$O$516&lt;&gt;"")*ROW('Physical Server'!$O$17:$O$516),COUNTBLANK('Physical Server'!$O$17:$O$516)+ROW('Virtual Servers'!A678)),"")</f>
        <v/>
      </c>
      <c r="B686" s="41" t="str">
        <f>IFERROR(IF(INDEX('Physical Server'!B:O,'Virtual Servers'!A686,1)&gt;'Physical Server'!$F$12,"",INDEX('Physical Server'!B:O,'Virtual Servers'!A686,1)),"")</f>
        <v/>
      </c>
      <c r="C686" s="41" t="str">
        <f>IFERROR(INDEX('Physical Server'!B:O,'Virtual Servers'!A686,14),"")</f>
        <v/>
      </c>
      <c r="D686" s="41"/>
      <c r="E686" s="168" t="str">
        <f>IF(IF(COUNTIF($E$7:E685,E685)&lt;VLOOKUP(E685,$B:$C,2,0),E685,INDEX($B:$B,MATCH(E685,$B:$B,0)+ROW($B:$B),1))&gt;'Physical Server'!$F$12,"",IF(COUNTIF($E$7:E685,E685)&lt;VLOOKUP(E685,$B:$C,2,0),E685,INDEX($B:$B,MATCH(E685,$B:$B,0)+ROW($B:$B),1)))</f>
        <v/>
      </c>
      <c r="F686" s="169" t="str">
        <f>IFERROR(VLOOKUP($E:$E,'Physical Server'!$B:$O,2,0),"")</f>
        <v/>
      </c>
      <c r="G686" s="169" t="str">
        <f>IFERROR(IF(VLOOKUP(E686,'Physical Server'!B:O,14,0)="","",IF(E686="","",COUNTIF($E$7:E686,E686))),"")</f>
        <v/>
      </c>
      <c r="H686" s="170"/>
      <c r="I686" s="170" t="s">
        <v>35</v>
      </c>
      <c r="J686" s="170" t="s">
        <v>35</v>
      </c>
      <c r="K686" s="170" t="s">
        <v>35</v>
      </c>
      <c r="L686" s="170"/>
      <c r="M686" s="170" t="s">
        <v>35</v>
      </c>
      <c r="N686" s="170" t="s">
        <v>35</v>
      </c>
      <c r="O686" s="170" t="s">
        <v>35</v>
      </c>
      <c r="P686" s="170"/>
      <c r="Q686" s="170" t="s">
        <v>35</v>
      </c>
      <c r="R686" s="178"/>
      <c r="S686" s="178"/>
      <c r="T686" s="170" t="s">
        <v>35</v>
      </c>
      <c r="U686" s="170" t="s">
        <v>35</v>
      </c>
      <c r="V686" s="170" t="s">
        <v>35</v>
      </c>
      <c r="W686" s="178"/>
      <c r="X686" s="178"/>
      <c r="Y686" s="170" t="s">
        <v>35</v>
      </c>
      <c r="Z686" s="170" t="s">
        <v>35</v>
      </c>
      <c r="AA686" s="170" t="s">
        <v>35</v>
      </c>
      <c r="AB686" s="178"/>
      <c r="AC686" s="178"/>
      <c r="AD686" s="170" t="s">
        <v>35</v>
      </c>
      <c r="AE686" s="170" t="s">
        <v>35</v>
      </c>
      <c r="AF686" s="170" t="s">
        <v>35</v>
      </c>
      <c r="AG686" s="178"/>
      <c r="AH686" s="178"/>
      <c r="AI686" s="178"/>
    </row>
    <row r="687" spans="1:35" x14ac:dyDescent="0.25">
      <c r="A687" s="41" t="str">
        <f t="array" ref="A687">IFERROR(SMALL(('Physical Server'!$O$17:$O$516&lt;&gt;"")*ROW('Physical Server'!$O$17:$O$516),COUNTBLANK('Physical Server'!$O$17:$O$516)+ROW('Virtual Servers'!A679)),"")</f>
        <v/>
      </c>
      <c r="B687" s="41" t="str">
        <f>IFERROR(IF(INDEX('Physical Server'!B:O,'Virtual Servers'!A687,1)&gt;'Physical Server'!$F$12,"",INDEX('Physical Server'!B:O,'Virtual Servers'!A687,1)),"")</f>
        <v/>
      </c>
      <c r="C687" s="41" t="str">
        <f>IFERROR(INDEX('Physical Server'!B:O,'Virtual Servers'!A687,14),"")</f>
        <v/>
      </c>
      <c r="D687" s="41"/>
      <c r="E687" s="168" t="str">
        <f>IF(IF(COUNTIF($E$7:E686,E686)&lt;VLOOKUP(E686,$B:$C,2,0),E686,INDEX($B:$B,MATCH(E686,$B:$B,0)+ROW($B:$B),1))&gt;'Physical Server'!$F$12,"",IF(COUNTIF($E$7:E686,E686)&lt;VLOOKUP(E686,$B:$C,2,0),E686,INDEX($B:$B,MATCH(E686,$B:$B,0)+ROW($B:$B),1)))</f>
        <v/>
      </c>
      <c r="F687" s="169" t="str">
        <f>IFERROR(VLOOKUP($E:$E,'Physical Server'!$B:$O,2,0),"")</f>
        <v/>
      </c>
      <c r="G687" s="169" t="str">
        <f>IFERROR(IF(VLOOKUP(E687,'Physical Server'!B:O,14,0)="","",IF(E687="","",COUNTIF($E$7:E687,E687))),"")</f>
        <v/>
      </c>
      <c r="H687" s="170"/>
      <c r="I687" s="170" t="s">
        <v>35</v>
      </c>
      <c r="J687" s="170" t="s">
        <v>35</v>
      </c>
      <c r="K687" s="170" t="s">
        <v>35</v>
      </c>
      <c r="L687" s="170"/>
      <c r="M687" s="170" t="s">
        <v>35</v>
      </c>
      <c r="N687" s="170" t="s">
        <v>35</v>
      </c>
      <c r="O687" s="170" t="s">
        <v>35</v>
      </c>
      <c r="P687" s="170"/>
      <c r="Q687" s="170" t="s">
        <v>35</v>
      </c>
      <c r="R687" s="178"/>
      <c r="S687" s="178"/>
      <c r="T687" s="170" t="s">
        <v>35</v>
      </c>
      <c r="U687" s="170" t="s">
        <v>35</v>
      </c>
      <c r="V687" s="170" t="s">
        <v>35</v>
      </c>
      <c r="W687" s="178"/>
      <c r="X687" s="178"/>
      <c r="Y687" s="170" t="s">
        <v>35</v>
      </c>
      <c r="Z687" s="170" t="s">
        <v>35</v>
      </c>
      <c r="AA687" s="170" t="s">
        <v>35</v>
      </c>
      <c r="AB687" s="178"/>
      <c r="AC687" s="178"/>
      <c r="AD687" s="170" t="s">
        <v>35</v>
      </c>
      <c r="AE687" s="170" t="s">
        <v>35</v>
      </c>
      <c r="AF687" s="170" t="s">
        <v>35</v>
      </c>
      <c r="AG687" s="178"/>
      <c r="AH687" s="178"/>
      <c r="AI687" s="178"/>
    </row>
    <row r="688" spans="1:35" x14ac:dyDescent="0.25">
      <c r="A688" s="41" t="str">
        <f t="array" ref="A688">IFERROR(SMALL(('Physical Server'!$O$17:$O$516&lt;&gt;"")*ROW('Physical Server'!$O$17:$O$516),COUNTBLANK('Physical Server'!$O$17:$O$516)+ROW('Virtual Servers'!A680)),"")</f>
        <v/>
      </c>
      <c r="B688" s="41" t="str">
        <f>IFERROR(IF(INDEX('Physical Server'!B:O,'Virtual Servers'!A688,1)&gt;'Physical Server'!$F$12,"",INDEX('Physical Server'!B:O,'Virtual Servers'!A688,1)),"")</f>
        <v/>
      </c>
      <c r="C688" s="41" t="str">
        <f>IFERROR(INDEX('Physical Server'!B:O,'Virtual Servers'!A688,14),"")</f>
        <v/>
      </c>
      <c r="D688" s="41"/>
      <c r="E688" s="168" t="str">
        <f>IF(IF(COUNTIF($E$7:E687,E687)&lt;VLOOKUP(E687,$B:$C,2,0),E687,INDEX($B:$B,MATCH(E687,$B:$B,0)+ROW($B:$B),1))&gt;'Physical Server'!$F$12,"",IF(COUNTIF($E$7:E687,E687)&lt;VLOOKUP(E687,$B:$C,2,0),E687,INDEX($B:$B,MATCH(E687,$B:$B,0)+ROW($B:$B),1)))</f>
        <v/>
      </c>
      <c r="F688" s="169" t="str">
        <f>IFERROR(VLOOKUP($E:$E,'Physical Server'!$B:$O,2,0),"")</f>
        <v/>
      </c>
      <c r="G688" s="169" t="str">
        <f>IFERROR(IF(VLOOKUP(E688,'Physical Server'!B:O,14,0)="","",IF(E688="","",COUNTIF($E$7:E688,E688))),"")</f>
        <v/>
      </c>
      <c r="H688" s="170"/>
      <c r="I688" s="170" t="s">
        <v>35</v>
      </c>
      <c r="J688" s="170" t="s">
        <v>35</v>
      </c>
      <c r="K688" s="170" t="s">
        <v>35</v>
      </c>
      <c r="L688" s="170"/>
      <c r="M688" s="170" t="s">
        <v>35</v>
      </c>
      <c r="N688" s="170" t="s">
        <v>35</v>
      </c>
      <c r="O688" s="170" t="s">
        <v>35</v>
      </c>
      <c r="P688" s="170"/>
      <c r="Q688" s="170" t="s">
        <v>35</v>
      </c>
      <c r="R688" s="178"/>
      <c r="S688" s="178"/>
      <c r="T688" s="170" t="s">
        <v>35</v>
      </c>
      <c r="U688" s="170" t="s">
        <v>35</v>
      </c>
      <c r="V688" s="170" t="s">
        <v>35</v>
      </c>
      <c r="W688" s="178"/>
      <c r="X688" s="178"/>
      <c r="Y688" s="170" t="s">
        <v>35</v>
      </c>
      <c r="Z688" s="170" t="s">
        <v>35</v>
      </c>
      <c r="AA688" s="170" t="s">
        <v>35</v>
      </c>
      <c r="AB688" s="178"/>
      <c r="AC688" s="178"/>
      <c r="AD688" s="170" t="s">
        <v>35</v>
      </c>
      <c r="AE688" s="170" t="s">
        <v>35</v>
      </c>
      <c r="AF688" s="170" t="s">
        <v>35</v>
      </c>
      <c r="AG688" s="178"/>
      <c r="AH688" s="178"/>
      <c r="AI688" s="178"/>
    </row>
    <row r="689" spans="1:35" x14ac:dyDescent="0.25">
      <c r="A689" s="41" t="str">
        <f t="array" ref="A689">IFERROR(SMALL(('Physical Server'!$O$17:$O$516&lt;&gt;"")*ROW('Physical Server'!$O$17:$O$516),COUNTBLANK('Physical Server'!$O$17:$O$516)+ROW('Virtual Servers'!A681)),"")</f>
        <v/>
      </c>
      <c r="B689" s="41" t="str">
        <f>IFERROR(IF(INDEX('Physical Server'!B:O,'Virtual Servers'!A689,1)&gt;'Physical Server'!$F$12,"",INDEX('Physical Server'!B:O,'Virtual Servers'!A689,1)),"")</f>
        <v/>
      </c>
      <c r="C689" s="41" t="str">
        <f>IFERROR(INDEX('Physical Server'!B:O,'Virtual Servers'!A689,14),"")</f>
        <v/>
      </c>
      <c r="D689" s="41"/>
      <c r="E689" s="168" t="str">
        <f>IF(IF(COUNTIF($E$7:E688,E688)&lt;VLOOKUP(E688,$B:$C,2,0),E688,INDEX($B:$B,MATCH(E688,$B:$B,0)+ROW($B:$B),1))&gt;'Physical Server'!$F$12,"",IF(COUNTIF($E$7:E688,E688)&lt;VLOOKUP(E688,$B:$C,2,0),E688,INDEX($B:$B,MATCH(E688,$B:$B,0)+ROW($B:$B),1)))</f>
        <v/>
      </c>
      <c r="F689" s="169" t="str">
        <f>IFERROR(VLOOKUP($E:$E,'Physical Server'!$B:$O,2,0),"")</f>
        <v/>
      </c>
      <c r="G689" s="169" t="str">
        <f>IFERROR(IF(VLOOKUP(E689,'Physical Server'!B:O,14,0)="","",IF(E689="","",COUNTIF($E$7:E689,E689))),"")</f>
        <v/>
      </c>
      <c r="H689" s="170"/>
      <c r="I689" s="170" t="s">
        <v>35</v>
      </c>
      <c r="J689" s="170" t="s">
        <v>35</v>
      </c>
      <c r="K689" s="170" t="s">
        <v>35</v>
      </c>
      <c r="L689" s="170"/>
      <c r="M689" s="170" t="s">
        <v>35</v>
      </c>
      <c r="N689" s="170" t="s">
        <v>35</v>
      </c>
      <c r="O689" s="170" t="s">
        <v>35</v>
      </c>
      <c r="P689" s="170"/>
      <c r="Q689" s="170" t="s">
        <v>35</v>
      </c>
      <c r="R689" s="178"/>
      <c r="S689" s="178"/>
      <c r="T689" s="170" t="s">
        <v>35</v>
      </c>
      <c r="U689" s="170" t="s">
        <v>35</v>
      </c>
      <c r="V689" s="170" t="s">
        <v>35</v>
      </c>
      <c r="W689" s="178"/>
      <c r="X689" s="178"/>
      <c r="Y689" s="170" t="s">
        <v>35</v>
      </c>
      <c r="Z689" s="170" t="s">
        <v>35</v>
      </c>
      <c r="AA689" s="170" t="s">
        <v>35</v>
      </c>
      <c r="AB689" s="178"/>
      <c r="AC689" s="178"/>
      <c r="AD689" s="170" t="s">
        <v>35</v>
      </c>
      <c r="AE689" s="170" t="s">
        <v>35</v>
      </c>
      <c r="AF689" s="170" t="s">
        <v>35</v>
      </c>
      <c r="AG689" s="178"/>
      <c r="AH689" s="178"/>
      <c r="AI689" s="178"/>
    </row>
    <row r="690" spans="1:35" x14ac:dyDescent="0.25">
      <c r="A690" s="41" t="str">
        <f t="array" ref="A690">IFERROR(SMALL(('Physical Server'!$O$17:$O$516&lt;&gt;"")*ROW('Physical Server'!$O$17:$O$516),COUNTBLANK('Physical Server'!$O$17:$O$516)+ROW('Virtual Servers'!A682)),"")</f>
        <v/>
      </c>
      <c r="B690" s="41" t="str">
        <f>IFERROR(IF(INDEX('Physical Server'!B:O,'Virtual Servers'!A690,1)&gt;'Physical Server'!$F$12,"",INDEX('Physical Server'!B:O,'Virtual Servers'!A690,1)),"")</f>
        <v/>
      </c>
      <c r="C690" s="41" t="str">
        <f>IFERROR(INDEX('Physical Server'!B:O,'Virtual Servers'!A690,14),"")</f>
        <v/>
      </c>
      <c r="D690" s="41"/>
      <c r="E690" s="168" t="str">
        <f>IF(IF(COUNTIF($E$7:E689,E689)&lt;VLOOKUP(E689,$B:$C,2,0),E689,INDEX($B:$B,MATCH(E689,$B:$B,0)+ROW($B:$B),1))&gt;'Physical Server'!$F$12,"",IF(COUNTIF($E$7:E689,E689)&lt;VLOOKUP(E689,$B:$C,2,0),E689,INDEX($B:$B,MATCH(E689,$B:$B,0)+ROW($B:$B),1)))</f>
        <v/>
      </c>
      <c r="F690" s="169" t="str">
        <f>IFERROR(VLOOKUP($E:$E,'Physical Server'!$B:$O,2,0),"")</f>
        <v/>
      </c>
      <c r="G690" s="169" t="str">
        <f>IFERROR(IF(VLOOKUP(E690,'Physical Server'!B:O,14,0)="","",IF(E690="","",COUNTIF($E$7:E690,E690))),"")</f>
        <v/>
      </c>
      <c r="H690" s="170"/>
      <c r="I690" s="170" t="s">
        <v>35</v>
      </c>
      <c r="J690" s="170" t="s">
        <v>35</v>
      </c>
      <c r="K690" s="170" t="s">
        <v>35</v>
      </c>
      <c r="L690" s="170"/>
      <c r="M690" s="170" t="s">
        <v>35</v>
      </c>
      <c r="N690" s="170" t="s">
        <v>35</v>
      </c>
      <c r="O690" s="170" t="s">
        <v>35</v>
      </c>
      <c r="P690" s="170"/>
      <c r="Q690" s="170" t="s">
        <v>35</v>
      </c>
      <c r="R690" s="178"/>
      <c r="S690" s="178"/>
      <c r="T690" s="170" t="s">
        <v>35</v>
      </c>
      <c r="U690" s="170" t="s">
        <v>35</v>
      </c>
      <c r="V690" s="170" t="s">
        <v>35</v>
      </c>
      <c r="W690" s="178"/>
      <c r="X690" s="178"/>
      <c r="Y690" s="170" t="s">
        <v>35</v>
      </c>
      <c r="Z690" s="170" t="s">
        <v>35</v>
      </c>
      <c r="AA690" s="170" t="s">
        <v>35</v>
      </c>
      <c r="AB690" s="178"/>
      <c r="AC690" s="178"/>
      <c r="AD690" s="170" t="s">
        <v>35</v>
      </c>
      <c r="AE690" s="170" t="s">
        <v>35</v>
      </c>
      <c r="AF690" s="170" t="s">
        <v>35</v>
      </c>
      <c r="AG690" s="178"/>
      <c r="AH690" s="178"/>
      <c r="AI690" s="178"/>
    </row>
    <row r="691" spans="1:35" x14ac:dyDescent="0.25">
      <c r="A691" s="41" t="str">
        <f t="array" ref="A691">IFERROR(SMALL(('Physical Server'!$O$17:$O$516&lt;&gt;"")*ROW('Physical Server'!$O$17:$O$516),COUNTBLANK('Physical Server'!$O$17:$O$516)+ROW('Virtual Servers'!A683)),"")</f>
        <v/>
      </c>
      <c r="B691" s="41" t="str">
        <f>IFERROR(IF(INDEX('Physical Server'!B:O,'Virtual Servers'!A691,1)&gt;'Physical Server'!$F$12,"",INDEX('Physical Server'!B:O,'Virtual Servers'!A691,1)),"")</f>
        <v/>
      </c>
      <c r="C691" s="41" t="str">
        <f>IFERROR(INDEX('Physical Server'!B:O,'Virtual Servers'!A691,14),"")</f>
        <v/>
      </c>
      <c r="D691" s="41"/>
      <c r="E691" s="168" t="str">
        <f>IF(IF(COUNTIF($E$7:E690,E690)&lt;VLOOKUP(E690,$B:$C,2,0),E690,INDEX($B:$B,MATCH(E690,$B:$B,0)+ROW($B:$B),1))&gt;'Physical Server'!$F$12,"",IF(COUNTIF($E$7:E690,E690)&lt;VLOOKUP(E690,$B:$C,2,0),E690,INDEX($B:$B,MATCH(E690,$B:$B,0)+ROW($B:$B),1)))</f>
        <v/>
      </c>
      <c r="F691" s="169" t="str">
        <f>IFERROR(VLOOKUP($E:$E,'Physical Server'!$B:$O,2,0),"")</f>
        <v/>
      </c>
      <c r="G691" s="169" t="str">
        <f>IFERROR(IF(VLOOKUP(E691,'Physical Server'!B:O,14,0)="","",IF(E691="","",COUNTIF($E$7:E691,E691))),"")</f>
        <v/>
      </c>
      <c r="H691" s="170"/>
      <c r="I691" s="170" t="s">
        <v>35</v>
      </c>
      <c r="J691" s="170" t="s">
        <v>35</v>
      </c>
      <c r="K691" s="170" t="s">
        <v>35</v>
      </c>
      <c r="L691" s="170"/>
      <c r="M691" s="170" t="s">
        <v>35</v>
      </c>
      <c r="N691" s="170" t="s">
        <v>35</v>
      </c>
      <c r="O691" s="170" t="s">
        <v>35</v>
      </c>
      <c r="P691" s="170"/>
      <c r="Q691" s="170" t="s">
        <v>35</v>
      </c>
      <c r="R691" s="178"/>
      <c r="S691" s="178"/>
      <c r="T691" s="170" t="s">
        <v>35</v>
      </c>
      <c r="U691" s="170" t="s">
        <v>35</v>
      </c>
      <c r="V691" s="170" t="s">
        <v>35</v>
      </c>
      <c r="W691" s="178"/>
      <c r="X691" s="178"/>
      <c r="Y691" s="170" t="s">
        <v>35</v>
      </c>
      <c r="Z691" s="170" t="s">
        <v>35</v>
      </c>
      <c r="AA691" s="170" t="s">
        <v>35</v>
      </c>
      <c r="AB691" s="178"/>
      <c r="AC691" s="178"/>
      <c r="AD691" s="170" t="s">
        <v>35</v>
      </c>
      <c r="AE691" s="170" t="s">
        <v>35</v>
      </c>
      <c r="AF691" s="170" t="s">
        <v>35</v>
      </c>
      <c r="AG691" s="178"/>
      <c r="AH691" s="178"/>
      <c r="AI691" s="178"/>
    </row>
    <row r="692" spans="1:35" x14ac:dyDescent="0.25">
      <c r="A692" s="41" t="str">
        <f t="array" ref="A692">IFERROR(SMALL(('Physical Server'!$O$17:$O$516&lt;&gt;"")*ROW('Physical Server'!$O$17:$O$516),COUNTBLANK('Physical Server'!$O$17:$O$516)+ROW('Virtual Servers'!A684)),"")</f>
        <v/>
      </c>
      <c r="B692" s="41" t="str">
        <f>IFERROR(IF(INDEX('Physical Server'!B:O,'Virtual Servers'!A692,1)&gt;'Physical Server'!$F$12,"",INDEX('Physical Server'!B:O,'Virtual Servers'!A692,1)),"")</f>
        <v/>
      </c>
      <c r="C692" s="41" t="str">
        <f>IFERROR(INDEX('Physical Server'!B:O,'Virtual Servers'!A692,14),"")</f>
        <v/>
      </c>
      <c r="D692" s="41"/>
      <c r="E692" s="168" t="str">
        <f>IF(IF(COUNTIF($E$7:E691,E691)&lt;VLOOKUP(E691,$B:$C,2,0),E691,INDEX($B:$B,MATCH(E691,$B:$B,0)+ROW($B:$B),1))&gt;'Physical Server'!$F$12,"",IF(COUNTIF($E$7:E691,E691)&lt;VLOOKUP(E691,$B:$C,2,0),E691,INDEX($B:$B,MATCH(E691,$B:$B,0)+ROW($B:$B),1)))</f>
        <v/>
      </c>
      <c r="F692" s="169" t="str">
        <f>IFERROR(VLOOKUP($E:$E,'Physical Server'!$B:$O,2,0),"")</f>
        <v/>
      </c>
      <c r="G692" s="169" t="str">
        <f>IFERROR(IF(VLOOKUP(E692,'Physical Server'!B:O,14,0)="","",IF(E692="","",COUNTIF($E$7:E692,E692))),"")</f>
        <v/>
      </c>
      <c r="H692" s="170"/>
      <c r="I692" s="170" t="s">
        <v>35</v>
      </c>
      <c r="J692" s="170" t="s">
        <v>35</v>
      </c>
      <c r="K692" s="170" t="s">
        <v>35</v>
      </c>
      <c r="L692" s="170"/>
      <c r="M692" s="170" t="s">
        <v>35</v>
      </c>
      <c r="N692" s="170" t="s">
        <v>35</v>
      </c>
      <c r="O692" s="170" t="s">
        <v>35</v>
      </c>
      <c r="P692" s="170"/>
      <c r="Q692" s="170" t="s">
        <v>35</v>
      </c>
      <c r="R692" s="178"/>
      <c r="S692" s="178"/>
      <c r="T692" s="170" t="s">
        <v>35</v>
      </c>
      <c r="U692" s="170" t="s">
        <v>35</v>
      </c>
      <c r="V692" s="170" t="s">
        <v>35</v>
      </c>
      <c r="W692" s="178"/>
      <c r="X692" s="178"/>
      <c r="Y692" s="170" t="s">
        <v>35</v>
      </c>
      <c r="Z692" s="170" t="s">
        <v>35</v>
      </c>
      <c r="AA692" s="170" t="s">
        <v>35</v>
      </c>
      <c r="AB692" s="178"/>
      <c r="AC692" s="178"/>
      <c r="AD692" s="170" t="s">
        <v>35</v>
      </c>
      <c r="AE692" s="170" t="s">
        <v>35</v>
      </c>
      <c r="AF692" s="170" t="s">
        <v>35</v>
      </c>
      <c r="AG692" s="178"/>
      <c r="AH692" s="178"/>
      <c r="AI692" s="178"/>
    </row>
    <row r="693" spans="1:35" x14ac:dyDescent="0.25">
      <c r="A693" s="41" t="str">
        <f t="array" ref="A693">IFERROR(SMALL(('Physical Server'!$O$17:$O$516&lt;&gt;"")*ROW('Physical Server'!$O$17:$O$516),COUNTBLANK('Physical Server'!$O$17:$O$516)+ROW('Virtual Servers'!A685)),"")</f>
        <v/>
      </c>
      <c r="B693" s="41" t="str">
        <f>IFERROR(IF(INDEX('Physical Server'!B:O,'Virtual Servers'!A693,1)&gt;'Physical Server'!$F$12,"",INDEX('Physical Server'!B:O,'Virtual Servers'!A693,1)),"")</f>
        <v/>
      </c>
      <c r="C693" s="41" t="str">
        <f>IFERROR(INDEX('Physical Server'!B:O,'Virtual Servers'!A693,14),"")</f>
        <v/>
      </c>
      <c r="D693" s="41"/>
      <c r="E693" s="168" t="str">
        <f>IF(IF(COUNTIF($E$7:E692,E692)&lt;VLOOKUP(E692,$B:$C,2,0),E692,INDEX($B:$B,MATCH(E692,$B:$B,0)+ROW($B:$B),1))&gt;'Physical Server'!$F$12,"",IF(COUNTIF($E$7:E692,E692)&lt;VLOOKUP(E692,$B:$C,2,0),E692,INDEX($B:$B,MATCH(E692,$B:$B,0)+ROW($B:$B),1)))</f>
        <v/>
      </c>
      <c r="F693" s="169" t="str">
        <f>IFERROR(VLOOKUP($E:$E,'Physical Server'!$B:$O,2,0),"")</f>
        <v/>
      </c>
      <c r="G693" s="169" t="str">
        <f>IFERROR(IF(VLOOKUP(E693,'Physical Server'!B:O,14,0)="","",IF(E693="","",COUNTIF($E$7:E693,E693))),"")</f>
        <v/>
      </c>
      <c r="H693" s="170"/>
      <c r="I693" s="170" t="s">
        <v>35</v>
      </c>
      <c r="J693" s="170" t="s">
        <v>35</v>
      </c>
      <c r="K693" s="170" t="s">
        <v>35</v>
      </c>
      <c r="L693" s="170"/>
      <c r="M693" s="170" t="s">
        <v>35</v>
      </c>
      <c r="N693" s="170" t="s">
        <v>35</v>
      </c>
      <c r="O693" s="170" t="s">
        <v>35</v>
      </c>
      <c r="P693" s="170"/>
      <c r="Q693" s="170" t="s">
        <v>35</v>
      </c>
      <c r="R693" s="178"/>
      <c r="S693" s="178"/>
      <c r="T693" s="170" t="s">
        <v>35</v>
      </c>
      <c r="U693" s="170" t="s">
        <v>35</v>
      </c>
      <c r="V693" s="170" t="s">
        <v>35</v>
      </c>
      <c r="W693" s="178"/>
      <c r="X693" s="178"/>
      <c r="Y693" s="170" t="s">
        <v>35</v>
      </c>
      <c r="Z693" s="170" t="s">
        <v>35</v>
      </c>
      <c r="AA693" s="170" t="s">
        <v>35</v>
      </c>
      <c r="AB693" s="178"/>
      <c r="AC693" s="178"/>
      <c r="AD693" s="170" t="s">
        <v>35</v>
      </c>
      <c r="AE693" s="170" t="s">
        <v>35</v>
      </c>
      <c r="AF693" s="170" t="s">
        <v>35</v>
      </c>
      <c r="AG693" s="178"/>
      <c r="AH693" s="178"/>
      <c r="AI693" s="178"/>
    </row>
    <row r="694" spans="1:35" x14ac:dyDescent="0.25">
      <c r="A694" s="41" t="str">
        <f t="array" ref="A694">IFERROR(SMALL(('Physical Server'!$O$17:$O$516&lt;&gt;"")*ROW('Physical Server'!$O$17:$O$516),COUNTBLANK('Physical Server'!$O$17:$O$516)+ROW('Virtual Servers'!A686)),"")</f>
        <v/>
      </c>
      <c r="B694" s="41" t="str">
        <f>IFERROR(IF(INDEX('Physical Server'!B:O,'Virtual Servers'!A694,1)&gt;'Physical Server'!$F$12,"",INDEX('Physical Server'!B:O,'Virtual Servers'!A694,1)),"")</f>
        <v/>
      </c>
      <c r="C694" s="41" t="str">
        <f>IFERROR(INDEX('Physical Server'!B:O,'Virtual Servers'!A694,14),"")</f>
        <v/>
      </c>
      <c r="D694" s="41"/>
      <c r="E694" s="168" t="str">
        <f>IF(IF(COUNTIF($E$7:E693,E693)&lt;VLOOKUP(E693,$B:$C,2,0),E693,INDEX($B:$B,MATCH(E693,$B:$B,0)+ROW($B:$B),1))&gt;'Physical Server'!$F$12,"",IF(COUNTIF($E$7:E693,E693)&lt;VLOOKUP(E693,$B:$C,2,0),E693,INDEX($B:$B,MATCH(E693,$B:$B,0)+ROW($B:$B),1)))</f>
        <v/>
      </c>
      <c r="F694" s="169" t="str">
        <f>IFERROR(VLOOKUP($E:$E,'Physical Server'!$B:$O,2,0),"")</f>
        <v/>
      </c>
      <c r="G694" s="169" t="str">
        <f>IFERROR(IF(VLOOKUP(E694,'Physical Server'!B:O,14,0)="","",IF(E694="","",COUNTIF($E$7:E694,E694))),"")</f>
        <v/>
      </c>
      <c r="H694" s="170"/>
      <c r="I694" s="170" t="s">
        <v>35</v>
      </c>
      <c r="J694" s="170" t="s">
        <v>35</v>
      </c>
      <c r="K694" s="170" t="s">
        <v>35</v>
      </c>
      <c r="L694" s="170"/>
      <c r="M694" s="170" t="s">
        <v>35</v>
      </c>
      <c r="N694" s="170" t="s">
        <v>35</v>
      </c>
      <c r="O694" s="170" t="s">
        <v>35</v>
      </c>
      <c r="P694" s="170"/>
      <c r="Q694" s="170" t="s">
        <v>35</v>
      </c>
      <c r="R694" s="178"/>
      <c r="S694" s="178"/>
      <c r="T694" s="170" t="s">
        <v>35</v>
      </c>
      <c r="U694" s="170" t="s">
        <v>35</v>
      </c>
      <c r="V694" s="170" t="s">
        <v>35</v>
      </c>
      <c r="W694" s="178"/>
      <c r="X694" s="178"/>
      <c r="Y694" s="170" t="s">
        <v>35</v>
      </c>
      <c r="Z694" s="170" t="s">
        <v>35</v>
      </c>
      <c r="AA694" s="170" t="s">
        <v>35</v>
      </c>
      <c r="AB694" s="178"/>
      <c r="AC694" s="178"/>
      <c r="AD694" s="170" t="s">
        <v>35</v>
      </c>
      <c r="AE694" s="170" t="s">
        <v>35</v>
      </c>
      <c r="AF694" s="170" t="s">
        <v>35</v>
      </c>
      <c r="AG694" s="178"/>
      <c r="AH694" s="178"/>
      <c r="AI694" s="178"/>
    </row>
    <row r="695" spans="1:35" x14ac:dyDescent="0.25">
      <c r="A695" s="41" t="str">
        <f t="array" ref="A695">IFERROR(SMALL(('Physical Server'!$O$17:$O$516&lt;&gt;"")*ROW('Physical Server'!$O$17:$O$516),COUNTBLANK('Physical Server'!$O$17:$O$516)+ROW('Virtual Servers'!A687)),"")</f>
        <v/>
      </c>
      <c r="B695" s="41" t="str">
        <f>IFERROR(IF(INDEX('Physical Server'!B:O,'Virtual Servers'!A695,1)&gt;'Physical Server'!$F$12,"",INDEX('Physical Server'!B:O,'Virtual Servers'!A695,1)),"")</f>
        <v/>
      </c>
      <c r="C695" s="41" t="str">
        <f>IFERROR(INDEX('Physical Server'!B:O,'Virtual Servers'!A695,14),"")</f>
        <v/>
      </c>
      <c r="D695" s="41"/>
      <c r="E695" s="168" t="str">
        <f>IF(IF(COUNTIF($E$7:E694,E694)&lt;VLOOKUP(E694,$B:$C,2,0),E694,INDEX($B:$B,MATCH(E694,$B:$B,0)+ROW($B:$B),1))&gt;'Physical Server'!$F$12,"",IF(COUNTIF($E$7:E694,E694)&lt;VLOOKUP(E694,$B:$C,2,0),E694,INDEX($B:$B,MATCH(E694,$B:$B,0)+ROW($B:$B),1)))</f>
        <v/>
      </c>
      <c r="F695" s="169" t="str">
        <f>IFERROR(VLOOKUP($E:$E,'Physical Server'!$B:$O,2,0),"")</f>
        <v/>
      </c>
      <c r="G695" s="169" t="str">
        <f>IFERROR(IF(VLOOKUP(E695,'Physical Server'!B:O,14,0)="","",IF(E695="","",COUNTIF($E$7:E695,E695))),"")</f>
        <v/>
      </c>
      <c r="H695" s="170"/>
      <c r="I695" s="170" t="s">
        <v>35</v>
      </c>
      <c r="J695" s="170" t="s">
        <v>35</v>
      </c>
      <c r="K695" s="170" t="s">
        <v>35</v>
      </c>
      <c r="L695" s="170"/>
      <c r="M695" s="170" t="s">
        <v>35</v>
      </c>
      <c r="N695" s="170" t="s">
        <v>35</v>
      </c>
      <c r="O695" s="170" t="s">
        <v>35</v>
      </c>
      <c r="P695" s="170"/>
      <c r="Q695" s="170" t="s">
        <v>35</v>
      </c>
      <c r="R695" s="178"/>
      <c r="S695" s="178"/>
      <c r="T695" s="170" t="s">
        <v>35</v>
      </c>
      <c r="U695" s="170" t="s">
        <v>35</v>
      </c>
      <c r="V695" s="170" t="s">
        <v>35</v>
      </c>
      <c r="W695" s="178"/>
      <c r="X695" s="178"/>
      <c r="Y695" s="170" t="s">
        <v>35</v>
      </c>
      <c r="Z695" s="170" t="s">
        <v>35</v>
      </c>
      <c r="AA695" s="170" t="s">
        <v>35</v>
      </c>
      <c r="AB695" s="178"/>
      <c r="AC695" s="178"/>
      <c r="AD695" s="170" t="s">
        <v>35</v>
      </c>
      <c r="AE695" s="170" t="s">
        <v>35</v>
      </c>
      <c r="AF695" s="170" t="s">
        <v>35</v>
      </c>
      <c r="AG695" s="178"/>
      <c r="AH695" s="178"/>
      <c r="AI695" s="178"/>
    </row>
    <row r="696" spans="1:35" x14ac:dyDescent="0.25">
      <c r="A696" s="41" t="str">
        <f t="array" ref="A696">IFERROR(SMALL(('Physical Server'!$O$17:$O$516&lt;&gt;"")*ROW('Physical Server'!$O$17:$O$516),COUNTBLANK('Physical Server'!$O$17:$O$516)+ROW('Virtual Servers'!A688)),"")</f>
        <v/>
      </c>
      <c r="B696" s="41" t="str">
        <f>IFERROR(IF(INDEX('Physical Server'!B:O,'Virtual Servers'!A696,1)&gt;'Physical Server'!$F$12,"",INDEX('Physical Server'!B:O,'Virtual Servers'!A696,1)),"")</f>
        <v/>
      </c>
      <c r="C696" s="41" t="str">
        <f>IFERROR(INDEX('Physical Server'!B:O,'Virtual Servers'!A696,14),"")</f>
        <v/>
      </c>
      <c r="D696" s="41"/>
      <c r="E696" s="168" t="str">
        <f>IF(IF(COUNTIF($E$7:E695,E695)&lt;VLOOKUP(E695,$B:$C,2,0),E695,INDEX($B:$B,MATCH(E695,$B:$B,0)+ROW($B:$B),1))&gt;'Physical Server'!$F$12,"",IF(COUNTIF($E$7:E695,E695)&lt;VLOOKUP(E695,$B:$C,2,0),E695,INDEX($B:$B,MATCH(E695,$B:$B,0)+ROW($B:$B),1)))</f>
        <v/>
      </c>
      <c r="F696" s="169" t="str">
        <f>IFERROR(VLOOKUP($E:$E,'Physical Server'!$B:$O,2,0),"")</f>
        <v/>
      </c>
      <c r="G696" s="169" t="str">
        <f>IFERROR(IF(VLOOKUP(E696,'Physical Server'!B:O,14,0)="","",IF(E696="","",COUNTIF($E$7:E696,E696))),"")</f>
        <v/>
      </c>
      <c r="H696" s="170"/>
      <c r="I696" s="170" t="s">
        <v>35</v>
      </c>
      <c r="J696" s="170" t="s">
        <v>35</v>
      </c>
      <c r="K696" s="170" t="s">
        <v>35</v>
      </c>
      <c r="L696" s="170"/>
      <c r="M696" s="170" t="s">
        <v>35</v>
      </c>
      <c r="N696" s="170" t="s">
        <v>35</v>
      </c>
      <c r="O696" s="170" t="s">
        <v>35</v>
      </c>
      <c r="P696" s="170"/>
      <c r="Q696" s="170" t="s">
        <v>35</v>
      </c>
      <c r="R696" s="178"/>
      <c r="S696" s="178"/>
      <c r="T696" s="170" t="s">
        <v>35</v>
      </c>
      <c r="U696" s="170" t="s">
        <v>35</v>
      </c>
      <c r="V696" s="170" t="s">
        <v>35</v>
      </c>
      <c r="W696" s="178"/>
      <c r="X696" s="178"/>
      <c r="Y696" s="170" t="s">
        <v>35</v>
      </c>
      <c r="Z696" s="170" t="s">
        <v>35</v>
      </c>
      <c r="AA696" s="170" t="s">
        <v>35</v>
      </c>
      <c r="AB696" s="178"/>
      <c r="AC696" s="178"/>
      <c r="AD696" s="170" t="s">
        <v>35</v>
      </c>
      <c r="AE696" s="170" t="s">
        <v>35</v>
      </c>
      <c r="AF696" s="170" t="s">
        <v>35</v>
      </c>
      <c r="AG696" s="178"/>
      <c r="AH696" s="178"/>
      <c r="AI696" s="178"/>
    </row>
    <row r="697" spans="1:35" x14ac:dyDescent="0.25">
      <c r="A697" s="41" t="str">
        <f t="array" ref="A697">IFERROR(SMALL(('Physical Server'!$O$17:$O$516&lt;&gt;"")*ROW('Physical Server'!$O$17:$O$516),COUNTBLANK('Physical Server'!$O$17:$O$516)+ROW('Virtual Servers'!A689)),"")</f>
        <v/>
      </c>
      <c r="B697" s="41" t="str">
        <f>IFERROR(IF(INDEX('Physical Server'!B:O,'Virtual Servers'!A697,1)&gt;'Physical Server'!$F$12,"",INDEX('Physical Server'!B:O,'Virtual Servers'!A697,1)),"")</f>
        <v/>
      </c>
      <c r="C697" s="41" t="str">
        <f>IFERROR(INDEX('Physical Server'!B:O,'Virtual Servers'!A697,14),"")</f>
        <v/>
      </c>
      <c r="D697" s="41"/>
      <c r="E697" s="168" t="str">
        <f>IF(IF(COUNTIF($E$7:E696,E696)&lt;VLOOKUP(E696,$B:$C,2,0),E696,INDEX($B:$B,MATCH(E696,$B:$B,0)+ROW($B:$B),1))&gt;'Physical Server'!$F$12,"",IF(COUNTIF($E$7:E696,E696)&lt;VLOOKUP(E696,$B:$C,2,0),E696,INDEX($B:$B,MATCH(E696,$B:$B,0)+ROW($B:$B),1)))</f>
        <v/>
      </c>
      <c r="F697" s="169" t="str">
        <f>IFERROR(VLOOKUP($E:$E,'Physical Server'!$B:$O,2,0),"")</f>
        <v/>
      </c>
      <c r="G697" s="169" t="str">
        <f>IFERROR(IF(VLOOKUP(E697,'Physical Server'!B:O,14,0)="","",IF(E697="","",COUNTIF($E$7:E697,E697))),"")</f>
        <v/>
      </c>
      <c r="H697" s="170"/>
      <c r="I697" s="170" t="s">
        <v>35</v>
      </c>
      <c r="J697" s="170" t="s">
        <v>35</v>
      </c>
      <c r="K697" s="170" t="s">
        <v>35</v>
      </c>
      <c r="L697" s="170"/>
      <c r="M697" s="170" t="s">
        <v>35</v>
      </c>
      <c r="N697" s="170" t="s">
        <v>35</v>
      </c>
      <c r="O697" s="170" t="s">
        <v>35</v>
      </c>
      <c r="P697" s="170"/>
      <c r="Q697" s="170" t="s">
        <v>35</v>
      </c>
      <c r="R697" s="178"/>
      <c r="S697" s="178"/>
      <c r="T697" s="170" t="s">
        <v>35</v>
      </c>
      <c r="U697" s="170" t="s">
        <v>35</v>
      </c>
      <c r="V697" s="170" t="s">
        <v>35</v>
      </c>
      <c r="W697" s="178"/>
      <c r="X697" s="178"/>
      <c r="Y697" s="170" t="s">
        <v>35</v>
      </c>
      <c r="Z697" s="170" t="s">
        <v>35</v>
      </c>
      <c r="AA697" s="170" t="s">
        <v>35</v>
      </c>
      <c r="AB697" s="178"/>
      <c r="AC697" s="178"/>
      <c r="AD697" s="170" t="s">
        <v>35</v>
      </c>
      <c r="AE697" s="170" t="s">
        <v>35</v>
      </c>
      <c r="AF697" s="170" t="s">
        <v>35</v>
      </c>
      <c r="AG697" s="178"/>
      <c r="AH697" s="178"/>
      <c r="AI697" s="178"/>
    </row>
    <row r="698" spans="1:35" x14ac:dyDescent="0.25">
      <c r="A698" s="41" t="str">
        <f t="array" ref="A698">IFERROR(SMALL(('Physical Server'!$O$17:$O$516&lt;&gt;"")*ROW('Physical Server'!$O$17:$O$516),COUNTBLANK('Physical Server'!$O$17:$O$516)+ROW('Virtual Servers'!A690)),"")</f>
        <v/>
      </c>
      <c r="B698" s="41" t="str">
        <f>IFERROR(IF(INDEX('Physical Server'!B:O,'Virtual Servers'!A698,1)&gt;'Physical Server'!$F$12,"",INDEX('Physical Server'!B:O,'Virtual Servers'!A698,1)),"")</f>
        <v/>
      </c>
      <c r="C698" s="41" t="str">
        <f>IFERROR(INDEX('Physical Server'!B:O,'Virtual Servers'!A698,14),"")</f>
        <v/>
      </c>
      <c r="D698" s="41"/>
      <c r="E698" s="168" t="str">
        <f>IF(IF(COUNTIF($E$7:E697,E697)&lt;VLOOKUP(E697,$B:$C,2,0),E697,INDEX($B:$B,MATCH(E697,$B:$B,0)+ROW($B:$B),1))&gt;'Physical Server'!$F$12,"",IF(COUNTIF($E$7:E697,E697)&lt;VLOOKUP(E697,$B:$C,2,0),E697,INDEX($B:$B,MATCH(E697,$B:$B,0)+ROW($B:$B),1)))</f>
        <v/>
      </c>
      <c r="F698" s="169" t="str">
        <f>IFERROR(VLOOKUP($E:$E,'Physical Server'!$B:$O,2,0),"")</f>
        <v/>
      </c>
      <c r="G698" s="169" t="str">
        <f>IFERROR(IF(VLOOKUP(E698,'Physical Server'!B:O,14,0)="","",IF(E698="","",COUNTIF($E$7:E698,E698))),"")</f>
        <v/>
      </c>
      <c r="H698" s="170"/>
      <c r="I698" s="170" t="s">
        <v>35</v>
      </c>
      <c r="J698" s="170" t="s">
        <v>35</v>
      </c>
      <c r="K698" s="170" t="s">
        <v>35</v>
      </c>
      <c r="L698" s="170"/>
      <c r="M698" s="170" t="s">
        <v>35</v>
      </c>
      <c r="N698" s="170" t="s">
        <v>35</v>
      </c>
      <c r="O698" s="170" t="s">
        <v>35</v>
      </c>
      <c r="P698" s="170"/>
      <c r="Q698" s="170" t="s">
        <v>35</v>
      </c>
      <c r="R698" s="178"/>
      <c r="S698" s="178"/>
      <c r="T698" s="170" t="s">
        <v>35</v>
      </c>
      <c r="U698" s="170" t="s">
        <v>35</v>
      </c>
      <c r="V698" s="170" t="s">
        <v>35</v>
      </c>
      <c r="W698" s="178"/>
      <c r="X698" s="178"/>
      <c r="Y698" s="170" t="s">
        <v>35</v>
      </c>
      <c r="Z698" s="170" t="s">
        <v>35</v>
      </c>
      <c r="AA698" s="170" t="s">
        <v>35</v>
      </c>
      <c r="AB698" s="178"/>
      <c r="AC698" s="178"/>
      <c r="AD698" s="170" t="s">
        <v>35</v>
      </c>
      <c r="AE698" s="170" t="s">
        <v>35</v>
      </c>
      <c r="AF698" s="170" t="s">
        <v>35</v>
      </c>
      <c r="AG698" s="178"/>
      <c r="AH698" s="178"/>
      <c r="AI698" s="178"/>
    </row>
    <row r="699" spans="1:35" x14ac:dyDescent="0.25">
      <c r="A699" s="41" t="str">
        <f t="array" ref="A699">IFERROR(SMALL(('Physical Server'!$O$17:$O$516&lt;&gt;"")*ROW('Physical Server'!$O$17:$O$516),COUNTBLANK('Physical Server'!$O$17:$O$516)+ROW('Virtual Servers'!A691)),"")</f>
        <v/>
      </c>
      <c r="B699" s="41" t="str">
        <f>IFERROR(IF(INDEX('Physical Server'!B:O,'Virtual Servers'!A699,1)&gt;'Physical Server'!$F$12,"",INDEX('Physical Server'!B:O,'Virtual Servers'!A699,1)),"")</f>
        <v/>
      </c>
      <c r="C699" s="41" t="str">
        <f>IFERROR(INDEX('Physical Server'!B:O,'Virtual Servers'!A699,14),"")</f>
        <v/>
      </c>
      <c r="D699" s="41"/>
      <c r="E699" s="168" t="str">
        <f>IF(IF(COUNTIF($E$7:E698,E698)&lt;VLOOKUP(E698,$B:$C,2,0),E698,INDEX($B:$B,MATCH(E698,$B:$B,0)+ROW($B:$B),1))&gt;'Physical Server'!$F$12,"",IF(COUNTIF($E$7:E698,E698)&lt;VLOOKUP(E698,$B:$C,2,0),E698,INDEX($B:$B,MATCH(E698,$B:$B,0)+ROW($B:$B),1)))</f>
        <v/>
      </c>
      <c r="F699" s="169" t="str">
        <f>IFERROR(VLOOKUP($E:$E,'Physical Server'!$B:$O,2,0),"")</f>
        <v/>
      </c>
      <c r="G699" s="169" t="str">
        <f>IFERROR(IF(VLOOKUP(E699,'Physical Server'!B:O,14,0)="","",IF(E699="","",COUNTIF($E$7:E699,E699))),"")</f>
        <v/>
      </c>
      <c r="H699" s="170"/>
      <c r="I699" s="170" t="s">
        <v>35</v>
      </c>
      <c r="J699" s="170" t="s">
        <v>35</v>
      </c>
      <c r="K699" s="170" t="s">
        <v>35</v>
      </c>
      <c r="L699" s="170"/>
      <c r="M699" s="170" t="s">
        <v>35</v>
      </c>
      <c r="N699" s="170" t="s">
        <v>35</v>
      </c>
      <c r="O699" s="170" t="s">
        <v>35</v>
      </c>
      <c r="P699" s="170"/>
      <c r="Q699" s="170" t="s">
        <v>35</v>
      </c>
      <c r="R699" s="178"/>
      <c r="S699" s="178"/>
      <c r="T699" s="170" t="s">
        <v>35</v>
      </c>
      <c r="U699" s="170" t="s">
        <v>35</v>
      </c>
      <c r="V699" s="170" t="s">
        <v>35</v>
      </c>
      <c r="W699" s="178"/>
      <c r="X699" s="178"/>
      <c r="Y699" s="170" t="s">
        <v>35</v>
      </c>
      <c r="Z699" s="170" t="s">
        <v>35</v>
      </c>
      <c r="AA699" s="170" t="s">
        <v>35</v>
      </c>
      <c r="AB699" s="178"/>
      <c r="AC699" s="178"/>
      <c r="AD699" s="170" t="s">
        <v>35</v>
      </c>
      <c r="AE699" s="170" t="s">
        <v>35</v>
      </c>
      <c r="AF699" s="170" t="s">
        <v>35</v>
      </c>
      <c r="AG699" s="178"/>
      <c r="AH699" s="178"/>
      <c r="AI699" s="178"/>
    </row>
    <row r="700" spans="1:35" x14ac:dyDescent="0.25">
      <c r="A700" s="41" t="str">
        <f t="array" ref="A700">IFERROR(SMALL(('Physical Server'!$O$17:$O$516&lt;&gt;"")*ROW('Physical Server'!$O$17:$O$516),COUNTBLANK('Physical Server'!$O$17:$O$516)+ROW('Virtual Servers'!A692)),"")</f>
        <v/>
      </c>
      <c r="B700" s="41" t="str">
        <f>IFERROR(IF(INDEX('Physical Server'!B:O,'Virtual Servers'!A700,1)&gt;'Physical Server'!$F$12,"",INDEX('Physical Server'!B:O,'Virtual Servers'!A700,1)),"")</f>
        <v/>
      </c>
      <c r="C700" s="41" t="str">
        <f>IFERROR(INDEX('Physical Server'!B:O,'Virtual Servers'!A700,14),"")</f>
        <v/>
      </c>
      <c r="D700" s="41"/>
      <c r="E700" s="168" t="str">
        <f>IF(IF(COUNTIF($E$7:E699,E699)&lt;VLOOKUP(E699,$B:$C,2,0),E699,INDEX($B:$B,MATCH(E699,$B:$B,0)+ROW($B:$B),1))&gt;'Physical Server'!$F$12,"",IF(COUNTIF($E$7:E699,E699)&lt;VLOOKUP(E699,$B:$C,2,0),E699,INDEX($B:$B,MATCH(E699,$B:$B,0)+ROW($B:$B),1)))</f>
        <v/>
      </c>
      <c r="F700" s="169" t="str">
        <f>IFERROR(VLOOKUP($E:$E,'Physical Server'!$B:$O,2,0),"")</f>
        <v/>
      </c>
      <c r="G700" s="169" t="str">
        <f>IFERROR(IF(VLOOKUP(E700,'Physical Server'!B:O,14,0)="","",IF(E700="","",COUNTIF($E$7:E700,E700))),"")</f>
        <v/>
      </c>
      <c r="H700" s="170"/>
      <c r="I700" s="170" t="s">
        <v>35</v>
      </c>
      <c r="J700" s="170" t="s">
        <v>35</v>
      </c>
      <c r="K700" s="170" t="s">
        <v>35</v>
      </c>
      <c r="L700" s="170"/>
      <c r="M700" s="170" t="s">
        <v>35</v>
      </c>
      <c r="N700" s="170" t="s">
        <v>35</v>
      </c>
      <c r="O700" s="170" t="s">
        <v>35</v>
      </c>
      <c r="P700" s="170"/>
      <c r="Q700" s="170" t="s">
        <v>35</v>
      </c>
      <c r="R700" s="178"/>
      <c r="S700" s="178"/>
      <c r="T700" s="170" t="s">
        <v>35</v>
      </c>
      <c r="U700" s="170" t="s">
        <v>35</v>
      </c>
      <c r="V700" s="170" t="s">
        <v>35</v>
      </c>
      <c r="W700" s="178"/>
      <c r="X700" s="178"/>
      <c r="Y700" s="170" t="s">
        <v>35</v>
      </c>
      <c r="Z700" s="170" t="s">
        <v>35</v>
      </c>
      <c r="AA700" s="170" t="s">
        <v>35</v>
      </c>
      <c r="AB700" s="178"/>
      <c r="AC700" s="178"/>
      <c r="AD700" s="170" t="s">
        <v>35</v>
      </c>
      <c r="AE700" s="170" t="s">
        <v>35</v>
      </c>
      <c r="AF700" s="170" t="s">
        <v>35</v>
      </c>
      <c r="AG700" s="178"/>
      <c r="AH700" s="178"/>
      <c r="AI700" s="178"/>
    </row>
    <row r="701" spans="1:35" x14ac:dyDescent="0.25">
      <c r="A701" s="41" t="str">
        <f t="array" ref="A701">IFERROR(SMALL(('Physical Server'!$O$17:$O$516&lt;&gt;"")*ROW('Physical Server'!$O$17:$O$516),COUNTBLANK('Physical Server'!$O$17:$O$516)+ROW('Virtual Servers'!A693)),"")</f>
        <v/>
      </c>
      <c r="B701" s="41" t="str">
        <f>IFERROR(IF(INDEX('Physical Server'!B:O,'Virtual Servers'!A701,1)&gt;'Physical Server'!$F$12,"",INDEX('Physical Server'!B:O,'Virtual Servers'!A701,1)),"")</f>
        <v/>
      </c>
      <c r="C701" s="41" t="str">
        <f>IFERROR(INDEX('Physical Server'!B:O,'Virtual Servers'!A701,14),"")</f>
        <v/>
      </c>
      <c r="D701" s="41"/>
      <c r="E701" s="168" t="str">
        <f>IF(IF(COUNTIF($E$7:E700,E700)&lt;VLOOKUP(E700,$B:$C,2,0),E700,INDEX($B:$B,MATCH(E700,$B:$B,0)+ROW($B:$B),1))&gt;'Physical Server'!$F$12,"",IF(COUNTIF($E$7:E700,E700)&lt;VLOOKUP(E700,$B:$C,2,0),E700,INDEX($B:$B,MATCH(E700,$B:$B,0)+ROW($B:$B),1)))</f>
        <v/>
      </c>
      <c r="F701" s="169" t="str">
        <f>IFERROR(VLOOKUP($E:$E,'Physical Server'!$B:$O,2,0),"")</f>
        <v/>
      </c>
      <c r="G701" s="169" t="str">
        <f>IFERROR(IF(VLOOKUP(E701,'Physical Server'!B:O,14,0)="","",IF(E701="","",COUNTIF($E$7:E701,E701))),"")</f>
        <v/>
      </c>
      <c r="H701" s="170"/>
      <c r="I701" s="170" t="s">
        <v>35</v>
      </c>
      <c r="J701" s="170" t="s">
        <v>35</v>
      </c>
      <c r="K701" s="170" t="s">
        <v>35</v>
      </c>
      <c r="L701" s="170"/>
      <c r="M701" s="170" t="s">
        <v>35</v>
      </c>
      <c r="N701" s="170" t="s">
        <v>35</v>
      </c>
      <c r="O701" s="170" t="s">
        <v>35</v>
      </c>
      <c r="P701" s="170"/>
      <c r="Q701" s="170" t="s">
        <v>35</v>
      </c>
      <c r="R701" s="178"/>
      <c r="S701" s="178"/>
      <c r="T701" s="170" t="s">
        <v>35</v>
      </c>
      <c r="U701" s="170" t="s">
        <v>35</v>
      </c>
      <c r="V701" s="170" t="s">
        <v>35</v>
      </c>
      <c r="W701" s="178"/>
      <c r="X701" s="178"/>
      <c r="Y701" s="170" t="s">
        <v>35</v>
      </c>
      <c r="Z701" s="170" t="s">
        <v>35</v>
      </c>
      <c r="AA701" s="170" t="s">
        <v>35</v>
      </c>
      <c r="AB701" s="178"/>
      <c r="AC701" s="178"/>
      <c r="AD701" s="170" t="s">
        <v>35</v>
      </c>
      <c r="AE701" s="170" t="s">
        <v>35</v>
      </c>
      <c r="AF701" s="170" t="s">
        <v>35</v>
      </c>
      <c r="AG701" s="178"/>
      <c r="AH701" s="178"/>
      <c r="AI701" s="178"/>
    </row>
    <row r="702" spans="1:35" x14ac:dyDescent="0.25">
      <c r="A702" s="41" t="str">
        <f t="array" ref="A702">IFERROR(SMALL(('Physical Server'!$O$17:$O$516&lt;&gt;"")*ROW('Physical Server'!$O$17:$O$516),COUNTBLANK('Physical Server'!$O$17:$O$516)+ROW('Virtual Servers'!A694)),"")</f>
        <v/>
      </c>
      <c r="B702" s="41" t="str">
        <f>IFERROR(IF(INDEX('Physical Server'!B:O,'Virtual Servers'!A702,1)&gt;'Physical Server'!$F$12,"",INDEX('Physical Server'!B:O,'Virtual Servers'!A702,1)),"")</f>
        <v/>
      </c>
      <c r="C702" s="41" t="str">
        <f>IFERROR(INDEX('Physical Server'!B:O,'Virtual Servers'!A702,14),"")</f>
        <v/>
      </c>
      <c r="D702" s="41"/>
      <c r="E702" s="168" t="str">
        <f>IF(IF(COUNTIF($E$7:E701,E701)&lt;VLOOKUP(E701,$B:$C,2,0),E701,INDEX($B:$B,MATCH(E701,$B:$B,0)+ROW($B:$B),1))&gt;'Physical Server'!$F$12,"",IF(COUNTIF($E$7:E701,E701)&lt;VLOOKUP(E701,$B:$C,2,0),E701,INDEX($B:$B,MATCH(E701,$B:$B,0)+ROW($B:$B),1)))</f>
        <v/>
      </c>
      <c r="F702" s="169" t="str">
        <f>IFERROR(VLOOKUP($E:$E,'Physical Server'!$B:$O,2,0),"")</f>
        <v/>
      </c>
      <c r="G702" s="169" t="str">
        <f>IFERROR(IF(VLOOKUP(E702,'Physical Server'!B:O,14,0)="","",IF(E702="","",COUNTIF($E$7:E702,E702))),"")</f>
        <v/>
      </c>
      <c r="H702" s="170"/>
      <c r="I702" s="170" t="s">
        <v>35</v>
      </c>
      <c r="J702" s="170" t="s">
        <v>35</v>
      </c>
      <c r="K702" s="170" t="s">
        <v>35</v>
      </c>
      <c r="L702" s="170"/>
      <c r="M702" s="170" t="s">
        <v>35</v>
      </c>
      <c r="N702" s="170" t="s">
        <v>35</v>
      </c>
      <c r="O702" s="170" t="s">
        <v>35</v>
      </c>
      <c r="P702" s="170"/>
      <c r="Q702" s="170" t="s">
        <v>35</v>
      </c>
      <c r="R702" s="178"/>
      <c r="S702" s="178"/>
      <c r="T702" s="170" t="s">
        <v>35</v>
      </c>
      <c r="U702" s="170" t="s">
        <v>35</v>
      </c>
      <c r="V702" s="170" t="s">
        <v>35</v>
      </c>
      <c r="W702" s="178"/>
      <c r="X702" s="178"/>
      <c r="Y702" s="170" t="s">
        <v>35</v>
      </c>
      <c r="Z702" s="170" t="s">
        <v>35</v>
      </c>
      <c r="AA702" s="170" t="s">
        <v>35</v>
      </c>
      <c r="AB702" s="178"/>
      <c r="AC702" s="178"/>
      <c r="AD702" s="170" t="s">
        <v>35</v>
      </c>
      <c r="AE702" s="170" t="s">
        <v>35</v>
      </c>
      <c r="AF702" s="170" t="s">
        <v>35</v>
      </c>
      <c r="AG702" s="178"/>
      <c r="AH702" s="178"/>
      <c r="AI702" s="178"/>
    </row>
    <row r="703" spans="1:35" x14ac:dyDescent="0.25">
      <c r="A703" s="41" t="str">
        <f t="array" ref="A703">IFERROR(SMALL(('Physical Server'!$O$17:$O$516&lt;&gt;"")*ROW('Physical Server'!$O$17:$O$516),COUNTBLANK('Physical Server'!$O$17:$O$516)+ROW('Virtual Servers'!A695)),"")</f>
        <v/>
      </c>
      <c r="B703" s="41" t="str">
        <f>IFERROR(IF(INDEX('Physical Server'!B:O,'Virtual Servers'!A703,1)&gt;'Physical Server'!$F$12,"",INDEX('Physical Server'!B:O,'Virtual Servers'!A703,1)),"")</f>
        <v/>
      </c>
      <c r="C703" s="41" t="str">
        <f>IFERROR(INDEX('Physical Server'!B:O,'Virtual Servers'!A703,14),"")</f>
        <v/>
      </c>
      <c r="D703" s="41"/>
      <c r="E703" s="168" t="str">
        <f>IF(IF(COUNTIF($E$7:E702,E702)&lt;VLOOKUP(E702,$B:$C,2,0),E702,INDEX($B:$B,MATCH(E702,$B:$B,0)+ROW($B:$B),1))&gt;'Physical Server'!$F$12,"",IF(COUNTIF($E$7:E702,E702)&lt;VLOOKUP(E702,$B:$C,2,0),E702,INDEX($B:$B,MATCH(E702,$B:$B,0)+ROW($B:$B),1)))</f>
        <v/>
      </c>
      <c r="F703" s="169" t="str">
        <f>IFERROR(VLOOKUP($E:$E,'Physical Server'!$B:$O,2,0),"")</f>
        <v/>
      </c>
      <c r="G703" s="169" t="str">
        <f>IFERROR(IF(VLOOKUP(E703,'Physical Server'!B:O,14,0)="","",IF(E703="","",COUNTIF($E$7:E703,E703))),"")</f>
        <v/>
      </c>
      <c r="H703" s="170"/>
      <c r="I703" s="170" t="s">
        <v>35</v>
      </c>
      <c r="J703" s="170" t="s">
        <v>35</v>
      </c>
      <c r="K703" s="170" t="s">
        <v>35</v>
      </c>
      <c r="L703" s="170"/>
      <c r="M703" s="170" t="s">
        <v>35</v>
      </c>
      <c r="N703" s="170" t="s">
        <v>35</v>
      </c>
      <c r="O703" s="170" t="s">
        <v>35</v>
      </c>
      <c r="P703" s="170"/>
      <c r="Q703" s="170" t="s">
        <v>35</v>
      </c>
      <c r="R703" s="178"/>
      <c r="S703" s="178"/>
      <c r="T703" s="170" t="s">
        <v>35</v>
      </c>
      <c r="U703" s="170" t="s">
        <v>35</v>
      </c>
      <c r="V703" s="170" t="s">
        <v>35</v>
      </c>
      <c r="W703" s="178"/>
      <c r="X703" s="178"/>
      <c r="Y703" s="170" t="s">
        <v>35</v>
      </c>
      <c r="Z703" s="170" t="s">
        <v>35</v>
      </c>
      <c r="AA703" s="170" t="s">
        <v>35</v>
      </c>
      <c r="AB703" s="178"/>
      <c r="AC703" s="178"/>
      <c r="AD703" s="170" t="s">
        <v>35</v>
      </c>
      <c r="AE703" s="170" t="s">
        <v>35</v>
      </c>
      <c r="AF703" s="170" t="s">
        <v>35</v>
      </c>
      <c r="AG703" s="178"/>
      <c r="AH703" s="178"/>
      <c r="AI703" s="178"/>
    </row>
    <row r="704" spans="1:35" x14ac:dyDescent="0.25">
      <c r="A704" s="41" t="str">
        <f t="array" ref="A704">IFERROR(SMALL(('Physical Server'!$O$17:$O$516&lt;&gt;"")*ROW('Physical Server'!$O$17:$O$516),COUNTBLANK('Physical Server'!$O$17:$O$516)+ROW('Virtual Servers'!A696)),"")</f>
        <v/>
      </c>
      <c r="B704" s="41" t="str">
        <f>IFERROR(IF(INDEX('Physical Server'!B:O,'Virtual Servers'!A704,1)&gt;'Physical Server'!$F$12,"",INDEX('Physical Server'!B:O,'Virtual Servers'!A704,1)),"")</f>
        <v/>
      </c>
      <c r="C704" s="41" t="str">
        <f>IFERROR(INDEX('Physical Server'!B:O,'Virtual Servers'!A704,14),"")</f>
        <v/>
      </c>
      <c r="D704" s="41"/>
      <c r="E704" s="168" t="str">
        <f>IF(IF(COUNTIF($E$7:E703,E703)&lt;VLOOKUP(E703,$B:$C,2,0),E703,INDEX($B:$B,MATCH(E703,$B:$B,0)+ROW($B:$B),1))&gt;'Physical Server'!$F$12,"",IF(COUNTIF($E$7:E703,E703)&lt;VLOOKUP(E703,$B:$C,2,0),E703,INDEX($B:$B,MATCH(E703,$B:$B,0)+ROW($B:$B),1)))</f>
        <v/>
      </c>
      <c r="F704" s="169" t="str">
        <f>IFERROR(VLOOKUP($E:$E,'Physical Server'!$B:$O,2,0),"")</f>
        <v/>
      </c>
      <c r="G704" s="169" t="str">
        <f>IFERROR(IF(VLOOKUP(E704,'Physical Server'!B:O,14,0)="","",IF(E704="","",COUNTIF($E$7:E704,E704))),"")</f>
        <v/>
      </c>
      <c r="H704" s="170"/>
      <c r="I704" s="170" t="s">
        <v>35</v>
      </c>
      <c r="J704" s="170" t="s">
        <v>35</v>
      </c>
      <c r="K704" s="170" t="s">
        <v>35</v>
      </c>
      <c r="L704" s="170"/>
      <c r="M704" s="170" t="s">
        <v>35</v>
      </c>
      <c r="N704" s="170" t="s">
        <v>35</v>
      </c>
      <c r="O704" s="170" t="s">
        <v>35</v>
      </c>
      <c r="P704" s="170"/>
      <c r="Q704" s="170" t="s">
        <v>35</v>
      </c>
      <c r="R704" s="178"/>
      <c r="S704" s="178"/>
      <c r="T704" s="170" t="s">
        <v>35</v>
      </c>
      <c r="U704" s="170" t="s">
        <v>35</v>
      </c>
      <c r="V704" s="170" t="s">
        <v>35</v>
      </c>
      <c r="W704" s="178"/>
      <c r="X704" s="178"/>
      <c r="Y704" s="170" t="s">
        <v>35</v>
      </c>
      <c r="Z704" s="170" t="s">
        <v>35</v>
      </c>
      <c r="AA704" s="170" t="s">
        <v>35</v>
      </c>
      <c r="AB704" s="178"/>
      <c r="AC704" s="178"/>
      <c r="AD704" s="170" t="s">
        <v>35</v>
      </c>
      <c r="AE704" s="170" t="s">
        <v>35</v>
      </c>
      <c r="AF704" s="170" t="s">
        <v>35</v>
      </c>
      <c r="AG704" s="178"/>
      <c r="AH704" s="178"/>
      <c r="AI704" s="178"/>
    </row>
    <row r="705" spans="1:35" x14ac:dyDescent="0.25">
      <c r="A705" s="41" t="str">
        <f t="array" ref="A705">IFERROR(SMALL(('Physical Server'!$O$17:$O$516&lt;&gt;"")*ROW('Physical Server'!$O$17:$O$516),COUNTBLANK('Physical Server'!$O$17:$O$516)+ROW('Virtual Servers'!A697)),"")</f>
        <v/>
      </c>
      <c r="B705" s="41" t="str">
        <f>IFERROR(IF(INDEX('Physical Server'!B:O,'Virtual Servers'!A705,1)&gt;'Physical Server'!$F$12,"",INDEX('Physical Server'!B:O,'Virtual Servers'!A705,1)),"")</f>
        <v/>
      </c>
      <c r="C705" s="41" t="str">
        <f>IFERROR(INDEX('Physical Server'!B:O,'Virtual Servers'!A705,14),"")</f>
        <v/>
      </c>
      <c r="D705" s="41"/>
      <c r="E705" s="168" t="str">
        <f>IF(IF(COUNTIF($E$7:E704,E704)&lt;VLOOKUP(E704,$B:$C,2,0),E704,INDEX($B:$B,MATCH(E704,$B:$B,0)+ROW($B:$B),1))&gt;'Physical Server'!$F$12,"",IF(COUNTIF($E$7:E704,E704)&lt;VLOOKUP(E704,$B:$C,2,0),E704,INDEX($B:$B,MATCH(E704,$B:$B,0)+ROW($B:$B),1)))</f>
        <v/>
      </c>
      <c r="F705" s="169" t="str">
        <f>IFERROR(VLOOKUP($E:$E,'Physical Server'!$B:$O,2,0),"")</f>
        <v/>
      </c>
      <c r="G705" s="169" t="str">
        <f>IFERROR(IF(VLOOKUP(E705,'Physical Server'!B:O,14,0)="","",IF(E705="","",COUNTIF($E$7:E705,E705))),"")</f>
        <v/>
      </c>
      <c r="H705" s="170"/>
      <c r="I705" s="170" t="s">
        <v>35</v>
      </c>
      <c r="J705" s="170" t="s">
        <v>35</v>
      </c>
      <c r="K705" s="170" t="s">
        <v>35</v>
      </c>
      <c r="L705" s="170"/>
      <c r="M705" s="170" t="s">
        <v>35</v>
      </c>
      <c r="N705" s="170" t="s">
        <v>35</v>
      </c>
      <c r="O705" s="170" t="s">
        <v>35</v>
      </c>
      <c r="P705" s="170"/>
      <c r="Q705" s="170" t="s">
        <v>35</v>
      </c>
      <c r="R705" s="178"/>
      <c r="S705" s="178"/>
      <c r="T705" s="170" t="s">
        <v>35</v>
      </c>
      <c r="U705" s="170" t="s">
        <v>35</v>
      </c>
      <c r="V705" s="170" t="s">
        <v>35</v>
      </c>
      <c r="W705" s="178"/>
      <c r="X705" s="178"/>
      <c r="Y705" s="170" t="s">
        <v>35</v>
      </c>
      <c r="Z705" s="170" t="s">
        <v>35</v>
      </c>
      <c r="AA705" s="170" t="s">
        <v>35</v>
      </c>
      <c r="AB705" s="178"/>
      <c r="AC705" s="178"/>
      <c r="AD705" s="170" t="s">
        <v>35</v>
      </c>
      <c r="AE705" s="170" t="s">
        <v>35</v>
      </c>
      <c r="AF705" s="170" t="s">
        <v>35</v>
      </c>
      <c r="AG705" s="178"/>
      <c r="AH705" s="178"/>
      <c r="AI705" s="178"/>
    </row>
    <row r="706" spans="1:35" x14ac:dyDescent="0.25">
      <c r="A706" s="41" t="str">
        <f t="array" ref="A706">IFERROR(SMALL(('Physical Server'!$O$17:$O$516&lt;&gt;"")*ROW('Physical Server'!$O$17:$O$516),COUNTBLANK('Physical Server'!$O$17:$O$516)+ROW('Virtual Servers'!A698)),"")</f>
        <v/>
      </c>
      <c r="B706" s="41" t="str">
        <f>IFERROR(IF(INDEX('Physical Server'!B:O,'Virtual Servers'!A706,1)&gt;'Physical Server'!$F$12,"",INDEX('Physical Server'!B:O,'Virtual Servers'!A706,1)),"")</f>
        <v/>
      </c>
      <c r="C706" s="41" t="str">
        <f>IFERROR(INDEX('Physical Server'!B:O,'Virtual Servers'!A706,14),"")</f>
        <v/>
      </c>
      <c r="D706" s="41"/>
      <c r="E706" s="168" t="str">
        <f>IF(IF(COUNTIF($E$7:E705,E705)&lt;VLOOKUP(E705,$B:$C,2,0),E705,INDEX($B:$B,MATCH(E705,$B:$B,0)+ROW($B:$B),1))&gt;'Physical Server'!$F$12,"",IF(COUNTIF($E$7:E705,E705)&lt;VLOOKUP(E705,$B:$C,2,0),E705,INDEX($B:$B,MATCH(E705,$B:$B,0)+ROW($B:$B),1)))</f>
        <v/>
      </c>
      <c r="F706" s="169" t="str">
        <f>IFERROR(VLOOKUP($E:$E,'Physical Server'!$B:$O,2,0),"")</f>
        <v/>
      </c>
      <c r="G706" s="169" t="str">
        <f>IFERROR(IF(VLOOKUP(E706,'Physical Server'!B:O,14,0)="","",IF(E706="","",COUNTIF($E$7:E706,E706))),"")</f>
        <v/>
      </c>
      <c r="H706" s="170"/>
      <c r="I706" s="170" t="s">
        <v>35</v>
      </c>
      <c r="J706" s="170" t="s">
        <v>35</v>
      </c>
      <c r="K706" s="170" t="s">
        <v>35</v>
      </c>
      <c r="L706" s="170"/>
      <c r="M706" s="170" t="s">
        <v>35</v>
      </c>
      <c r="N706" s="170" t="s">
        <v>35</v>
      </c>
      <c r="O706" s="170" t="s">
        <v>35</v>
      </c>
      <c r="P706" s="170"/>
      <c r="Q706" s="170" t="s">
        <v>35</v>
      </c>
      <c r="R706" s="178"/>
      <c r="S706" s="178"/>
      <c r="T706" s="170" t="s">
        <v>35</v>
      </c>
      <c r="U706" s="170" t="s">
        <v>35</v>
      </c>
      <c r="V706" s="170" t="s">
        <v>35</v>
      </c>
      <c r="W706" s="178"/>
      <c r="X706" s="178"/>
      <c r="Y706" s="170" t="s">
        <v>35</v>
      </c>
      <c r="Z706" s="170" t="s">
        <v>35</v>
      </c>
      <c r="AA706" s="170" t="s">
        <v>35</v>
      </c>
      <c r="AB706" s="178"/>
      <c r="AC706" s="178"/>
      <c r="AD706" s="170" t="s">
        <v>35</v>
      </c>
      <c r="AE706" s="170" t="s">
        <v>35</v>
      </c>
      <c r="AF706" s="170" t="s">
        <v>35</v>
      </c>
      <c r="AG706" s="178"/>
      <c r="AH706" s="178"/>
      <c r="AI706" s="178"/>
    </row>
    <row r="707" spans="1:35" x14ac:dyDescent="0.25">
      <c r="A707" s="41" t="str">
        <f t="array" ref="A707">IFERROR(SMALL(('Physical Server'!$O$17:$O$516&lt;&gt;"")*ROW('Physical Server'!$O$17:$O$516),COUNTBLANK('Physical Server'!$O$17:$O$516)+ROW('Virtual Servers'!A699)),"")</f>
        <v/>
      </c>
      <c r="B707" s="41" t="str">
        <f>IFERROR(IF(INDEX('Physical Server'!B:O,'Virtual Servers'!A707,1)&gt;'Physical Server'!$F$12,"",INDEX('Physical Server'!B:O,'Virtual Servers'!A707,1)),"")</f>
        <v/>
      </c>
      <c r="C707" s="41" t="str">
        <f>IFERROR(INDEX('Physical Server'!B:O,'Virtual Servers'!A707,14),"")</f>
        <v/>
      </c>
      <c r="D707" s="41"/>
      <c r="E707" s="168" t="str">
        <f>IF(IF(COUNTIF($E$7:E706,E706)&lt;VLOOKUP(E706,$B:$C,2,0),E706,INDEX($B:$B,MATCH(E706,$B:$B,0)+ROW($B:$B),1))&gt;'Physical Server'!$F$12,"",IF(COUNTIF($E$7:E706,E706)&lt;VLOOKUP(E706,$B:$C,2,0),E706,INDEX($B:$B,MATCH(E706,$B:$B,0)+ROW($B:$B),1)))</f>
        <v/>
      </c>
      <c r="F707" s="169" t="str">
        <f>IFERROR(VLOOKUP($E:$E,'Physical Server'!$B:$O,2,0),"")</f>
        <v/>
      </c>
      <c r="G707" s="169" t="str">
        <f>IFERROR(IF(VLOOKUP(E707,'Physical Server'!B:O,14,0)="","",IF(E707="","",COUNTIF($E$7:E707,E707))),"")</f>
        <v/>
      </c>
      <c r="H707" s="170"/>
      <c r="I707" s="170" t="s">
        <v>35</v>
      </c>
      <c r="J707" s="170" t="s">
        <v>35</v>
      </c>
      <c r="K707" s="170" t="s">
        <v>35</v>
      </c>
      <c r="L707" s="170"/>
      <c r="M707" s="170" t="s">
        <v>35</v>
      </c>
      <c r="N707" s="170" t="s">
        <v>35</v>
      </c>
      <c r="O707" s="170" t="s">
        <v>35</v>
      </c>
      <c r="P707" s="170"/>
      <c r="Q707" s="170" t="s">
        <v>35</v>
      </c>
      <c r="R707" s="178"/>
      <c r="S707" s="178"/>
      <c r="T707" s="170" t="s">
        <v>35</v>
      </c>
      <c r="U707" s="170" t="s">
        <v>35</v>
      </c>
      <c r="V707" s="170" t="s">
        <v>35</v>
      </c>
      <c r="W707" s="178"/>
      <c r="X707" s="178"/>
      <c r="Y707" s="170" t="s">
        <v>35</v>
      </c>
      <c r="Z707" s="170" t="s">
        <v>35</v>
      </c>
      <c r="AA707" s="170" t="s">
        <v>35</v>
      </c>
      <c r="AB707" s="178"/>
      <c r="AC707" s="178"/>
      <c r="AD707" s="170" t="s">
        <v>35</v>
      </c>
      <c r="AE707" s="170" t="s">
        <v>35</v>
      </c>
      <c r="AF707" s="170" t="s">
        <v>35</v>
      </c>
      <c r="AG707" s="178"/>
      <c r="AH707" s="178"/>
      <c r="AI707" s="178"/>
    </row>
    <row r="708" spans="1:35" x14ac:dyDescent="0.25">
      <c r="A708" s="41" t="str">
        <f t="array" ref="A708">IFERROR(SMALL(('Physical Server'!$O$17:$O$516&lt;&gt;"")*ROW('Physical Server'!$O$17:$O$516),COUNTBLANK('Physical Server'!$O$17:$O$516)+ROW('Virtual Servers'!A700)),"")</f>
        <v/>
      </c>
      <c r="B708" s="41" t="str">
        <f>IFERROR(IF(INDEX('Physical Server'!B:O,'Virtual Servers'!A708,1)&gt;'Physical Server'!$F$12,"",INDEX('Physical Server'!B:O,'Virtual Servers'!A708,1)),"")</f>
        <v/>
      </c>
      <c r="C708" s="41" t="str">
        <f>IFERROR(INDEX('Physical Server'!B:O,'Virtual Servers'!A708,14),"")</f>
        <v/>
      </c>
      <c r="D708" s="41"/>
      <c r="E708" s="168" t="str">
        <f>IF(IF(COUNTIF($E$7:E707,E707)&lt;VLOOKUP(E707,$B:$C,2,0),E707,INDEX($B:$B,MATCH(E707,$B:$B,0)+ROW($B:$B),1))&gt;'Physical Server'!$F$12,"",IF(COUNTIF($E$7:E707,E707)&lt;VLOOKUP(E707,$B:$C,2,0),E707,INDEX($B:$B,MATCH(E707,$B:$B,0)+ROW($B:$B),1)))</f>
        <v/>
      </c>
      <c r="F708" s="169" t="str">
        <f>IFERROR(VLOOKUP($E:$E,'Physical Server'!$B:$O,2,0),"")</f>
        <v/>
      </c>
      <c r="G708" s="169" t="str">
        <f>IFERROR(IF(VLOOKUP(E708,'Physical Server'!B:O,14,0)="","",IF(E708="","",COUNTIF($E$7:E708,E708))),"")</f>
        <v/>
      </c>
      <c r="H708" s="170"/>
      <c r="I708" s="170" t="s">
        <v>35</v>
      </c>
      <c r="J708" s="170" t="s">
        <v>35</v>
      </c>
      <c r="K708" s="170" t="s">
        <v>35</v>
      </c>
      <c r="L708" s="170"/>
      <c r="M708" s="170" t="s">
        <v>35</v>
      </c>
      <c r="N708" s="170" t="s">
        <v>35</v>
      </c>
      <c r="O708" s="170" t="s">
        <v>35</v>
      </c>
      <c r="P708" s="170"/>
      <c r="Q708" s="170" t="s">
        <v>35</v>
      </c>
      <c r="R708" s="178"/>
      <c r="S708" s="178"/>
      <c r="T708" s="170" t="s">
        <v>35</v>
      </c>
      <c r="U708" s="170" t="s">
        <v>35</v>
      </c>
      <c r="V708" s="170" t="s">
        <v>35</v>
      </c>
      <c r="W708" s="178"/>
      <c r="X708" s="178"/>
      <c r="Y708" s="170" t="s">
        <v>35</v>
      </c>
      <c r="Z708" s="170" t="s">
        <v>35</v>
      </c>
      <c r="AA708" s="170" t="s">
        <v>35</v>
      </c>
      <c r="AB708" s="178"/>
      <c r="AC708" s="178"/>
      <c r="AD708" s="170" t="s">
        <v>35</v>
      </c>
      <c r="AE708" s="170" t="s">
        <v>35</v>
      </c>
      <c r="AF708" s="170" t="s">
        <v>35</v>
      </c>
      <c r="AG708" s="178"/>
      <c r="AH708" s="178"/>
      <c r="AI708" s="178"/>
    </row>
    <row r="709" spans="1:35" x14ac:dyDescent="0.25">
      <c r="A709" s="41" t="str">
        <f t="array" ref="A709">IFERROR(SMALL(('Physical Server'!$O$17:$O$516&lt;&gt;"")*ROW('Physical Server'!$O$17:$O$516),COUNTBLANK('Physical Server'!$O$17:$O$516)+ROW('Virtual Servers'!A701)),"")</f>
        <v/>
      </c>
      <c r="B709" s="41" t="str">
        <f>IFERROR(IF(INDEX('Physical Server'!B:O,'Virtual Servers'!A709,1)&gt;'Physical Server'!$F$12,"",INDEX('Physical Server'!B:O,'Virtual Servers'!A709,1)),"")</f>
        <v/>
      </c>
      <c r="C709" s="41" t="str">
        <f>IFERROR(INDEX('Physical Server'!B:O,'Virtual Servers'!A709,14),"")</f>
        <v/>
      </c>
      <c r="D709" s="41"/>
      <c r="E709" s="168" t="str">
        <f>IF(IF(COUNTIF($E$7:E708,E708)&lt;VLOOKUP(E708,$B:$C,2,0),E708,INDEX($B:$B,MATCH(E708,$B:$B,0)+ROW($B:$B),1))&gt;'Physical Server'!$F$12,"",IF(COUNTIF($E$7:E708,E708)&lt;VLOOKUP(E708,$B:$C,2,0),E708,INDEX($B:$B,MATCH(E708,$B:$B,0)+ROW($B:$B),1)))</f>
        <v/>
      </c>
      <c r="F709" s="169" t="str">
        <f>IFERROR(VLOOKUP($E:$E,'Physical Server'!$B:$O,2,0),"")</f>
        <v/>
      </c>
      <c r="G709" s="169" t="str">
        <f>IFERROR(IF(VLOOKUP(E709,'Physical Server'!B:O,14,0)="","",IF(E709="","",COUNTIF($E$7:E709,E709))),"")</f>
        <v/>
      </c>
      <c r="H709" s="170"/>
      <c r="I709" s="170" t="s">
        <v>35</v>
      </c>
      <c r="J709" s="170" t="s">
        <v>35</v>
      </c>
      <c r="K709" s="170" t="s">
        <v>35</v>
      </c>
      <c r="L709" s="170"/>
      <c r="M709" s="170" t="s">
        <v>35</v>
      </c>
      <c r="N709" s="170" t="s">
        <v>35</v>
      </c>
      <c r="O709" s="170" t="s">
        <v>35</v>
      </c>
      <c r="P709" s="170"/>
      <c r="Q709" s="170" t="s">
        <v>35</v>
      </c>
      <c r="R709" s="178"/>
      <c r="S709" s="178"/>
      <c r="T709" s="170" t="s">
        <v>35</v>
      </c>
      <c r="U709" s="170" t="s">
        <v>35</v>
      </c>
      <c r="V709" s="170" t="s">
        <v>35</v>
      </c>
      <c r="W709" s="178"/>
      <c r="X709" s="178"/>
      <c r="Y709" s="170" t="s">
        <v>35</v>
      </c>
      <c r="Z709" s="170" t="s">
        <v>35</v>
      </c>
      <c r="AA709" s="170" t="s">
        <v>35</v>
      </c>
      <c r="AB709" s="178"/>
      <c r="AC709" s="178"/>
      <c r="AD709" s="170" t="s">
        <v>35</v>
      </c>
      <c r="AE709" s="170" t="s">
        <v>35</v>
      </c>
      <c r="AF709" s="170" t="s">
        <v>35</v>
      </c>
      <c r="AG709" s="178"/>
      <c r="AH709" s="178"/>
      <c r="AI709" s="178"/>
    </row>
    <row r="710" spans="1:35" x14ac:dyDescent="0.25">
      <c r="A710" s="41" t="str">
        <f t="array" ref="A710">IFERROR(SMALL(('Physical Server'!$O$17:$O$516&lt;&gt;"")*ROW('Physical Server'!$O$17:$O$516),COUNTBLANK('Physical Server'!$O$17:$O$516)+ROW('Virtual Servers'!A702)),"")</f>
        <v/>
      </c>
      <c r="B710" s="41" t="str">
        <f>IFERROR(IF(INDEX('Physical Server'!B:O,'Virtual Servers'!A710,1)&gt;'Physical Server'!$F$12,"",INDEX('Physical Server'!B:O,'Virtual Servers'!A710,1)),"")</f>
        <v/>
      </c>
      <c r="C710" s="41" t="str">
        <f>IFERROR(INDEX('Physical Server'!B:O,'Virtual Servers'!A710,14),"")</f>
        <v/>
      </c>
      <c r="D710" s="41"/>
      <c r="E710" s="168" t="str">
        <f>IF(IF(COUNTIF($E$7:E709,E709)&lt;VLOOKUP(E709,$B:$C,2,0),E709,INDEX($B:$B,MATCH(E709,$B:$B,0)+ROW($B:$B),1))&gt;'Physical Server'!$F$12,"",IF(COUNTIF($E$7:E709,E709)&lt;VLOOKUP(E709,$B:$C,2,0),E709,INDEX($B:$B,MATCH(E709,$B:$B,0)+ROW($B:$B),1)))</f>
        <v/>
      </c>
      <c r="F710" s="169" t="str">
        <f>IFERROR(VLOOKUP($E:$E,'Physical Server'!$B:$O,2,0),"")</f>
        <v/>
      </c>
      <c r="G710" s="169" t="str">
        <f>IFERROR(IF(VLOOKUP(E710,'Physical Server'!B:O,14,0)="","",IF(E710="","",COUNTIF($E$7:E710,E710))),"")</f>
        <v/>
      </c>
      <c r="H710" s="170"/>
      <c r="I710" s="170" t="s">
        <v>35</v>
      </c>
      <c r="J710" s="170" t="s">
        <v>35</v>
      </c>
      <c r="K710" s="170" t="s">
        <v>35</v>
      </c>
      <c r="L710" s="170"/>
      <c r="M710" s="170" t="s">
        <v>35</v>
      </c>
      <c r="N710" s="170" t="s">
        <v>35</v>
      </c>
      <c r="O710" s="170" t="s">
        <v>35</v>
      </c>
      <c r="P710" s="170"/>
      <c r="Q710" s="170" t="s">
        <v>35</v>
      </c>
      <c r="R710" s="178"/>
      <c r="S710" s="178"/>
      <c r="T710" s="170" t="s">
        <v>35</v>
      </c>
      <c r="U710" s="170" t="s">
        <v>35</v>
      </c>
      <c r="V710" s="170" t="s">
        <v>35</v>
      </c>
      <c r="W710" s="178"/>
      <c r="X710" s="178"/>
      <c r="Y710" s="170" t="s">
        <v>35</v>
      </c>
      <c r="Z710" s="170" t="s">
        <v>35</v>
      </c>
      <c r="AA710" s="170" t="s">
        <v>35</v>
      </c>
      <c r="AB710" s="178"/>
      <c r="AC710" s="178"/>
      <c r="AD710" s="170" t="s">
        <v>35</v>
      </c>
      <c r="AE710" s="170" t="s">
        <v>35</v>
      </c>
      <c r="AF710" s="170" t="s">
        <v>35</v>
      </c>
      <c r="AG710" s="178"/>
      <c r="AH710" s="178"/>
      <c r="AI710" s="178"/>
    </row>
    <row r="711" spans="1:35" x14ac:dyDescent="0.25">
      <c r="A711" s="41" t="str">
        <f t="array" ref="A711">IFERROR(SMALL(('Physical Server'!$O$17:$O$516&lt;&gt;"")*ROW('Physical Server'!$O$17:$O$516),COUNTBLANK('Physical Server'!$O$17:$O$516)+ROW('Virtual Servers'!A703)),"")</f>
        <v/>
      </c>
      <c r="B711" s="41" t="str">
        <f>IFERROR(IF(INDEX('Physical Server'!B:O,'Virtual Servers'!A711,1)&gt;'Physical Server'!$F$12,"",INDEX('Physical Server'!B:O,'Virtual Servers'!A711,1)),"")</f>
        <v/>
      </c>
      <c r="C711" s="41" t="str">
        <f>IFERROR(INDEX('Physical Server'!B:O,'Virtual Servers'!A711,14),"")</f>
        <v/>
      </c>
      <c r="D711" s="41"/>
      <c r="E711" s="168" t="str">
        <f>IF(IF(COUNTIF($E$7:E710,E710)&lt;VLOOKUP(E710,$B:$C,2,0),E710,INDEX($B:$B,MATCH(E710,$B:$B,0)+ROW($B:$B),1))&gt;'Physical Server'!$F$12,"",IF(COUNTIF($E$7:E710,E710)&lt;VLOOKUP(E710,$B:$C,2,0),E710,INDEX($B:$B,MATCH(E710,$B:$B,0)+ROW($B:$B),1)))</f>
        <v/>
      </c>
      <c r="F711" s="169" t="str">
        <f>IFERROR(VLOOKUP($E:$E,'Physical Server'!$B:$O,2,0),"")</f>
        <v/>
      </c>
      <c r="G711" s="169" t="str">
        <f>IFERROR(IF(VLOOKUP(E711,'Physical Server'!B:O,14,0)="","",IF(E711="","",COUNTIF($E$7:E711,E711))),"")</f>
        <v/>
      </c>
      <c r="H711" s="170"/>
      <c r="I711" s="170" t="s">
        <v>35</v>
      </c>
      <c r="J711" s="170" t="s">
        <v>35</v>
      </c>
      <c r="K711" s="170" t="s">
        <v>35</v>
      </c>
      <c r="L711" s="170"/>
      <c r="M711" s="170" t="s">
        <v>35</v>
      </c>
      <c r="N711" s="170" t="s">
        <v>35</v>
      </c>
      <c r="O711" s="170" t="s">
        <v>35</v>
      </c>
      <c r="P711" s="170"/>
      <c r="Q711" s="170" t="s">
        <v>35</v>
      </c>
      <c r="R711" s="178"/>
      <c r="S711" s="178"/>
      <c r="T711" s="170" t="s">
        <v>35</v>
      </c>
      <c r="U711" s="170" t="s">
        <v>35</v>
      </c>
      <c r="V711" s="170" t="s">
        <v>35</v>
      </c>
      <c r="W711" s="178"/>
      <c r="X711" s="178"/>
      <c r="Y711" s="170" t="s">
        <v>35</v>
      </c>
      <c r="Z711" s="170" t="s">
        <v>35</v>
      </c>
      <c r="AA711" s="170" t="s">
        <v>35</v>
      </c>
      <c r="AB711" s="178"/>
      <c r="AC711" s="178"/>
      <c r="AD711" s="170" t="s">
        <v>35</v>
      </c>
      <c r="AE711" s="170" t="s">
        <v>35</v>
      </c>
      <c r="AF711" s="170" t="s">
        <v>35</v>
      </c>
      <c r="AG711" s="178"/>
      <c r="AH711" s="178"/>
      <c r="AI711" s="178"/>
    </row>
    <row r="712" spans="1:35" x14ac:dyDescent="0.25">
      <c r="A712" s="41" t="str">
        <f t="array" ref="A712">IFERROR(SMALL(('Physical Server'!$O$17:$O$516&lt;&gt;"")*ROW('Physical Server'!$O$17:$O$516),COUNTBLANK('Physical Server'!$O$17:$O$516)+ROW('Virtual Servers'!A704)),"")</f>
        <v/>
      </c>
      <c r="B712" s="41" t="str">
        <f>IFERROR(IF(INDEX('Physical Server'!B:O,'Virtual Servers'!A712,1)&gt;'Physical Server'!$F$12,"",INDEX('Physical Server'!B:O,'Virtual Servers'!A712,1)),"")</f>
        <v/>
      </c>
      <c r="C712" s="41" t="str">
        <f>IFERROR(INDEX('Physical Server'!B:O,'Virtual Servers'!A712,14),"")</f>
        <v/>
      </c>
      <c r="D712" s="41"/>
      <c r="E712" s="168" t="str">
        <f>IF(IF(COUNTIF($E$7:E711,E711)&lt;VLOOKUP(E711,$B:$C,2,0),E711,INDEX($B:$B,MATCH(E711,$B:$B,0)+ROW($B:$B),1))&gt;'Physical Server'!$F$12,"",IF(COUNTIF($E$7:E711,E711)&lt;VLOOKUP(E711,$B:$C,2,0),E711,INDEX($B:$B,MATCH(E711,$B:$B,0)+ROW($B:$B),1)))</f>
        <v/>
      </c>
      <c r="F712" s="169" t="str">
        <f>IFERROR(VLOOKUP($E:$E,'Physical Server'!$B:$O,2,0),"")</f>
        <v/>
      </c>
      <c r="G712" s="169" t="str">
        <f>IFERROR(IF(VLOOKUP(E712,'Physical Server'!B:O,14,0)="","",IF(E712="","",COUNTIF($E$7:E712,E712))),"")</f>
        <v/>
      </c>
      <c r="H712" s="170"/>
      <c r="I712" s="170" t="s">
        <v>35</v>
      </c>
      <c r="J712" s="170" t="s">
        <v>35</v>
      </c>
      <c r="K712" s="170" t="s">
        <v>35</v>
      </c>
      <c r="L712" s="170"/>
      <c r="M712" s="170" t="s">
        <v>35</v>
      </c>
      <c r="N712" s="170" t="s">
        <v>35</v>
      </c>
      <c r="O712" s="170" t="s">
        <v>35</v>
      </c>
      <c r="P712" s="170"/>
      <c r="Q712" s="170" t="s">
        <v>35</v>
      </c>
      <c r="R712" s="178"/>
      <c r="S712" s="178"/>
      <c r="T712" s="170" t="s">
        <v>35</v>
      </c>
      <c r="U712" s="170" t="s">
        <v>35</v>
      </c>
      <c r="V712" s="170" t="s">
        <v>35</v>
      </c>
      <c r="W712" s="178"/>
      <c r="X712" s="178"/>
      <c r="Y712" s="170" t="s">
        <v>35</v>
      </c>
      <c r="Z712" s="170" t="s">
        <v>35</v>
      </c>
      <c r="AA712" s="170" t="s">
        <v>35</v>
      </c>
      <c r="AB712" s="178"/>
      <c r="AC712" s="178"/>
      <c r="AD712" s="170" t="s">
        <v>35</v>
      </c>
      <c r="AE712" s="170" t="s">
        <v>35</v>
      </c>
      <c r="AF712" s="170" t="s">
        <v>35</v>
      </c>
      <c r="AG712" s="178"/>
      <c r="AH712" s="178"/>
      <c r="AI712" s="178"/>
    </row>
    <row r="713" spans="1:35" x14ac:dyDescent="0.25">
      <c r="A713" s="41" t="str">
        <f t="array" ref="A713">IFERROR(SMALL(('Physical Server'!$O$17:$O$516&lt;&gt;"")*ROW('Physical Server'!$O$17:$O$516),COUNTBLANK('Physical Server'!$O$17:$O$516)+ROW('Virtual Servers'!A705)),"")</f>
        <v/>
      </c>
      <c r="B713" s="41" t="str">
        <f>IFERROR(IF(INDEX('Physical Server'!B:O,'Virtual Servers'!A713,1)&gt;'Physical Server'!$F$12,"",INDEX('Physical Server'!B:O,'Virtual Servers'!A713,1)),"")</f>
        <v/>
      </c>
      <c r="C713" s="41" t="str">
        <f>IFERROR(INDEX('Physical Server'!B:O,'Virtual Servers'!A713,14),"")</f>
        <v/>
      </c>
      <c r="D713" s="41"/>
      <c r="E713" s="168" t="str">
        <f>IF(IF(COUNTIF($E$7:E712,E712)&lt;VLOOKUP(E712,$B:$C,2,0),E712,INDEX($B:$B,MATCH(E712,$B:$B,0)+ROW($B:$B),1))&gt;'Physical Server'!$F$12,"",IF(COUNTIF($E$7:E712,E712)&lt;VLOOKUP(E712,$B:$C,2,0),E712,INDEX($B:$B,MATCH(E712,$B:$B,0)+ROW($B:$B),1)))</f>
        <v/>
      </c>
      <c r="F713" s="169" t="str">
        <f>IFERROR(VLOOKUP($E:$E,'Physical Server'!$B:$O,2,0),"")</f>
        <v/>
      </c>
      <c r="G713" s="169" t="str">
        <f>IFERROR(IF(VLOOKUP(E713,'Physical Server'!B:O,14,0)="","",IF(E713="","",COUNTIF($E$7:E713,E713))),"")</f>
        <v/>
      </c>
      <c r="H713" s="170"/>
      <c r="I713" s="170" t="s">
        <v>35</v>
      </c>
      <c r="J713" s="170" t="s">
        <v>35</v>
      </c>
      <c r="K713" s="170" t="s">
        <v>35</v>
      </c>
      <c r="L713" s="170"/>
      <c r="M713" s="170" t="s">
        <v>35</v>
      </c>
      <c r="N713" s="170" t="s">
        <v>35</v>
      </c>
      <c r="O713" s="170" t="s">
        <v>35</v>
      </c>
      <c r="P713" s="170"/>
      <c r="Q713" s="170" t="s">
        <v>35</v>
      </c>
      <c r="R713" s="178"/>
      <c r="S713" s="178"/>
      <c r="T713" s="170" t="s">
        <v>35</v>
      </c>
      <c r="U713" s="170" t="s">
        <v>35</v>
      </c>
      <c r="V713" s="170" t="s">
        <v>35</v>
      </c>
      <c r="W713" s="178"/>
      <c r="X713" s="178"/>
      <c r="Y713" s="170" t="s">
        <v>35</v>
      </c>
      <c r="Z713" s="170" t="s">
        <v>35</v>
      </c>
      <c r="AA713" s="170" t="s">
        <v>35</v>
      </c>
      <c r="AB713" s="178"/>
      <c r="AC713" s="178"/>
      <c r="AD713" s="170" t="s">
        <v>35</v>
      </c>
      <c r="AE713" s="170" t="s">
        <v>35</v>
      </c>
      <c r="AF713" s="170" t="s">
        <v>35</v>
      </c>
      <c r="AG713" s="178"/>
      <c r="AH713" s="178"/>
      <c r="AI713" s="178"/>
    </row>
    <row r="714" spans="1:35" x14ac:dyDescent="0.25">
      <c r="A714" s="41" t="str">
        <f t="array" ref="A714">IFERROR(SMALL(('Physical Server'!$O$17:$O$516&lt;&gt;"")*ROW('Physical Server'!$O$17:$O$516),COUNTBLANK('Physical Server'!$O$17:$O$516)+ROW('Virtual Servers'!A706)),"")</f>
        <v/>
      </c>
      <c r="B714" s="41" t="str">
        <f>IFERROR(IF(INDEX('Physical Server'!B:O,'Virtual Servers'!A714,1)&gt;'Physical Server'!$F$12,"",INDEX('Physical Server'!B:O,'Virtual Servers'!A714,1)),"")</f>
        <v/>
      </c>
      <c r="C714" s="41" t="str">
        <f>IFERROR(INDEX('Physical Server'!B:O,'Virtual Servers'!A714,14),"")</f>
        <v/>
      </c>
      <c r="D714" s="41"/>
      <c r="E714" s="168" t="str">
        <f>IF(IF(COUNTIF($E$7:E713,E713)&lt;VLOOKUP(E713,$B:$C,2,0),E713,INDEX($B:$B,MATCH(E713,$B:$B,0)+ROW($B:$B),1))&gt;'Physical Server'!$F$12,"",IF(COUNTIF($E$7:E713,E713)&lt;VLOOKUP(E713,$B:$C,2,0),E713,INDEX($B:$B,MATCH(E713,$B:$B,0)+ROW($B:$B),1)))</f>
        <v/>
      </c>
      <c r="F714" s="169" t="str">
        <f>IFERROR(VLOOKUP($E:$E,'Physical Server'!$B:$O,2,0),"")</f>
        <v/>
      </c>
      <c r="G714" s="169" t="str">
        <f>IFERROR(IF(VLOOKUP(E714,'Physical Server'!B:O,14,0)="","",IF(E714="","",COUNTIF($E$7:E714,E714))),"")</f>
        <v/>
      </c>
      <c r="H714" s="170"/>
      <c r="I714" s="170" t="s">
        <v>35</v>
      </c>
      <c r="J714" s="170" t="s">
        <v>35</v>
      </c>
      <c r="K714" s="170" t="s">
        <v>35</v>
      </c>
      <c r="L714" s="170"/>
      <c r="M714" s="170" t="s">
        <v>35</v>
      </c>
      <c r="N714" s="170" t="s">
        <v>35</v>
      </c>
      <c r="O714" s="170" t="s">
        <v>35</v>
      </c>
      <c r="P714" s="170"/>
      <c r="Q714" s="170" t="s">
        <v>35</v>
      </c>
      <c r="R714" s="178"/>
      <c r="S714" s="178"/>
      <c r="T714" s="170" t="s">
        <v>35</v>
      </c>
      <c r="U714" s="170" t="s">
        <v>35</v>
      </c>
      <c r="V714" s="170" t="s">
        <v>35</v>
      </c>
      <c r="W714" s="178"/>
      <c r="X714" s="178"/>
      <c r="Y714" s="170" t="s">
        <v>35</v>
      </c>
      <c r="Z714" s="170" t="s">
        <v>35</v>
      </c>
      <c r="AA714" s="170" t="s">
        <v>35</v>
      </c>
      <c r="AB714" s="178"/>
      <c r="AC714" s="178"/>
      <c r="AD714" s="170" t="s">
        <v>35</v>
      </c>
      <c r="AE714" s="170" t="s">
        <v>35</v>
      </c>
      <c r="AF714" s="170" t="s">
        <v>35</v>
      </c>
      <c r="AG714" s="178"/>
      <c r="AH714" s="178"/>
      <c r="AI714" s="178"/>
    </row>
    <row r="715" spans="1:35" x14ac:dyDescent="0.25">
      <c r="A715" s="41" t="str">
        <f t="array" ref="A715">IFERROR(SMALL(('Physical Server'!$O$17:$O$516&lt;&gt;"")*ROW('Physical Server'!$O$17:$O$516),COUNTBLANK('Physical Server'!$O$17:$O$516)+ROW('Virtual Servers'!A707)),"")</f>
        <v/>
      </c>
      <c r="B715" s="41" t="str">
        <f>IFERROR(IF(INDEX('Physical Server'!B:O,'Virtual Servers'!A715,1)&gt;'Physical Server'!$F$12,"",INDEX('Physical Server'!B:O,'Virtual Servers'!A715,1)),"")</f>
        <v/>
      </c>
      <c r="C715" s="41" t="str">
        <f>IFERROR(INDEX('Physical Server'!B:O,'Virtual Servers'!A715,14),"")</f>
        <v/>
      </c>
      <c r="D715" s="41"/>
      <c r="E715" s="168" t="str">
        <f>IF(IF(COUNTIF($E$7:E714,E714)&lt;VLOOKUP(E714,$B:$C,2,0),E714,INDEX($B:$B,MATCH(E714,$B:$B,0)+ROW($B:$B),1))&gt;'Physical Server'!$F$12,"",IF(COUNTIF($E$7:E714,E714)&lt;VLOOKUP(E714,$B:$C,2,0),E714,INDEX($B:$B,MATCH(E714,$B:$B,0)+ROW($B:$B),1)))</f>
        <v/>
      </c>
      <c r="F715" s="169" t="str">
        <f>IFERROR(VLOOKUP($E:$E,'Physical Server'!$B:$O,2,0),"")</f>
        <v/>
      </c>
      <c r="G715" s="169" t="str">
        <f>IFERROR(IF(VLOOKUP(E715,'Physical Server'!B:O,14,0)="","",IF(E715="","",COUNTIF($E$7:E715,E715))),"")</f>
        <v/>
      </c>
      <c r="H715" s="170"/>
      <c r="I715" s="170" t="s">
        <v>35</v>
      </c>
      <c r="J715" s="170" t="s">
        <v>35</v>
      </c>
      <c r="K715" s="170" t="s">
        <v>35</v>
      </c>
      <c r="L715" s="170"/>
      <c r="M715" s="170" t="s">
        <v>35</v>
      </c>
      <c r="N715" s="170" t="s">
        <v>35</v>
      </c>
      <c r="O715" s="170" t="s">
        <v>35</v>
      </c>
      <c r="P715" s="170"/>
      <c r="Q715" s="170" t="s">
        <v>35</v>
      </c>
      <c r="R715" s="178"/>
      <c r="S715" s="178"/>
      <c r="T715" s="170" t="s">
        <v>35</v>
      </c>
      <c r="U715" s="170" t="s">
        <v>35</v>
      </c>
      <c r="V715" s="170" t="s">
        <v>35</v>
      </c>
      <c r="W715" s="178"/>
      <c r="X715" s="178"/>
      <c r="Y715" s="170" t="s">
        <v>35</v>
      </c>
      <c r="Z715" s="170" t="s">
        <v>35</v>
      </c>
      <c r="AA715" s="170" t="s">
        <v>35</v>
      </c>
      <c r="AB715" s="178"/>
      <c r="AC715" s="178"/>
      <c r="AD715" s="170" t="s">
        <v>35</v>
      </c>
      <c r="AE715" s="170" t="s">
        <v>35</v>
      </c>
      <c r="AF715" s="170" t="s">
        <v>35</v>
      </c>
      <c r="AG715" s="178"/>
      <c r="AH715" s="178"/>
      <c r="AI715" s="178"/>
    </row>
    <row r="716" spans="1:35" x14ac:dyDescent="0.25">
      <c r="A716" s="41" t="str">
        <f t="array" ref="A716">IFERROR(SMALL(('Physical Server'!$O$17:$O$516&lt;&gt;"")*ROW('Physical Server'!$O$17:$O$516),COUNTBLANK('Physical Server'!$O$17:$O$516)+ROW('Virtual Servers'!A708)),"")</f>
        <v/>
      </c>
      <c r="B716" s="41" t="str">
        <f>IFERROR(IF(INDEX('Physical Server'!B:O,'Virtual Servers'!A716,1)&gt;'Physical Server'!$F$12,"",INDEX('Physical Server'!B:O,'Virtual Servers'!A716,1)),"")</f>
        <v/>
      </c>
      <c r="C716" s="41" t="str">
        <f>IFERROR(INDEX('Physical Server'!B:O,'Virtual Servers'!A716,14),"")</f>
        <v/>
      </c>
      <c r="D716" s="41"/>
      <c r="E716" s="168" t="str">
        <f>IF(IF(COUNTIF($E$7:E715,E715)&lt;VLOOKUP(E715,$B:$C,2,0),E715,INDEX($B:$B,MATCH(E715,$B:$B,0)+ROW($B:$B),1))&gt;'Physical Server'!$F$12,"",IF(COUNTIF($E$7:E715,E715)&lt;VLOOKUP(E715,$B:$C,2,0),E715,INDEX($B:$B,MATCH(E715,$B:$B,0)+ROW($B:$B),1)))</f>
        <v/>
      </c>
      <c r="F716" s="169" t="str">
        <f>IFERROR(VLOOKUP($E:$E,'Physical Server'!$B:$O,2,0),"")</f>
        <v/>
      </c>
      <c r="G716" s="169" t="str">
        <f>IFERROR(IF(VLOOKUP(E716,'Physical Server'!B:O,14,0)="","",IF(E716="","",COUNTIF($E$7:E716,E716))),"")</f>
        <v/>
      </c>
      <c r="H716" s="170"/>
      <c r="I716" s="170" t="s">
        <v>35</v>
      </c>
      <c r="J716" s="170" t="s">
        <v>35</v>
      </c>
      <c r="K716" s="170" t="s">
        <v>35</v>
      </c>
      <c r="L716" s="170"/>
      <c r="M716" s="170" t="s">
        <v>35</v>
      </c>
      <c r="N716" s="170" t="s">
        <v>35</v>
      </c>
      <c r="O716" s="170" t="s">
        <v>35</v>
      </c>
      <c r="P716" s="170"/>
      <c r="Q716" s="170" t="s">
        <v>35</v>
      </c>
      <c r="R716" s="178"/>
      <c r="S716" s="178"/>
      <c r="T716" s="170" t="s">
        <v>35</v>
      </c>
      <c r="U716" s="170" t="s">
        <v>35</v>
      </c>
      <c r="V716" s="170" t="s">
        <v>35</v>
      </c>
      <c r="W716" s="178"/>
      <c r="X716" s="178"/>
      <c r="Y716" s="170" t="s">
        <v>35</v>
      </c>
      <c r="Z716" s="170" t="s">
        <v>35</v>
      </c>
      <c r="AA716" s="170" t="s">
        <v>35</v>
      </c>
      <c r="AB716" s="178"/>
      <c r="AC716" s="178"/>
      <c r="AD716" s="170" t="s">
        <v>35</v>
      </c>
      <c r="AE716" s="170" t="s">
        <v>35</v>
      </c>
      <c r="AF716" s="170" t="s">
        <v>35</v>
      </c>
      <c r="AG716" s="178"/>
      <c r="AH716" s="178"/>
      <c r="AI716" s="178"/>
    </row>
    <row r="717" spans="1:35" x14ac:dyDescent="0.25">
      <c r="A717" s="41" t="str">
        <f t="array" ref="A717">IFERROR(SMALL(('Physical Server'!$O$17:$O$516&lt;&gt;"")*ROW('Physical Server'!$O$17:$O$516),COUNTBLANK('Physical Server'!$O$17:$O$516)+ROW('Virtual Servers'!A709)),"")</f>
        <v/>
      </c>
      <c r="B717" s="41" t="str">
        <f>IFERROR(IF(INDEX('Physical Server'!B:O,'Virtual Servers'!A717,1)&gt;'Physical Server'!$F$12,"",INDEX('Physical Server'!B:O,'Virtual Servers'!A717,1)),"")</f>
        <v/>
      </c>
      <c r="C717" s="41" t="str">
        <f>IFERROR(INDEX('Physical Server'!B:O,'Virtual Servers'!A717,14),"")</f>
        <v/>
      </c>
      <c r="D717" s="41"/>
      <c r="E717" s="168" t="str">
        <f>IF(IF(COUNTIF($E$7:E716,E716)&lt;VLOOKUP(E716,$B:$C,2,0),E716,INDEX($B:$B,MATCH(E716,$B:$B,0)+ROW($B:$B),1))&gt;'Physical Server'!$F$12,"",IF(COUNTIF($E$7:E716,E716)&lt;VLOOKUP(E716,$B:$C,2,0),E716,INDEX($B:$B,MATCH(E716,$B:$B,0)+ROW($B:$B),1)))</f>
        <v/>
      </c>
      <c r="F717" s="169" t="str">
        <f>IFERROR(VLOOKUP($E:$E,'Physical Server'!$B:$O,2,0),"")</f>
        <v/>
      </c>
      <c r="G717" s="169" t="str">
        <f>IFERROR(IF(VLOOKUP(E717,'Physical Server'!B:O,14,0)="","",IF(E717="","",COUNTIF($E$7:E717,E717))),"")</f>
        <v/>
      </c>
      <c r="H717" s="170"/>
      <c r="I717" s="170" t="s">
        <v>35</v>
      </c>
      <c r="J717" s="170" t="s">
        <v>35</v>
      </c>
      <c r="K717" s="170" t="s">
        <v>35</v>
      </c>
      <c r="L717" s="170"/>
      <c r="M717" s="170" t="s">
        <v>35</v>
      </c>
      <c r="N717" s="170" t="s">
        <v>35</v>
      </c>
      <c r="O717" s="170" t="s">
        <v>35</v>
      </c>
      <c r="P717" s="170"/>
      <c r="Q717" s="170" t="s">
        <v>35</v>
      </c>
      <c r="R717" s="178"/>
      <c r="S717" s="178"/>
      <c r="T717" s="170" t="s">
        <v>35</v>
      </c>
      <c r="U717" s="170" t="s">
        <v>35</v>
      </c>
      <c r="V717" s="170" t="s">
        <v>35</v>
      </c>
      <c r="W717" s="178"/>
      <c r="X717" s="178"/>
      <c r="Y717" s="170" t="s">
        <v>35</v>
      </c>
      <c r="Z717" s="170" t="s">
        <v>35</v>
      </c>
      <c r="AA717" s="170" t="s">
        <v>35</v>
      </c>
      <c r="AB717" s="178"/>
      <c r="AC717" s="178"/>
      <c r="AD717" s="170" t="s">
        <v>35</v>
      </c>
      <c r="AE717" s="170" t="s">
        <v>35</v>
      </c>
      <c r="AF717" s="170" t="s">
        <v>35</v>
      </c>
      <c r="AG717" s="178"/>
      <c r="AH717" s="178"/>
      <c r="AI717" s="178"/>
    </row>
    <row r="718" spans="1:35" x14ac:dyDescent="0.25">
      <c r="A718" s="41" t="str">
        <f t="array" ref="A718">IFERROR(SMALL(('Physical Server'!$O$17:$O$516&lt;&gt;"")*ROW('Physical Server'!$O$17:$O$516),COUNTBLANK('Physical Server'!$O$17:$O$516)+ROW('Virtual Servers'!A710)),"")</f>
        <v/>
      </c>
      <c r="B718" s="41" t="str">
        <f>IFERROR(IF(INDEX('Physical Server'!B:O,'Virtual Servers'!A718,1)&gt;'Physical Server'!$F$12,"",INDEX('Physical Server'!B:O,'Virtual Servers'!A718,1)),"")</f>
        <v/>
      </c>
      <c r="C718" s="41" t="str">
        <f>IFERROR(INDEX('Physical Server'!B:O,'Virtual Servers'!A718,14),"")</f>
        <v/>
      </c>
      <c r="D718" s="41"/>
      <c r="E718" s="168" t="str">
        <f>IF(IF(COUNTIF($E$7:E717,E717)&lt;VLOOKUP(E717,$B:$C,2,0),E717,INDEX($B:$B,MATCH(E717,$B:$B,0)+ROW($B:$B),1))&gt;'Physical Server'!$F$12,"",IF(COUNTIF($E$7:E717,E717)&lt;VLOOKUP(E717,$B:$C,2,0),E717,INDEX($B:$B,MATCH(E717,$B:$B,0)+ROW($B:$B),1)))</f>
        <v/>
      </c>
      <c r="F718" s="169" t="str">
        <f>IFERROR(VLOOKUP($E:$E,'Physical Server'!$B:$O,2,0),"")</f>
        <v/>
      </c>
      <c r="G718" s="169" t="str">
        <f>IFERROR(IF(VLOOKUP(E718,'Physical Server'!B:O,14,0)="","",IF(E718="","",COUNTIF($E$7:E718,E718))),"")</f>
        <v/>
      </c>
      <c r="H718" s="170"/>
      <c r="I718" s="170" t="s">
        <v>35</v>
      </c>
      <c r="J718" s="170" t="s">
        <v>35</v>
      </c>
      <c r="K718" s="170" t="s">
        <v>35</v>
      </c>
      <c r="L718" s="170"/>
      <c r="M718" s="170" t="s">
        <v>35</v>
      </c>
      <c r="N718" s="170" t="s">
        <v>35</v>
      </c>
      <c r="O718" s="170" t="s">
        <v>35</v>
      </c>
      <c r="P718" s="170"/>
      <c r="Q718" s="170" t="s">
        <v>35</v>
      </c>
      <c r="R718" s="178"/>
      <c r="S718" s="178"/>
      <c r="T718" s="170" t="s">
        <v>35</v>
      </c>
      <c r="U718" s="170" t="s">
        <v>35</v>
      </c>
      <c r="V718" s="170" t="s">
        <v>35</v>
      </c>
      <c r="W718" s="178"/>
      <c r="X718" s="178"/>
      <c r="Y718" s="170" t="s">
        <v>35</v>
      </c>
      <c r="Z718" s="170" t="s">
        <v>35</v>
      </c>
      <c r="AA718" s="170" t="s">
        <v>35</v>
      </c>
      <c r="AB718" s="178"/>
      <c r="AC718" s="178"/>
      <c r="AD718" s="170" t="s">
        <v>35</v>
      </c>
      <c r="AE718" s="170" t="s">
        <v>35</v>
      </c>
      <c r="AF718" s="170" t="s">
        <v>35</v>
      </c>
      <c r="AG718" s="178"/>
      <c r="AH718" s="178"/>
      <c r="AI718" s="178"/>
    </row>
    <row r="719" spans="1:35" x14ac:dyDescent="0.25">
      <c r="A719" s="41" t="str">
        <f t="array" ref="A719">IFERROR(SMALL(('Physical Server'!$O$17:$O$516&lt;&gt;"")*ROW('Physical Server'!$O$17:$O$516),COUNTBLANK('Physical Server'!$O$17:$O$516)+ROW('Virtual Servers'!A711)),"")</f>
        <v/>
      </c>
      <c r="B719" s="41" t="str">
        <f>IFERROR(IF(INDEX('Physical Server'!B:O,'Virtual Servers'!A719,1)&gt;'Physical Server'!$F$12,"",INDEX('Physical Server'!B:O,'Virtual Servers'!A719,1)),"")</f>
        <v/>
      </c>
      <c r="C719" s="41" t="str">
        <f>IFERROR(INDEX('Physical Server'!B:O,'Virtual Servers'!A719,14),"")</f>
        <v/>
      </c>
      <c r="D719" s="41"/>
      <c r="E719" s="168" t="str">
        <f>IF(IF(COUNTIF($E$7:E718,E718)&lt;VLOOKUP(E718,$B:$C,2,0),E718,INDEX($B:$B,MATCH(E718,$B:$B,0)+ROW($B:$B),1))&gt;'Physical Server'!$F$12,"",IF(COUNTIF($E$7:E718,E718)&lt;VLOOKUP(E718,$B:$C,2,0),E718,INDEX($B:$B,MATCH(E718,$B:$B,0)+ROW($B:$B),1)))</f>
        <v/>
      </c>
      <c r="F719" s="169" t="str">
        <f>IFERROR(VLOOKUP($E:$E,'Physical Server'!$B:$O,2,0),"")</f>
        <v/>
      </c>
      <c r="G719" s="169" t="str">
        <f>IFERROR(IF(VLOOKUP(E719,'Physical Server'!B:O,14,0)="","",IF(E719="","",COUNTIF($E$7:E719,E719))),"")</f>
        <v/>
      </c>
      <c r="H719" s="170"/>
      <c r="I719" s="170" t="s">
        <v>35</v>
      </c>
      <c r="J719" s="170" t="s">
        <v>35</v>
      </c>
      <c r="K719" s="170" t="s">
        <v>35</v>
      </c>
      <c r="L719" s="170"/>
      <c r="M719" s="170" t="s">
        <v>35</v>
      </c>
      <c r="N719" s="170" t="s">
        <v>35</v>
      </c>
      <c r="O719" s="170" t="s">
        <v>35</v>
      </c>
      <c r="P719" s="170"/>
      <c r="Q719" s="170" t="s">
        <v>35</v>
      </c>
      <c r="R719" s="178"/>
      <c r="S719" s="178"/>
      <c r="T719" s="170" t="s">
        <v>35</v>
      </c>
      <c r="U719" s="170" t="s">
        <v>35</v>
      </c>
      <c r="V719" s="170" t="s">
        <v>35</v>
      </c>
      <c r="W719" s="178"/>
      <c r="X719" s="178"/>
      <c r="Y719" s="170" t="s">
        <v>35</v>
      </c>
      <c r="Z719" s="170" t="s">
        <v>35</v>
      </c>
      <c r="AA719" s="170" t="s">
        <v>35</v>
      </c>
      <c r="AB719" s="178"/>
      <c r="AC719" s="178"/>
      <c r="AD719" s="170" t="s">
        <v>35</v>
      </c>
      <c r="AE719" s="170" t="s">
        <v>35</v>
      </c>
      <c r="AF719" s="170" t="s">
        <v>35</v>
      </c>
      <c r="AG719" s="178"/>
      <c r="AH719" s="178"/>
      <c r="AI719" s="178"/>
    </row>
    <row r="720" spans="1:35" x14ac:dyDescent="0.25">
      <c r="A720" s="41" t="str">
        <f t="array" ref="A720">IFERROR(SMALL(('Physical Server'!$O$17:$O$516&lt;&gt;"")*ROW('Physical Server'!$O$17:$O$516),COUNTBLANK('Physical Server'!$O$17:$O$516)+ROW('Virtual Servers'!A712)),"")</f>
        <v/>
      </c>
      <c r="B720" s="41" t="str">
        <f>IFERROR(IF(INDEX('Physical Server'!B:O,'Virtual Servers'!A720,1)&gt;'Physical Server'!$F$12,"",INDEX('Physical Server'!B:O,'Virtual Servers'!A720,1)),"")</f>
        <v/>
      </c>
      <c r="C720" s="41" t="str">
        <f>IFERROR(INDEX('Physical Server'!B:O,'Virtual Servers'!A720,14),"")</f>
        <v/>
      </c>
      <c r="D720" s="41"/>
      <c r="E720" s="168" t="str">
        <f>IF(IF(COUNTIF($E$7:E719,E719)&lt;VLOOKUP(E719,$B:$C,2,0),E719,INDEX($B:$B,MATCH(E719,$B:$B,0)+ROW($B:$B),1))&gt;'Physical Server'!$F$12,"",IF(COUNTIF($E$7:E719,E719)&lt;VLOOKUP(E719,$B:$C,2,0),E719,INDEX($B:$B,MATCH(E719,$B:$B,0)+ROW($B:$B),1)))</f>
        <v/>
      </c>
      <c r="F720" s="169" t="str">
        <f>IFERROR(VLOOKUP($E:$E,'Physical Server'!$B:$O,2,0),"")</f>
        <v/>
      </c>
      <c r="G720" s="169" t="str">
        <f>IFERROR(IF(VLOOKUP(E720,'Physical Server'!B:O,14,0)="","",IF(E720="","",COUNTIF($E$7:E720,E720))),"")</f>
        <v/>
      </c>
      <c r="H720" s="170"/>
      <c r="I720" s="170" t="s">
        <v>35</v>
      </c>
      <c r="J720" s="170" t="s">
        <v>35</v>
      </c>
      <c r="K720" s="170" t="s">
        <v>35</v>
      </c>
      <c r="L720" s="170"/>
      <c r="M720" s="170" t="s">
        <v>35</v>
      </c>
      <c r="N720" s="170" t="s">
        <v>35</v>
      </c>
      <c r="O720" s="170" t="s">
        <v>35</v>
      </c>
      <c r="P720" s="170"/>
      <c r="Q720" s="170" t="s">
        <v>35</v>
      </c>
      <c r="R720" s="178"/>
      <c r="S720" s="178"/>
      <c r="T720" s="170" t="s">
        <v>35</v>
      </c>
      <c r="U720" s="170" t="s">
        <v>35</v>
      </c>
      <c r="V720" s="170" t="s">
        <v>35</v>
      </c>
      <c r="W720" s="178"/>
      <c r="X720" s="178"/>
      <c r="Y720" s="170" t="s">
        <v>35</v>
      </c>
      <c r="Z720" s="170" t="s">
        <v>35</v>
      </c>
      <c r="AA720" s="170" t="s">
        <v>35</v>
      </c>
      <c r="AB720" s="178"/>
      <c r="AC720" s="178"/>
      <c r="AD720" s="170" t="s">
        <v>35</v>
      </c>
      <c r="AE720" s="170" t="s">
        <v>35</v>
      </c>
      <c r="AF720" s="170" t="s">
        <v>35</v>
      </c>
      <c r="AG720" s="178"/>
      <c r="AH720" s="178"/>
      <c r="AI720" s="178"/>
    </row>
    <row r="721" spans="1:35" x14ac:dyDescent="0.25">
      <c r="A721" s="41" t="str">
        <f t="array" ref="A721">IFERROR(SMALL(('Physical Server'!$O$17:$O$516&lt;&gt;"")*ROW('Physical Server'!$O$17:$O$516),COUNTBLANK('Physical Server'!$O$17:$O$516)+ROW('Virtual Servers'!A713)),"")</f>
        <v/>
      </c>
      <c r="B721" s="41" t="str">
        <f>IFERROR(IF(INDEX('Physical Server'!B:O,'Virtual Servers'!A721,1)&gt;'Physical Server'!$F$12,"",INDEX('Physical Server'!B:O,'Virtual Servers'!A721,1)),"")</f>
        <v/>
      </c>
      <c r="C721" s="41" t="str">
        <f>IFERROR(INDEX('Physical Server'!B:O,'Virtual Servers'!A721,14),"")</f>
        <v/>
      </c>
      <c r="D721" s="41"/>
      <c r="E721" s="168" t="str">
        <f>IF(IF(COUNTIF($E$7:E720,E720)&lt;VLOOKUP(E720,$B:$C,2,0),E720,INDEX($B:$B,MATCH(E720,$B:$B,0)+ROW($B:$B),1))&gt;'Physical Server'!$F$12,"",IF(COUNTIF($E$7:E720,E720)&lt;VLOOKUP(E720,$B:$C,2,0),E720,INDEX($B:$B,MATCH(E720,$B:$B,0)+ROW($B:$B),1)))</f>
        <v/>
      </c>
      <c r="F721" s="169" t="str">
        <f>IFERROR(VLOOKUP($E:$E,'Physical Server'!$B:$O,2,0),"")</f>
        <v/>
      </c>
      <c r="G721" s="169" t="str">
        <f>IFERROR(IF(VLOOKUP(E721,'Physical Server'!B:O,14,0)="","",IF(E721="","",COUNTIF($E$7:E721,E721))),"")</f>
        <v/>
      </c>
      <c r="H721" s="170"/>
      <c r="I721" s="170" t="s">
        <v>35</v>
      </c>
      <c r="J721" s="170" t="s">
        <v>35</v>
      </c>
      <c r="K721" s="170" t="s">
        <v>35</v>
      </c>
      <c r="L721" s="170"/>
      <c r="M721" s="170" t="s">
        <v>35</v>
      </c>
      <c r="N721" s="170" t="s">
        <v>35</v>
      </c>
      <c r="O721" s="170" t="s">
        <v>35</v>
      </c>
      <c r="P721" s="170"/>
      <c r="Q721" s="170" t="s">
        <v>35</v>
      </c>
      <c r="R721" s="178"/>
      <c r="S721" s="178"/>
      <c r="T721" s="170" t="s">
        <v>35</v>
      </c>
      <c r="U721" s="170" t="s">
        <v>35</v>
      </c>
      <c r="V721" s="170" t="s">
        <v>35</v>
      </c>
      <c r="W721" s="178"/>
      <c r="X721" s="178"/>
      <c r="Y721" s="170" t="s">
        <v>35</v>
      </c>
      <c r="Z721" s="170" t="s">
        <v>35</v>
      </c>
      <c r="AA721" s="170" t="s">
        <v>35</v>
      </c>
      <c r="AB721" s="178"/>
      <c r="AC721" s="178"/>
      <c r="AD721" s="170" t="s">
        <v>35</v>
      </c>
      <c r="AE721" s="170" t="s">
        <v>35</v>
      </c>
      <c r="AF721" s="170" t="s">
        <v>35</v>
      </c>
      <c r="AG721" s="178"/>
      <c r="AH721" s="178"/>
      <c r="AI721" s="178"/>
    </row>
    <row r="722" spans="1:35" x14ac:dyDescent="0.25">
      <c r="A722" s="41" t="str">
        <f t="array" ref="A722">IFERROR(SMALL(('Physical Server'!$O$17:$O$516&lt;&gt;"")*ROW('Physical Server'!$O$17:$O$516),COUNTBLANK('Physical Server'!$O$17:$O$516)+ROW('Virtual Servers'!A714)),"")</f>
        <v/>
      </c>
      <c r="B722" s="41" t="str">
        <f>IFERROR(IF(INDEX('Physical Server'!B:O,'Virtual Servers'!A722,1)&gt;'Physical Server'!$F$12,"",INDEX('Physical Server'!B:O,'Virtual Servers'!A722,1)),"")</f>
        <v/>
      </c>
      <c r="C722" s="41" t="str">
        <f>IFERROR(INDEX('Physical Server'!B:O,'Virtual Servers'!A722,14),"")</f>
        <v/>
      </c>
      <c r="D722" s="41"/>
      <c r="E722" s="168" t="str">
        <f>IF(IF(COUNTIF($E$7:E721,E721)&lt;VLOOKUP(E721,$B:$C,2,0),E721,INDEX($B:$B,MATCH(E721,$B:$B,0)+ROW($B:$B),1))&gt;'Physical Server'!$F$12,"",IF(COUNTIF($E$7:E721,E721)&lt;VLOOKUP(E721,$B:$C,2,0),E721,INDEX($B:$B,MATCH(E721,$B:$B,0)+ROW($B:$B),1)))</f>
        <v/>
      </c>
      <c r="F722" s="169" t="str">
        <f>IFERROR(VLOOKUP($E:$E,'Physical Server'!$B:$O,2,0),"")</f>
        <v/>
      </c>
      <c r="G722" s="169" t="str">
        <f>IFERROR(IF(VLOOKUP(E722,'Physical Server'!B:O,14,0)="","",IF(E722="","",COUNTIF($E$7:E722,E722))),"")</f>
        <v/>
      </c>
      <c r="H722" s="170"/>
      <c r="I722" s="170" t="s">
        <v>35</v>
      </c>
      <c r="J722" s="170" t="s">
        <v>35</v>
      </c>
      <c r="K722" s="170" t="s">
        <v>35</v>
      </c>
      <c r="L722" s="170"/>
      <c r="M722" s="170" t="s">
        <v>35</v>
      </c>
      <c r="N722" s="170" t="s">
        <v>35</v>
      </c>
      <c r="O722" s="170" t="s">
        <v>35</v>
      </c>
      <c r="P722" s="170"/>
      <c r="Q722" s="170" t="s">
        <v>35</v>
      </c>
      <c r="R722" s="178"/>
      <c r="S722" s="178"/>
      <c r="T722" s="170" t="s">
        <v>35</v>
      </c>
      <c r="U722" s="170" t="s">
        <v>35</v>
      </c>
      <c r="V722" s="170" t="s">
        <v>35</v>
      </c>
      <c r="W722" s="178"/>
      <c r="X722" s="178"/>
      <c r="Y722" s="170" t="s">
        <v>35</v>
      </c>
      <c r="Z722" s="170" t="s">
        <v>35</v>
      </c>
      <c r="AA722" s="170" t="s">
        <v>35</v>
      </c>
      <c r="AB722" s="178"/>
      <c r="AC722" s="178"/>
      <c r="AD722" s="170" t="s">
        <v>35</v>
      </c>
      <c r="AE722" s="170" t="s">
        <v>35</v>
      </c>
      <c r="AF722" s="170" t="s">
        <v>35</v>
      </c>
      <c r="AG722" s="178"/>
      <c r="AH722" s="178"/>
      <c r="AI722" s="178"/>
    </row>
    <row r="723" spans="1:35" x14ac:dyDescent="0.25">
      <c r="A723" s="41" t="str">
        <f t="array" ref="A723">IFERROR(SMALL(('Physical Server'!$O$17:$O$516&lt;&gt;"")*ROW('Physical Server'!$O$17:$O$516),COUNTBLANK('Physical Server'!$O$17:$O$516)+ROW('Virtual Servers'!A715)),"")</f>
        <v/>
      </c>
      <c r="B723" s="41" t="str">
        <f>IFERROR(IF(INDEX('Physical Server'!B:O,'Virtual Servers'!A723,1)&gt;'Physical Server'!$F$12,"",INDEX('Physical Server'!B:O,'Virtual Servers'!A723,1)),"")</f>
        <v/>
      </c>
      <c r="C723" s="41" t="str">
        <f>IFERROR(INDEX('Physical Server'!B:O,'Virtual Servers'!A723,14),"")</f>
        <v/>
      </c>
      <c r="D723" s="41"/>
      <c r="E723" s="168" t="str">
        <f>IF(IF(COUNTIF($E$7:E722,E722)&lt;VLOOKUP(E722,$B:$C,2,0),E722,INDEX($B:$B,MATCH(E722,$B:$B,0)+ROW($B:$B),1))&gt;'Physical Server'!$F$12,"",IF(COUNTIF($E$7:E722,E722)&lt;VLOOKUP(E722,$B:$C,2,0),E722,INDEX($B:$B,MATCH(E722,$B:$B,0)+ROW($B:$B),1)))</f>
        <v/>
      </c>
      <c r="F723" s="169" t="str">
        <f>IFERROR(VLOOKUP($E:$E,'Physical Server'!$B:$O,2,0),"")</f>
        <v/>
      </c>
      <c r="G723" s="169" t="str">
        <f>IFERROR(IF(VLOOKUP(E723,'Physical Server'!B:O,14,0)="","",IF(E723="","",COUNTIF($E$7:E723,E723))),"")</f>
        <v/>
      </c>
      <c r="H723" s="170"/>
      <c r="I723" s="170" t="s">
        <v>35</v>
      </c>
      <c r="J723" s="170" t="s">
        <v>35</v>
      </c>
      <c r="K723" s="170" t="s">
        <v>35</v>
      </c>
      <c r="L723" s="170"/>
      <c r="M723" s="170" t="s">
        <v>35</v>
      </c>
      <c r="N723" s="170" t="s">
        <v>35</v>
      </c>
      <c r="O723" s="170" t="s">
        <v>35</v>
      </c>
      <c r="P723" s="170"/>
      <c r="Q723" s="170" t="s">
        <v>35</v>
      </c>
      <c r="R723" s="178"/>
      <c r="S723" s="178"/>
      <c r="T723" s="170" t="s">
        <v>35</v>
      </c>
      <c r="U723" s="170" t="s">
        <v>35</v>
      </c>
      <c r="V723" s="170" t="s">
        <v>35</v>
      </c>
      <c r="W723" s="178"/>
      <c r="X723" s="178"/>
      <c r="Y723" s="170" t="s">
        <v>35</v>
      </c>
      <c r="Z723" s="170" t="s">
        <v>35</v>
      </c>
      <c r="AA723" s="170" t="s">
        <v>35</v>
      </c>
      <c r="AB723" s="178"/>
      <c r="AC723" s="178"/>
      <c r="AD723" s="170" t="s">
        <v>35</v>
      </c>
      <c r="AE723" s="170" t="s">
        <v>35</v>
      </c>
      <c r="AF723" s="170" t="s">
        <v>35</v>
      </c>
      <c r="AG723" s="178"/>
      <c r="AH723" s="178"/>
      <c r="AI723" s="178"/>
    </row>
    <row r="724" spans="1:35" x14ac:dyDescent="0.25">
      <c r="A724" s="41" t="str">
        <f t="array" ref="A724">IFERROR(SMALL(('Physical Server'!$O$17:$O$516&lt;&gt;"")*ROW('Physical Server'!$O$17:$O$516),COUNTBLANK('Physical Server'!$O$17:$O$516)+ROW('Virtual Servers'!A716)),"")</f>
        <v/>
      </c>
      <c r="B724" s="41" t="str">
        <f>IFERROR(IF(INDEX('Physical Server'!B:O,'Virtual Servers'!A724,1)&gt;'Physical Server'!$F$12,"",INDEX('Physical Server'!B:O,'Virtual Servers'!A724,1)),"")</f>
        <v/>
      </c>
      <c r="C724" s="41" t="str">
        <f>IFERROR(INDEX('Physical Server'!B:O,'Virtual Servers'!A724,14),"")</f>
        <v/>
      </c>
      <c r="D724" s="41"/>
      <c r="E724" s="168" t="str">
        <f>IF(IF(COUNTIF($E$7:E723,E723)&lt;VLOOKUP(E723,$B:$C,2,0),E723,INDEX($B:$B,MATCH(E723,$B:$B,0)+ROW($B:$B),1))&gt;'Physical Server'!$F$12,"",IF(COUNTIF($E$7:E723,E723)&lt;VLOOKUP(E723,$B:$C,2,0),E723,INDEX($B:$B,MATCH(E723,$B:$B,0)+ROW($B:$B),1)))</f>
        <v/>
      </c>
      <c r="F724" s="169" t="str">
        <f>IFERROR(VLOOKUP($E:$E,'Physical Server'!$B:$O,2,0),"")</f>
        <v/>
      </c>
      <c r="G724" s="169" t="str">
        <f>IFERROR(IF(VLOOKUP(E724,'Physical Server'!B:O,14,0)="","",IF(E724="","",COUNTIF($E$7:E724,E724))),"")</f>
        <v/>
      </c>
      <c r="H724" s="170"/>
      <c r="I724" s="170" t="s">
        <v>35</v>
      </c>
      <c r="J724" s="170" t="s">
        <v>35</v>
      </c>
      <c r="K724" s="170" t="s">
        <v>35</v>
      </c>
      <c r="L724" s="170"/>
      <c r="M724" s="170" t="s">
        <v>35</v>
      </c>
      <c r="N724" s="170" t="s">
        <v>35</v>
      </c>
      <c r="O724" s="170" t="s">
        <v>35</v>
      </c>
      <c r="P724" s="170"/>
      <c r="Q724" s="170" t="s">
        <v>35</v>
      </c>
      <c r="R724" s="178"/>
      <c r="S724" s="178"/>
      <c r="T724" s="170" t="s">
        <v>35</v>
      </c>
      <c r="U724" s="170" t="s">
        <v>35</v>
      </c>
      <c r="V724" s="170" t="s">
        <v>35</v>
      </c>
      <c r="W724" s="178"/>
      <c r="X724" s="178"/>
      <c r="Y724" s="170" t="s">
        <v>35</v>
      </c>
      <c r="Z724" s="170" t="s">
        <v>35</v>
      </c>
      <c r="AA724" s="170" t="s">
        <v>35</v>
      </c>
      <c r="AB724" s="178"/>
      <c r="AC724" s="178"/>
      <c r="AD724" s="170" t="s">
        <v>35</v>
      </c>
      <c r="AE724" s="170" t="s">
        <v>35</v>
      </c>
      <c r="AF724" s="170" t="s">
        <v>35</v>
      </c>
      <c r="AG724" s="178"/>
      <c r="AH724" s="178"/>
      <c r="AI724" s="178"/>
    </row>
    <row r="725" spans="1:35" x14ac:dyDescent="0.25">
      <c r="A725" s="41" t="str">
        <f t="array" ref="A725">IFERROR(SMALL(('Physical Server'!$O$17:$O$516&lt;&gt;"")*ROW('Physical Server'!$O$17:$O$516),COUNTBLANK('Physical Server'!$O$17:$O$516)+ROW('Virtual Servers'!A717)),"")</f>
        <v/>
      </c>
      <c r="B725" s="41" t="str">
        <f>IFERROR(IF(INDEX('Physical Server'!B:O,'Virtual Servers'!A725,1)&gt;'Physical Server'!$F$12,"",INDEX('Physical Server'!B:O,'Virtual Servers'!A725,1)),"")</f>
        <v/>
      </c>
      <c r="C725" s="41" t="str">
        <f>IFERROR(INDEX('Physical Server'!B:O,'Virtual Servers'!A725,14),"")</f>
        <v/>
      </c>
      <c r="D725" s="41"/>
      <c r="E725" s="168" t="str">
        <f>IF(IF(COUNTIF($E$7:E724,E724)&lt;VLOOKUP(E724,$B:$C,2,0),E724,INDEX($B:$B,MATCH(E724,$B:$B,0)+ROW($B:$B),1))&gt;'Physical Server'!$F$12,"",IF(COUNTIF($E$7:E724,E724)&lt;VLOOKUP(E724,$B:$C,2,0),E724,INDEX($B:$B,MATCH(E724,$B:$B,0)+ROW($B:$B),1)))</f>
        <v/>
      </c>
      <c r="F725" s="169" t="str">
        <f>IFERROR(VLOOKUP($E:$E,'Physical Server'!$B:$O,2,0),"")</f>
        <v/>
      </c>
      <c r="G725" s="169" t="str">
        <f>IFERROR(IF(VLOOKUP(E725,'Physical Server'!B:O,14,0)="","",IF(E725="","",COUNTIF($E$7:E725,E725))),"")</f>
        <v/>
      </c>
      <c r="H725" s="170"/>
      <c r="I725" s="170" t="s">
        <v>35</v>
      </c>
      <c r="J725" s="170" t="s">
        <v>35</v>
      </c>
      <c r="K725" s="170" t="s">
        <v>35</v>
      </c>
      <c r="L725" s="170"/>
      <c r="M725" s="170" t="s">
        <v>35</v>
      </c>
      <c r="N725" s="170" t="s">
        <v>35</v>
      </c>
      <c r="O725" s="170" t="s">
        <v>35</v>
      </c>
      <c r="P725" s="170"/>
      <c r="Q725" s="170" t="s">
        <v>35</v>
      </c>
      <c r="R725" s="178"/>
      <c r="S725" s="178"/>
      <c r="T725" s="170" t="s">
        <v>35</v>
      </c>
      <c r="U725" s="170" t="s">
        <v>35</v>
      </c>
      <c r="V725" s="170" t="s">
        <v>35</v>
      </c>
      <c r="W725" s="178"/>
      <c r="X725" s="178"/>
      <c r="Y725" s="170" t="s">
        <v>35</v>
      </c>
      <c r="Z725" s="170" t="s">
        <v>35</v>
      </c>
      <c r="AA725" s="170" t="s">
        <v>35</v>
      </c>
      <c r="AB725" s="178"/>
      <c r="AC725" s="178"/>
      <c r="AD725" s="170" t="s">
        <v>35</v>
      </c>
      <c r="AE725" s="170" t="s">
        <v>35</v>
      </c>
      <c r="AF725" s="170" t="s">
        <v>35</v>
      </c>
      <c r="AG725" s="178"/>
      <c r="AH725" s="178"/>
      <c r="AI725" s="178"/>
    </row>
    <row r="726" spans="1:35" x14ac:dyDescent="0.25">
      <c r="A726" s="41" t="str">
        <f t="array" ref="A726">IFERROR(SMALL(('Physical Server'!$O$17:$O$516&lt;&gt;"")*ROW('Physical Server'!$O$17:$O$516),COUNTBLANK('Physical Server'!$O$17:$O$516)+ROW('Virtual Servers'!A718)),"")</f>
        <v/>
      </c>
      <c r="B726" s="41" t="str">
        <f>IFERROR(IF(INDEX('Physical Server'!B:O,'Virtual Servers'!A726,1)&gt;'Physical Server'!$F$12,"",INDEX('Physical Server'!B:O,'Virtual Servers'!A726,1)),"")</f>
        <v/>
      </c>
      <c r="C726" s="41" t="str">
        <f>IFERROR(INDEX('Physical Server'!B:O,'Virtual Servers'!A726,14),"")</f>
        <v/>
      </c>
      <c r="D726" s="41"/>
      <c r="E726" s="168" t="str">
        <f>IF(IF(COUNTIF($E$7:E725,E725)&lt;VLOOKUP(E725,$B:$C,2,0),E725,INDEX($B:$B,MATCH(E725,$B:$B,0)+ROW($B:$B),1))&gt;'Physical Server'!$F$12,"",IF(COUNTIF($E$7:E725,E725)&lt;VLOOKUP(E725,$B:$C,2,0),E725,INDEX($B:$B,MATCH(E725,$B:$B,0)+ROW($B:$B),1)))</f>
        <v/>
      </c>
      <c r="F726" s="169" t="str">
        <f>IFERROR(VLOOKUP($E:$E,'Physical Server'!$B:$O,2,0),"")</f>
        <v/>
      </c>
      <c r="G726" s="169" t="str">
        <f>IFERROR(IF(VLOOKUP(E726,'Physical Server'!B:O,14,0)="","",IF(E726="","",COUNTIF($E$7:E726,E726))),"")</f>
        <v/>
      </c>
      <c r="H726" s="170"/>
      <c r="I726" s="170" t="s">
        <v>35</v>
      </c>
      <c r="J726" s="170" t="s">
        <v>35</v>
      </c>
      <c r="K726" s="170" t="s">
        <v>35</v>
      </c>
      <c r="L726" s="170"/>
      <c r="M726" s="170" t="s">
        <v>35</v>
      </c>
      <c r="N726" s="170" t="s">
        <v>35</v>
      </c>
      <c r="O726" s="170" t="s">
        <v>35</v>
      </c>
      <c r="P726" s="170"/>
      <c r="Q726" s="170" t="s">
        <v>35</v>
      </c>
      <c r="R726" s="178"/>
      <c r="S726" s="178"/>
      <c r="T726" s="170" t="s">
        <v>35</v>
      </c>
      <c r="U726" s="170" t="s">
        <v>35</v>
      </c>
      <c r="V726" s="170" t="s">
        <v>35</v>
      </c>
      <c r="W726" s="178"/>
      <c r="X726" s="178"/>
      <c r="Y726" s="170" t="s">
        <v>35</v>
      </c>
      <c r="Z726" s="170" t="s">
        <v>35</v>
      </c>
      <c r="AA726" s="170" t="s">
        <v>35</v>
      </c>
      <c r="AB726" s="178"/>
      <c r="AC726" s="178"/>
      <c r="AD726" s="170" t="s">
        <v>35</v>
      </c>
      <c r="AE726" s="170" t="s">
        <v>35</v>
      </c>
      <c r="AF726" s="170" t="s">
        <v>35</v>
      </c>
      <c r="AG726" s="178"/>
      <c r="AH726" s="178"/>
      <c r="AI726" s="178"/>
    </row>
    <row r="727" spans="1:35" x14ac:dyDescent="0.25">
      <c r="A727" s="41" t="str">
        <f t="array" ref="A727">IFERROR(SMALL(('Physical Server'!$O$17:$O$516&lt;&gt;"")*ROW('Physical Server'!$O$17:$O$516),COUNTBLANK('Physical Server'!$O$17:$O$516)+ROW('Virtual Servers'!A719)),"")</f>
        <v/>
      </c>
      <c r="B727" s="41" t="str">
        <f>IFERROR(IF(INDEX('Physical Server'!B:O,'Virtual Servers'!A727,1)&gt;'Physical Server'!$F$12,"",INDEX('Physical Server'!B:O,'Virtual Servers'!A727,1)),"")</f>
        <v/>
      </c>
      <c r="C727" s="41" t="str">
        <f>IFERROR(INDEX('Physical Server'!B:O,'Virtual Servers'!A727,14),"")</f>
        <v/>
      </c>
      <c r="D727" s="41"/>
      <c r="E727" s="168" t="str">
        <f>IF(IF(COUNTIF($E$7:E726,E726)&lt;VLOOKUP(E726,$B:$C,2,0),E726,INDEX($B:$B,MATCH(E726,$B:$B,0)+ROW($B:$B),1))&gt;'Physical Server'!$F$12,"",IF(COUNTIF($E$7:E726,E726)&lt;VLOOKUP(E726,$B:$C,2,0),E726,INDEX($B:$B,MATCH(E726,$B:$B,0)+ROW($B:$B),1)))</f>
        <v/>
      </c>
      <c r="F727" s="169" t="str">
        <f>IFERROR(VLOOKUP($E:$E,'Physical Server'!$B:$O,2,0),"")</f>
        <v/>
      </c>
      <c r="G727" s="169" t="str">
        <f>IFERROR(IF(VLOOKUP(E727,'Physical Server'!B:O,14,0)="","",IF(E727="","",COUNTIF($E$7:E727,E727))),"")</f>
        <v/>
      </c>
      <c r="H727" s="170"/>
      <c r="I727" s="170" t="s">
        <v>35</v>
      </c>
      <c r="J727" s="170" t="s">
        <v>35</v>
      </c>
      <c r="K727" s="170" t="s">
        <v>35</v>
      </c>
      <c r="L727" s="170"/>
      <c r="M727" s="170" t="s">
        <v>35</v>
      </c>
      <c r="N727" s="170" t="s">
        <v>35</v>
      </c>
      <c r="O727" s="170" t="s">
        <v>35</v>
      </c>
      <c r="P727" s="170"/>
      <c r="Q727" s="170" t="s">
        <v>35</v>
      </c>
      <c r="R727" s="178"/>
      <c r="S727" s="178"/>
      <c r="T727" s="170" t="s">
        <v>35</v>
      </c>
      <c r="U727" s="170" t="s">
        <v>35</v>
      </c>
      <c r="V727" s="170" t="s">
        <v>35</v>
      </c>
      <c r="W727" s="178"/>
      <c r="X727" s="178"/>
      <c r="Y727" s="170" t="s">
        <v>35</v>
      </c>
      <c r="Z727" s="170" t="s">
        <v>35</v>
      </c>
      <c r="AA727" s="170" t="s">
        <v>35</v>
      </c>
      <c r="AB727" s="178"/>
      <c r="AC727" s="178"/>
      <c r="AD727" s="170" t="s">
        <v>35</v>
      </c>
      <c r="AE727" s="170" t="s">
        <v>35</v>
      </c>
      <c r="AF727" s="170" t="s">
        <v>35</v>
      </c>
      <c r="AG727" s="178"/>
      <c r="AH727" s="178"/>
      <c r="AI727" s="178"/>
    </row>
    <row r="728" spans="1:35" x14ac:dyDescent="0.25">
      <c r="A728" s="41" t="str">
        <f t="array" ref="A728">IFERROR(SMALL(('Physical Server'!$O$17:$O$516&lt;&gt;"")*ROW('Physical Server'!$O$17:$O$516),COUNTBLANK('Physical Server'!$O$17:$O$516)+ROW('Virtual Servers'!A720)),"")</f>
        <v/>
      </c>
      <c r="B728" s="41" t="str">
        <f>IFERROR(IF(INDEX('Physical Server'!B:O,'Virtual Servers'!A728,1)&gt;'Physical Server'!$F$12,"",INDEX('Physical Server'!B:O,'Virtual Servers'!A728,1)),"")</f>
        <v/>
      </c>
      <c r="C728" s="41" t="str">
        <f>IFERROR(INDEX('Physical Server'!B:O,'Virtual Servers'!A728,14),"")</f>
        <v/>
      </c>
      <c r="D728" s="41"/>
      <c r="E728" s="168" t="str">
        <f>IF(IF(COUNTIF($E$7:E727,E727)&lt;VLOOKUP(E727,$B:$C,2,0),E727,INDEX($B:$B,MATCH(E727,$B:$B,0)+ROW($B:$B),1))&gt;'Physical Server'!$F$12,"",IF(COUNTIF($E$7:E727,E727)&lt;VLOOKUP(E727,$B:$C,2,0),E727,INDEX($B:$B,MATCH(E727,$B:$B,0)+ROW($B:$B),1)))</f>
        <v/>
      </c>
      <c r="F728" s="169" t="str">
        <f>IFERROR(VLOOKUP($E:$E,'Physical Server'!$B:$O,2,0),"")</f>
        <v/>
      </c>
      <c r="G728" s="169" t="str">
        <f>IFERROR(IF(VLOOKUP(E728,'Physical Server'!B:O,14,0)="","",IF(E728="","",COUNTIF($E$7:E728,E728))),"")</f>
        <v/>
      </c>
      <c r="H728" s="170"/>
      <c r="I728" s="170" t="s">
        <v>35</v>
      </c>
      <c r="J728" s="170" t="s">
        <v>35</v>
      </c>
      <c r="K728" s="170" t="s">
        <v>35</v>
      </c>
      <c r="L728" s="170"/>
      <c r="M728" s="170" t="s">
        <v>35</v>
      </c>
      <c r="N728" s="170" t="s">
        <v>35</v>
      </c>
      <c r="O728" s="170" t="s">
        <v>35</v>
      </c>
      <c r="P728" s="170"/>
      <c r="Q728" s="170" t="s">
        <v>35</v>
      </c>
      <c r="R728" s="178"/>
      <c r="S728" s="178"/>
      <c r="T728" s="170" t="s">
        <v>35</v>
      </c>
      <c r="U728" s="170" t="s">
        <v>35</v>
      </c>
      <c r="V728" s="170" t="s">
        <v>35</v>
      </c>
      <c r="W728" s="178"/>
      <c r="X728" s="178"/>
      <c r="Y728" s="170" t="s">
        <v>35</v>
      </c>
      <c r="Z728" s="170" t="s">
        <v>35</v>
      </c>
      <c r="AA728" s="170" t="s">
        <v>35</v>
      </c>
      <c r="AB728" s="178"/>
      <c r="AC728" s="178"/>
      <c r="AD728" s="170" t="s">
        <v>35</v>
      </c>
      <c r="AE728" s="170" t="s">
        <v>35</v>
      </c>
      <c r="AF728" s="170" t="s">
        <v>35</v>
      </c>
      <c r="AG728" s="178"/>
      <c r="AH728" s="178"/>
      <c r="AI728" s="178"/>
    </row>
    <row r="729" spans="1:35" x14ac:dyDescent="0.25">
      <c r="A729" s="41" t="str">
        <f t="array" ref="A729">IFERROR(SMALL(('Physical Server'!$O$17:$O$516&lt;&gt;"")*ROW('Physical Server'!$O$17:$O$516),COUNTBLANK('Physical Server'!$O$17:$O$516)+ROW('Virtual Servers'!A721)),"")</f>
        <v/>
      </c>
      <c r="B729" s="41" t="str">
        <f>IFERROR(IF(INDEX('Physical Server'!B:O,'Virtual Servers'!A729,1)&gt;'Physical Server'!$F$12,"",INDEX('Physical Server'!B:O,'Virtual Servers'!A729,1)),"")</f>
        <v/>
      </c>
      <c r="C729" s="41" t="str">
        <f>IFERROR(INDEX('Physical Server'!B:O,'Virtual Servers'!A729,14),"")</f>
        <v/>
      </c>
      <c r="D729" s="41"/>
      <c r="E729" s="168" t="str">
        <f>IF(IF(COUNTIF($E$7:E728,E728)&lt;VLOOKUP(E728,$B:$C,2,0),E728,INDEX($B:$B,MATCH(E728,$B:$B,0)+ROW($B:$B),1))&gt;'Physical Server'!$F$12,"",IF(COUNTIF($E$7:E728,E728)&lt;VLOOKUP(E728,$B:$C,2,0),E728,INDEX($B:$B,MATCH(E728,$B:$B,0)+ROW($B:$B),1)))</f>
        <v/>
      </c>
      <c r="F729" s="169" t="str">
        <f>IFERROR(VLOOKUP($E:$E,'Physical Server'!$B:$O,2,0),"")</f>
        <v/>
      </c>
      <c r="G729" s="169" t="str">
        <f>IFERROR(IF(VLOOKUP(E729,'Physical Server'!B:O,14,0)="","",IF(E729="","",COUNTIF($E$7:E729,E729))),"")</f>
        <v/>
      </c>
      <c r="H729" s="170"/>
      <c r="I729" s="170" t="s">
        <v>35</v>
      </c>
      <c r="J729" s="170" t="s">
        <v>35</v>
      </c>
      <c r="K729" s="170" t="s">
        <v>35</v>
      </c>
      <c r="L729" s="170"/>
      <c r="M729" s="170" t="s">
        <v>35</v>
      </c>
      <c r="N729" s="170" t="s">
        <v>35</v>
      </c>
      <c r="O729" s="170" t="s">
        <v>35</v>
      </c>
      <c r="P729" s="170"/>
      <c r="Q729" s="170" t="s">
        <v>35</v>
      </c>
      <c r="R729" s="178"/>
      <c r="S729" s="178"/>
      <c r="T729" s="170" t="s">
        <v>35</v>
      </c>
      <c r="U729" s="170" t="s">
        <v>35</v>
      </c>
      <c r="V729" s="170" t="s">
        <v>35</v>
      </c>
      <c r="W729" s="178"/>
      <c r="X729" s="178"/>
      <c r="Y729" s="170" t="s">
        <v>35</v>
      </c>
      <c r="Z729" s="170" t="s">
        <v>35</v>
      </c>
      <c r="AA729" s="170" t="s">
        <v>35</v>
      </c>
      <c r="AB729" s="178"/>
      <c r="AC729" s="178"/>
      <c r="AD729" s="170" t="s">
        <v>35</v>
      </c>
      <c r="AE729" s="170" t="s">
        <v>35</v>
      </c>
      <c r="AF729" s="170" t="s">
        <v>35</v>
      </c>
      <c r="AG729" s="178"/>
      <c r="AH729" s="178"/>
      <c r="AI729" s="178"/>
    </row>
    <row r="730" spans="1:35" x14ac:dyDescent="0.25">
      <c r="A730" s="41" t="str">
        <f t="array" ref="A730">IFERROR(SMALL(('Physical Server'!$O$17:$O$516&lt;&gt;"")*ROW('Physical Server'!$O$17:$O$516),COUNTBLANK('Physical Server'!$O$17:$O$516)+ROW('Virtual Servers'!A722)),"")</f>
        <v/>
      </c>
      <c r="B730" s="41" t="str">
        <f>IFERROR(IF(INDEX('Physical Server'!B:O,'Virtual Servers'!A730,1)&gt;'Physical Server'!$F$12,"",INDEX('Physical Server'!B:O,'Virtual Servers'!A730,1)),"")</f>
        <v/>
      </c>
      <c r="C730" s="41" t="str">
        <f>IFERROR(INDEX('Physical Server'!B:O,'Virtual Servers'!A730,14),"")</f>
        <v/>
      </c>
      <c r="D730" s="41"/>
      <c r="E730" s="168" t="str">
        <f>IF(IF(COUNTIF($E$7:E729,E729)&lt;VLOOKUP(E729,$B:$C,2,0),E729,INDEX($B:$B,MATCH(E729,$B:$B,0)+ROW($B:$B),1))&gt;'Physical Server'!$F$12,"",IF(COUNTIF($E$7:E729,E729)&lt;VLOOKUP(E729,$B:$C,2,0),E729,INDEX($B:$B,MATCH(E729,$B:$B,0)+ROW($B:$B),1)))</f>
        <v/>
      </c>
      <c r="F730" s="169" t="str">
        <f>IFERROR(VLOOKUP($E:$E,'Physical Server'!$B:$O,2,0),"")</f>
        <v/>
      </c>
      <c r="G730" s="169" t="str">
        <f>IFERROR(IF(VLOOKUP(E730,'Physical Server'!B:O,14,0)="","",IF(E730="","",COUNTIF($E$7:E730,E730))),"")</f>
        <v/>
      </c>
      <c r="H730" s="170"/>
      <c r="I730" s="170" t="s">
        <v>35</v>
      </c>
      <c r="J730" s="170" t="s">
        <v>35</v>
      </c>
      <c r="K730" s="170" t="s">
        <v>35</v>
      </c>
      <c r="L730" s="170"/>
      <c r="M730" s="170" t="s">
        <v>35</v>
      </c>
      <c r="N730" s="170" t="s">
        <v>35</v>
      </c>
      <c r="O730" s="170" t="s">
        <v>35</v>
      </c>
      <c r="P730" s="170"/>
      <c r="Q730" s="170" t="s">
        <v>35</v>
      </c>
      <c r="R730" s="178"/>
      <c r="S730" s="178"/>
      <c r="T730" s="170" t="s">
        <v>35</v>
      </c>
      <c r="U730" s="170" t="s">
        <v>35</v>
      </c>
      <c r="V730" s="170" t="s">
        <v>35</v>
      </c>
      <c r="W730" s="178"/>
      <c r="X730" s="178"/>
      <c r="Y730" s="170" t="s">
        <v>35</v>
      </c>
      <c r="Z730" s="170" t="s">
        <v>35</v>
      </c>
      <c r="AA730" s="170" t="s">
        <v>35</v>
      </c>
      <c r="AB730" s="178"/>
      <c r="AC730" s="178"/>
      <c r="AD730" s="170" t="s">
        <v>35</v>
      </c>
      <c r="AE730" s="170" t="s">
        <v>35</v>
      </c>
      <c r="AF730" s="170" t="s">
        <v>35</v>
      </c>
      <c r="AG730" s="178"/>
      <c r="AH730" s="178"/>
      <c r="AI730" s="178"/>
    </row>
    <row r="731" spans="1:35" x14ac:dyDescent="0.25">
      <c r="A731" s="41" t="str">
        <f t="array" ref="A731">IFERROR(SMALL(('Physical Server'!$O$17:$O$516&lt;&gt;"")*ROW('Physical Server'!$O$17:$O$516),COUNTBLANK('Physical Server'!$O$17:$O$516)+ROW('Virtual Servers'!A723)),"")</f>
        <v/>
      </c>
      <c r="B731" s="41" t="str">
        <f>IFERROR(IF(INDEX('Physical Server'!B:O,'Virtual Servers'!A731,1)&gt;'Physical Server'!$F$12,"",INDEX('Physical Server'!B:O,'Virtual Servers'!A731,1)),"")</f>
        <v/>
      </c>
      <c r="C731" s="41" t="str">
        <f>IFERROR(INDEX('Physical Server'!B:O,'Virtual Servers'!A731,14),"")</f>
        <v/>
      </c>
      <c r="D731" s="41"/>
      <c r="E731" s="168" t="str">
        <f>IF(IF(COUNTIF($E$7:E730,E730)&lt;VLOOKUP(E730,$B:$C,2,0),E730,INDEX($B:$B,MATCH(E730,$B:$B,0)+ROW($B:$B),1))&gt;'Physical Server'!$F$12,"",IF(COUNTIF($E$7:E730,E730)&lt;VLOOKUP(E730,$B:$C,2,0),E730,INDEX($B:$B,MATCH(E730,$B:$B,0)+ROW($B:$B),1)))</f>
        <v/>
      </c>
      <c r="F731" s="169" t="str">
        <f>IFERROR(VLOOKUP($E:$E,'Physical Server'!$B:$O,2,0),"")</f>
        <v/>
      </c>
      <c r="G731" s="169" t="str">
        <f>IFERROR(IF(VLOOKUP(E731,'Physical Server'!B:O,14,0)="","",IF(E731="","",COUNTIF($E$7:E731,E731))),"")</f>
        <v/>
      </c>
      <c r="H731" s="170"/>
      <c r="I731" s="170" t="s">
        <v>35</v>
      </c>
      <c r="J731" s="170" t="s">
        <v>35</v>
      </c>
      <c r="K731" s="170" t="s">
        <v>35</v>
      </c>
      <c r="L731" s="170"/>
      <c r="M731" s="170" t="s">
        <v>35</v>
      </c>
      <c r="N731" s="170" t="s">
        <v>35</v>
      </c>
      <c r="O731" s="170" t="s">
        <v>35</v>
      </c>
      <c r="P731" s="170"/>
      <c r="Q731" s="170" t="s">
        <v>35</v>
      </c>
      <c r="R731" s="178"/>
      <c r="S731" s="178"/>
      <c r="T731" s="170" t="s">
        <v>35</v>
      </c>
      <c r="U731" s="170" t="s">
        <v>35</v>
      </c>
      <c r="V731" s="170" t="s">
        <v>35</v>
      </c>
      <c r="W731" s="178"/>
      <c r="X731" s="178"/>
      <c r="Y731" s="170" t="s">
        <v>35</v>
      </c>
      <c r="Z731" s="170" t="s">
        <v>35</v>
      </c>
      <c r="AA731" s="170" t="s">
        <v>35</v>
      </c>
      <c r="AB731" s="178"/>
      <c r="AC731" s="178"/>
      <c r="AD731" s="170" t="s">
        <v>35</v>
      </c>
      <c r="AE731" s="170" t="s">
        <v>35</v>
      </c>
      <c r="AF731" s="170" t="s">
        <v>35</v>
      </c>
      <c r="AG731" s="178"/>
      <c r="AH731" s="178"/>
      <c r="AI731" s="178"/>
    </row>
    <row r="732" spans="1:35" x14ac:dyDescent="0.25">
      <c r="A732" s="41" t="str">
        <f t="array" ref="A732">IFERROR(SMALL(('Physical Server'!$O$17:$O$516&lt;&gt;"")*ROW('Physical Server'!$O$17:$O$516),COUNTBLANK('Physical Server'!$O$17:$O$516)+ROW('Virtual Servers'!A724)),"")</f>
        <v/>
      </c>
      <c r="B732" s="41" t="str">
        <f>IFERROR(IF(INDEX('Physical Server'!B:O,'Virtual Servers'!A732,1)&gt;'Physical Server'!$F$12,"",INDEX('Physical Server'!B:O,'Virtual Servers'!A732,1)),"")</f>
        <v/>
      </c>
      <c r="C732" s="41" t="str">
        <f>IFERROR(INDEX('Physical Server'!B:O,'Virtual Servers'!A732,14),"")</f>
        <v/>
      </c>
      <c r="D732" s="41"/>
      <c r="E732" s="168" t="str">
        <f>IF(IF(COUNTIF($E$7:E731,E731)&lt;VLOOKUP(E731,$B:$C,2,0),E731,INDEX($B:$B,MATCH(E731,$B:$B,0)+ROW($B:$B),1))&gt;'Physical Server'!$F$12,"",IF(COUNTIF($E$7:E731,E731)&lt;VLOOKUP(E731,$B:$C,2,0),E731,INDEX($B:$B,MATCH(E731,$B:$B,0)+ROW($B:$B),1)))</f>
        <v/>
      </c>
      <c r="F732" s="169" t="str">
        <f>IFERROR(VLOOKUP($E:$E,'Physical Server'!$B:$O,2,0),"")</f>
        <v/>
      </c>
      <c r="G732" s="169" t="str">
        <f>IFERROR(IF(VLOOKUP(E732,'Physical Server'!B:O,14,0)="","",IF(E732="","",COUNTIF($E$7:E732,E732))),"")</f>
        <v/>
      </c>
      <c r="H732" s="170"/>
      <c r="I732" s="170" t="s">
        <v>35</v>
      </c>
      <c r="J732" s="170" t="s">
        <v>35</v>
      </c>
      <c r="K732" s="170" t="s">
        <v>35</v>
      </c>
      <c r="L732" s="170"/>
      <c r="M732" s="170" t="s">
        <v>35</v>
      </c>
      <c r="N732" s="170" t="s">
        <v>35</v>
      </c>
      <c r="O732" s="170" t="s">
        <v>35</v>
      </c>
      <c r="P732" s="170"/>
      <c r="Q732" s="170" t="s">
        <v>35</v>
      </c>
      <c r="R732" s="178"/>
      <c r="S732" s="178"/>
      <c r="T732" s="170" t="s">
        <v>35</v>
      </c>
      <c r="U732" s="170" t="s">
        <v>35</v>
      </c>
      <c r="V732" s="170" t="s">
        <v>35</v>
      </c>
      <c r="W732" s="178"/>
      <c r="X732" s="178"/>
      <c r="Y732" s="170" t="s">
        <v>35</v>
      </c>
      <c r="Z732" s="170" t="s">
        <v>35</v>
      </c>
      <c r="AA732" s="170" t="s">
        <v>35</v>
      </c>
      <c r="AB732" s="178"/>
      <c r="AC732" s="178"/>
      <c r="AD732" s="170" t="s">
        <v>35</v>
      </c>
      <c r="AE732" s="170" t="s">
        <v>35</v>
      </c>
      <c r="AF732" s="170" t="s">
        <v>35</v>
      </c>
      <c r="AG732" s="178"/>
      <c r="AH732" s="178"/>
      <c r="AI732" s="178"/>
    </row>
    <row r="733" spans="1:35" x14ac:dyDescent="0.25">
      <c r="A733" s="41" t="str">
        <f t="array" ref="A733">IFERROR(SMALL(('Physical Server'!$O$17:$O$516&lt;&gt;"")*ROW('Physical Server'!$O$17:$O$516),COUNTBLANK('Physical Server'!$O$17:$O$516)+ROW('Virtual Servers'!A725)),"")</f>
        <v/>
      </c>
      <c r="B733" s="41" t="str">
        <f>IFERROR(IF(INDEX('Physical Server'!B:O,'Virtual Servers'!A733,1)&gt;'Physical Server'!$F$12,"",INDEX('Physical Server'!B:O,'Virtual Servers'!A733,1)),"")</f>
        <v/>
      </c>
      <c r="C733" s="41" t="str">
        <f>IFERROR(INDEX('Physical Server'!B:O,'Virtual Servers'!A733,14),"")</f>
        <v/>
      </c>
      <c r="D733" s="41"/>
      <c r="E733" s="168" t="str">
        <f>IF(IF(COUNTIF($E$7:E732,E732)&lt;VLOOKUP(E732,$B:$C,2,0),E732,INDEX($B:$B,MATCH(E732,$B:$B,0)+ROW($B:$B),1))&gt;'Physical Server'!$F$12,"",IF(COUNTIF($E$7:E732,E732)&lt;VLOOKUP(E732,$B:$C,2,0),E732,INDEX($B:$B,MATCH(E732,$B:$B,0)+ROW($B:$B),1)))</f>
        <v/>
      </c>
      <c r="F733" s="169" t="str">
        <f>IFERROR(VLOOKUP($E:$E,'Physical Server'!$B:$O,2,0),"")</f>
        <v/>
      </c>
      <c r="G733" s="169" t="str">
        <f>IFERROR(IF(VLOOKUP(E733,'Physical Server'!B:O,14,0)="","",IF(E733="","",COUNTIF($E$7:E733,E733))),"")</f>
        <v/>
      </c>
      <c r="H733" s="170"/>
      <c r="I733" s="170" t="s">
        <v>35</v>
      </c>
      <c r="J733" s="170" t="s">
        <v>35</v>
      </c>
      <c r="K733" s="170" t="s">
        <v>35</v>
      </c>
      <c r="L733" s="170"/>
      <c r="M733" s="170" t="s">
        <v>35</v>
      </c>
      <c r="N733" s="170" t="s">
        <v>35</v>
      </c>
      <c r="O733" s="170" t="s">
        <v>35</v>
      </c>
      <c r="P733" s="170"/>
      <c r="Q733" s="170" t="s">
        <v>35</v>
      </c>
      <c r="R733" s="178"/>
      <c r="S733" s="178"/>
      <c r="T733" s="170" t="s">
        <v>35</v>
      </c>
      <c r="U733" s="170" t="s">
        <v>35</v>
      </c>
      <c r="V733" s="170" t="s">
        <v>35</v>
      </c>
      <c r="W733" s="178"/>
      <c r="X733" s="178"/>
      <c r="Y733" s="170" t="s">
        <v>35</v>
      </c>
      <c r="Z733" s="170" t="s">
        <v>35</v>
      </c>
      <c r="AA733" s="170" t="s">
        <v>35</v>
      </c>
      <c r="AB733" s="178"/>
      <c r="AC733" s="178"/>
      <c r="AD733" s="170" t="s">
        <v>35</v>
      </c>
      <c r="AE733" s="170" t="s">
        <v>35</v>
      </c>
      <c r="AF733" s="170" t="s">
        <v>35</v>
      </c>
      <c r="AG733" s="178"/>
      <c r="AH733" s="178"/>
      <c r="AI733" s="178"/>
    </row>
    <row r="734" spans="1:35" x14ac:dyDescent="0.25">
      <c r="A734" s="41" t="str">
        <f t="array" ref="A734">IFERROR(SMALL(('Physical Server'!$O$17:$O$516&lt;&gt;"")*ROW('Physical Server'!$O$17:$O$516),COUNTBLANK('Physical Server'!$O$17:$O$516)+ROW('Virtual Servers'!A726)),"")</f>
        <v/>
      </c>
      <c r="B734" s="41" t="str">
        <f>IFERROR(IF(INDEX('Physical Server'!B:O,'Virtual Servers'!A734,1)&gt;'Physical Server'!$F$12,"",INDEX('Physical Server'!B:O,'Virtual Servers'!A734,1)),"")</f>
        <v/>
      </c>
      <c r="C734" s="41" t="str">
        <f>IFERROR(INDEX('Physical Server'!B:O,'Virtual Servers'!A734,14),"")</f>
        <v/>
      </c>
      <c r="D734" s="41"/>
      <c r="E734" s="168" t="str">
        <f>IF(IF(COUNTIF($E$7:E733,E733)&lt;VLOOKUP(E733,$B:$C,2,0),E733,INDEX($B:$B,MATCH(E733,$B:$B,0)+ROW($B:$B),1))&gt;'Physical Server'!$F$12,"",IF(COUNTIF($E$7:E733,E733)&lt;VLOOKUP(E733,$B:$C,2,0),E733,INDEX($B:$B,MATCH(E733,$B:$B,0)+ROW($B:$B),1)))</f>
        <v/>
      </c>
      <c r="F734" s="169" t="str">
        <f>IFERROR(VLOOKUP($E:$E,'Physical Server'!$B:$O,2,0),"")</f>
        <v/>
      </c>
      <c r="G734" s="169" t="str">
        <f>IFERROR(IF(VLOOKUP(E734,'Physical Server'!B:O,14,0)="","",IF(E734="","",COUNTIF($E$7:E734,E734))),"")</f>
        <v/>
      </c>
      <c r="H734" s="170"/>
      <c r="I734" s="170" t="s">
        <v>35</v>
      </c>
      <c r="J734" s="170" t="s">
        <v>35</v>
      </c>
      <c r="K734" s="170" t="s">
        <v>35</v>
      </c>
      <c r="L734" s="170"/>
      <c r="M734" s="170" t="s">
        <v>35</v>
      </c>
      <c r="N734" s="170" t="s">
        <v>35</v>
      </c>
      <c r="O734" s="170" t="s">
        <v>35</v>
      </c>
      <c r="P734" s="170"/>
      <c r="Q734" s="170" t="s">
        <v>35</v>
      </c>
      <c r="R734" s="178"/>
      <c r="S734" s="178"/>
      <c r="T734" s="170" t="s">
        <v>35</v>
      </c>
      <c r="U734" s="170" t="s">
        <v>35</v>
      </c>
      <c r="V734" s="170" t="s">
        <v>35</v>
      </c>
      <c r="W734" s="178"/>
      <c r="X734" s="178"/>
      <c r="Y734" s="170" t="s">
        <v>35</v>
      </c>
      <c r="Z734" s="170" t="s">
        <v>35</v>
      </c>
      <c r="AA734" s="170" t="s">
        <v>35</v>
      </c>
      <c r="AB734" s="178"/>
      <c r="AC734" s="178"/>
      <c r="AD734" s="170" t="s">
        <v>35</v>
      </c>
      <c r="AE734" s="170" t="s">
        <v>35</v>
      </c>
      <c r="AF734" s="170" t="s">
        <v>35</v>
      </c>
      <c r="AG734" s="178"/>
      <c r="AH734" s="178"/>
      <c r="AI734" s="178"/>
    </row>
    <row r="735" spans="1:35" x14ac:dyDescent="0.25">
      <c r="A735" s="41" t="str">
        <f t="array" ref="A735">IFERROR(SMALL(('Physical Server'!$O$17:$O$516&lt;&gt;"")*ROW('Physical Server'!$O$17:$O$516),COUNTBLANK('Physical Server'!$O$17:$O$516)+ROW('Virtual Servers'!A727)),"")</f>
        <v/>
      </c>
      <c r="B735" s="41" t="str">
        <f>IFERROR(IF(INDEX('Physical Server'!B:O,'Virtual Servers'!A735,1)&gt;'Physical Server'!$F$12,"",INDEX('Physical Server'!B:O,'Virtual Servers'!A735,1)),"")</f>
        <v/>
      </c>
      <c r="C735" s="41" t="str">
        <f>IFERROR(INDEX('Physical Server'!B:O,'Virtual Servers'!A735,14),"")</f>
        <v/>
      </c>
      <c r="D735" s="41"/>
      <c r="E735" s="168" t="str">
        <f>IF(IF(COUNTIF($E$7:E734,E734)&lt;VLOOKUP(E734,$B:$C,2,0),E734,INDEX($B:$B,MATCH(E734,$B:$B,0)+ROW($B:$B),1))&gt;'Physical Server'!$F$12,"",IF(COUNTIF($E$7:E734,E734)&lt;VLOOKUP(E734,$B:$C,2,0),E734,INDEX($B:$B,MATCH(E734,$B:$B,0)+ROW($B:$B),1)))</f>
        <v/>
      </c>
      <c r="F735" s="169" t="str">
        <f>IFERROR(VLOOKUP($E:$E,'Physical Server'!$B:$O,2,0),"")</f>
        <v/>
      </c>
      <c r="G735" s="169" t="str">
        <f>IFERROR(IF(VLOOKUP(E735,'Physical Server'!B:O,14,0)="","",IF(E735="","",COUNTIF($E$7:E735,E735))),"")</f>
        <v/>
      </c>
      <c r="H735" s="170"/>
      <c r="I735" s="170" t="s">
        <v>35</v>
      </c>
      <c r="J735" s="170" t="s">
        <v>35</v>
      </c>
      <c r="K735" s="170" t="s">
        <v>35</v>
      </c>
      <c r="L735" s="170"/>
      <c r="M735" s="170" t="s">
        <v>35</v>
      </c>
      <c r="N735" s="170" t="s">
        <v>35</v>
      </c>
      <c r="O735" s="170" t="s">
        <v>35</v>
      </c>
      <c r="P735" s="170"/>
      <c r="Q735" s="170" t="s">
        <v>35</v>
      </c>
      <c r="R735" s="178"/>
      <c r="S735" s="178"/>
      <c r="T735" s="170" t="s">
        <v>35</v>
      </c>
      <c r="U735" s="170" t="s">
        <v>35</v>
      </c>
      <c r="V735" s="170" t="s">
        <v>35</v>
      </c>
      <c r="W735" s="178"/>
      <c r="X735" s="178"/>
      <c r="Y735" s="170" t="s">
        <v>35</v>
      </c>
      <c r="Z735" s="170" t="s">
        <v>35</v>
      </c>
      <c r="AA735" s="170" t="s">
        <v>35</v>
      </c>
      <c r="AB735" s="178"/>
      <c r="AC735" s="178"/>
      <c r="AD735" s="170" t="s">
        <v>35</v>
      </c>
      <c r="AE735" s="170" t="s">
        <v>35</v>
      </c>
      <c r="AF735" s="170" t="s">
        <v>35</v>
      </c>
      <c r="AG735" s="178"/>
      <c r="AH735" s="178"/>
      <c r="AI735" s="178"/>
    </row>
    <row r="736" spans="1:35" x14ac:dyDescent="0.25">
      <c r="A736" s="41" t="str">
        <f t="array" ref="A736">IFERROR(SMALL(('Physical Server'!$O$17:$O$516&lt;&gt;"")*ROW('Physical Server'!$O$17:$O$516),COUNTBLANK('Physical Server'!$O$17:$O$516)+ROW('Virtual Servers'!A728)),"")</f>
        <v/>
      </c>
      <c r="B736" s="41" t="str">
        <f>IFERROR(IF(INDEX('Physical Server'!B:O,'Virtual Servers'!A736,1)&gt;'Physical Server'!$F$12,"",INDEX('Physical Server'!B:O,'Virtual Servers'!A736,1)),"")</f>
        <v/>
      </c>
      <c r="C736" s="41" t="str">
        <f>IFERROR(INDEX('Physical Server'!B:O,'Virtual Servers'!A736,14),"")</f>
        <v/>
      </c>
      <c r="D736" s="41"/>
      <c r="E736" s="168" t="str">
        <f>IF(IF(COUNTIF($E$7:E735,E735)&lt;VLOOKUP(E735,$B:$C,2,0),E735,INDEX($B:$B,MATCH(E735,$B:$B,0)+ROW($B:$B),1))&gt;'Physical Server'!$F$12,"",IF(COUNTIF($E$7:E735,E735)&lt;VLOOKUP(E735,$B:$C,2,0),E735,INDEX($B:$B,MATCH(E735,$B:$B,0)+ROW($B:$B),1)))</f>
        <v/>
      </c>
      <c r="F736" s="169" t="str">
        <f>IFERROR(VLOOKUP($E:$E,'Physical Server'!$B:$O,2,0),"")</f>
        <v/>
      </c>
      <c r="G736" s="169" t="str">
        <f>IFERROR(IF(VLOOKUP(E736,'Physical Server'!B:O,14,0)="","",IF(E736="","",COUNTIF($E$7:E736,E736))),"")</f>
        <v/>
      </c>
      <c r="H736" s="170"/>
      <c r="I736" s="170" t="s">
        <v>35</v>
      </c>
      <c r="J736" s="170" t="s">
        <v>35</v>
      </c>
      <c r="K736" s="170" t="s">
        <v>35</v>
      </c>
      <c r="L736" s="170"/>
      <c r="M736" s="170" t="s">
        <v>35</v>
      </c>
      <c r="N736" s="170" t="s">
        <v>35</v>
      </c>
      <c r="O736" s="170" t="s">
        <v>35</v>
      </c>
      <c r="P736" s="170"/>
      <c r="Q736" s="170" t="s">
        <v>35</v>
      </c>
      <c r="R736" s="178"/>
      <c r="S736" s="178"/>
      <c r="T736" s="170" t="s">
        <v>35</v>
      </c>
      <c r="U736" s="170" t="s">
        <v>35</v>
      </c>
      <c r="V736" s="170" t="s">
        <v>35</v>
      </c>
      <c r="W736" s="178"/>
      <c r="X736" s="178"/>
      <c r="Y736" s="170" t="s">
        <v>35</v>
      </c>
      <c r="Z736" s="170" t="s">
        <v>35</v>
      </c>
      <c r="AA736" s="170" t="s">
        <v>35</v>
      </c>
      <c r="AB736" s="178"/>
      <c r="AC736" s="178"/>
      <c r="AD736" s="170" t="s">
        <v>35</v>
      </c>
      <c r="AE736" s="170" t="s">
        <v>35</v>
      </c>
      <c r="AF736" s="170" t="s">
        <v>35</v>
      </c>
      <c r="AG736" s="178"/>
      <c r="AH736" s="178"/>
      <c r="AI736" s="178"/>
    </row>
    <row r="737" spans="1:35" x14ac:dyDescent="0.25">
      <c r="A737" s="41" t="str">
        <f t="array" ref="A737">IFERROR(SMALL(('Physical Server'!$O$17:$O$516&lt;&gt;"")*ROW('Physical Server'!$O$17:$O$516),COUNTBLANK('Physical Server'!$O$17:$O$516)+ROW('Virtual Servers'!A729)),"")</f>
        <v/>
      </c>
      <c r="B737" s="41" t="str">
        <f>IFERROR(IF(INDEX('Physical Server'!B:O,'Virtual Servers'!A737,1)&gt;'Physical Server'!$F$12,"",INDEX('Physical Server'!B:O,'Virtual Servers'!A737,1)),"")</f>
        <v/>
      </c>
      <c r="C737" s="41" t="str">
        <f>IFERROR(INDEX('Physical Server'!B:O,'Virtual Servers'!A737,14),"")</f>
        <v/>
      </c>
      <c r="D737" s="41"/>
      <c r="E737" s="168" t="str">
        <f>IF(IF(COUNTIF($E$7:E736,E736)&lt;VLOOKUP(E736,$B:$C,2,0),E736,INDEX($B:$B,MATCH(E736,$B:$B,0)+ROW($B:$B),1))&gt;'Physical Server'!$F$12,"",IF(COUNTIF($E$7:E736,E736)&lt;VLOOKUP(E736,$B:$C,2,0),E736,INDEX($B:$B,MATCH(E736,$B:$B,0)+ROW($B:$B),1)))</f>
        <v/>
      </c>
      <c r="F737" s="169" t="str">
        <f>IFERROR(VLOOKUP($E:$E,'Physical Server'!$B:$O,2,0),"")</f>
        <v/>
      </c>
      <c r="G737" s="169" t="str">
        <f>IFERROR(IF(VLOOKUP(E737,'Physical Server'!B:O,14,0)="","",IF(E737="","",COUNTIF($E$7:E737,E737))),"")</f>
        <v/>
      </c>
      <c r="H737" s="170"/>
      <c r="I737" s="170" t="s">
        <v>35</v>
      </c>
      <c r="J737" s="170" t="s">
        <v>35</v>
      </c>
      <c r="K737" s="170" t="s">
        <v>35</v>
      </c>
      <c r="L737" s="170"/>
      <c r="M737" s="170" t="s">
        <v>35</v>
      </c>
      <c r="N737" s="170" t="s">
        <v>35</v>
      </c>
      <c r="O737" s="170" t="s">
        <v>35</v>
      </c>
      <c r="P737" s="170"/>
      <c r="Q737" s="170" t="s">
        <v>35</v>
      </c>
      <c r="R737" s="178"/>
      <c r="S737" s="178"/>
      <c r="T737" s="170" t="s">
        <v>35</v>
      </c>
      <c r="U737" s="170" t="s">
        <v>35</v>
      </c>
      <c r="V737" s="170" t="s">
        <v>35</v>
      </c>
      <c r="W737" s="178"/>
      <c r="X737" s="178"/>
      <c r="Y737" s="170" t="s">
        <v>35</v>
      </c>
      <c r="Z737" s="170" t="s">
        <v>35</v>
      </c>
      <c r="AA737" s="170" t="s">
        <v>35</v>
      </c>
      <c r="AB737" s="178"/>
      <c r="AC737" s="178"/>
      <c r="AD737" s="170" t="s">
        <v>35</v>
      </c>
      <c r="AE737" s="170" t="s">
        <v>35</v>
      </c>
      <c r="AF737" s="170" t="s">
        <v>35</v>
      </c>
      <c r="AG737" s="178"/>
      <c r="AH737" s="178"/>
      <c r="AI737" s="178"/>
    </row>
    <row r="738" spans="1:35" x14ac:dyDescent="0.25">
      <c r="A738" s="41" t="str">
        <f t="array" ref="A738">IFERROR(SMALL(('Physical Server'!$O$17:$O$516&lt;&gt;"")*ROW('Physical Server'!$O$17:$O$516),COUNTBLANK('Physical Server'!$O$17:$O$516)+ROW('Virtual Servers'!A730)),"")</f>
        <v/>
      </c>
      <c r="B738" s="41" t="str">
        <f>IFERROR(IF(INDEX('Physical Server'!B:O,'Virtual Servers'!A738,1)&gt;'Physical Server'!$F$12,"",INDEX('Physical Server'!B:O,'Virtual Servers'!A738,1)),"")</f>
        <v/>
      </c>
      <c r="C738" s="41" t="str">
        <f>IFERROR(INDEX('Physical Server'!B:O,'Virtual Servers'!A738,14),"")</f>
        <v/>
      </c>
      <c r="D738" s="41"/>
      <c r="E738" s="168" t="str">
        <f>IF(IF(COUNTIF($E$7:E737,E737)&lt;VLOOKUP(E737,$B:$C,2,0),E737,INDEX($B:$B,MATCH(E737,$B:$B,0)+ROW($B:$B),1))&gt;'Physical Server'!$F$12,"",IF(COUNTIF($E$7:E737,E737)&lt;VLOOKUP(E737,$B:$C,2,0),E737,INDEX($B:$B,MATCH(E737,$B:$B,0)+ROW($B:$B),1)))</f>
        <v/>
      </c>
      <c r="F738" s="169" t="str">
        <f>IFERROR(VLOOKUP($E:$E,'Physical Server'!$B:$O,2,0),"")</f>
        <v/>
      </c>
      <c r="G738" s="169" t="str">
        <f>IFERROR(IF(VLOOKUP(E738,'Physical Server'!B:O,14,0)="","",IF(E738="","",COUNTIF($E$7:E738,E738))),"")</f>
        <v/>
      </c>
      <c r="H738" s="170"/>
      <c r="I738" s="170" t="s">
        <v>35</v>
      </c>
      <c r="J738" s="170" t="s">
        <v>35</v>
      </c>
      <c r="K738" s="170" t="s">
        <v>35</v>
      </c>
      <c r="L738" s="170"/>
      <c r="M738" s="170" t="s">
        <v>35</v>
      </c>
      <c r="N738" s="170" t="s">
        <v>35</v>
      </c>
      <c r="O738" s="170" t="s">
        <v>35</v>
      </c>
      <c r="P738" s="170"/>
      <c r="Q738" s="170" t="s">
        <v>35</v>
      </c>
      <c r="R738" s="178"/>
      <c r="S738" s="178"/>
      <c r="T738" s="170" t="s">
        <v>35</v>
      </c>
      <c r="U738" s="170" t="s">
        <v>35</v>
      </c>
      <c r="V738" s="170" t="s">
        <v>35</v>
      </c>
      <c r="W738" s="178"/>
      <c r="X738" s="178"/>
      <c r="Y738" s="170" t="s">
        <v>35</v>
      </c>
      <c r="Z738" s="170" t="s">
        <v>35</v>
      </c>
      <c r="AA738" s="170" t="s">
        <v>35</v>
      </c>
      <c r="AB738" s="178"/>
      <c r="AC738" s="178"/>
      <c r="AD738" s="170" t="s">
        <v>35</v>
      </c>
      <c r="AE738" s="170" t="s">
        <v>35</v>
      </c>
      <c r="AF738" s="170" t="s">
        <v>35</v>
      </c>
      <c r="AG738" s="178"/>
      <c r="AH738" s="178"/>
      <c r="AI738" s="178"/>
    </row>
    <row r="739" spans="1:35" x14ac:dyDescent="0.25">
      <c r="A739" s="41" t="str">
        <f t="array" ref="A739">IFERROR(SMALL(('Physical Server'!$O$17:$O$516&lt;&gt;"")*ROW('Physical Server'!$O$17:$O$516),COUNTBLANK('Physical Server'!$O$17:$O$516)+ROW('Virtual Servers'!A731)),"")</f>
        <v/>
      </c>
      <c r="B739" s="41" t="str">
        <f>IFERROR(IF(INDEX('Physical Server'!B:O,'Virtual Servers'!A739,1)&gt;'Physical Server'!$F$12,"",INDEX('Physical Server'!B:O,'Virtual Servers'!A739,1)),"")</f>
        <v/>
      </c>
      <c r="C739" s="41" t="str">
        <f>IFERROR(INDEX('Physical Server'!B:O,'Virtual Servers'!A739,14),"")</f>
        <v/>
      </c>
      <c r="D739" s="41"/>
      <c r="E739" s="168" t="str">
        <f>IF(IF(COUNTIF($E$7:E738,E738)&lt;VLOOKUP(E738,$B:$C,2,0),E738,INDEX($B:$B,MATCH(E738,$B:$B,0)+ROW($B:$B),1))&gt;'Physical Server'!$F$12,"",IF(COUNTIF($E$7:E738,E738)&lt;VLOOKUP(E738,$B:$C,2,0),E738,INDEX($B:$B,MATCH(E738,$B:$B,0)+ROW($B:$B),1)))</f>
        <v/>
      </c>
      <c r="F739" s="169" t="str">
        <f>IFERROR(VLOOKUP($E:$E,'Physical Server'!$B:$O,2,0),"")</f>
        <v/>
      </c>
      <c r="G739" s="169" t="str">
        <f>IFERROR(IF(VLOOKUP(E739,'Physical Server'!B:O,14,0)="","",IF(E739="","",COUNTIF($E$7:E739,E739))),"")</f>
        <v/>
      </c>
      <c r="H739" s="170"/>
      <c r="I739" s="170" t="s">
        <v>35</v>
      </c>
      <c r="J739" s="170" t="s">
        <v>35</v>
      </c>
      <c r="K739" s="170" t="s">
        <v>35</v>
      </c>
      <c r="L739" s="170"/>
      <c r="M739" s="170" t="s">
        <v>35</v>
      </c>
      <c r="N739" s="170" t="s">
        <v>35</v>
      </c>
      <c r="O739" s="170" t="s">
        <v>35</v>
      </c>
      <c r="P739" s="170"/>
      <c r="Q739" s="170" t="s">
        <v>35</v>
      </c>
      <c r="R739" s="178"/>
      <c r="S739" s="178"/>
      <c r="T739" s="170" t="s">
        <v>35</v>
      </c>
      <c r="U739" s="170" t="s">
        <v>35</v>
      </c>
      <c r="V739" s="170" t="s">
        <v>35</v>
      </c>
      <c r="W739" s="178"/>
      <c r="X739" s="178"/>
      <c r="Y739" s="170" t="s">
        <v>35</v>
      </c>
      <c r="Z739" s="170" t="s">
        <v>35</v>
      </c>
      <c r="AA739" s="170" t="s">
        <v>35</v>
      </c>
      <c r="AB739" s="178"/>
      <c r="AC739" s="178"/>
      <c r="AD739" s="170" t="s">
        <v>35</v>
      </c>
      <c r="AE739" s="170" t="s">
        <v>35</v>
      </c>
      <c r="AF739" s="170" t="s">
        <v>35</v>
      </c>
      <c r="AG739" s="178"/>
      <c r="AH739" s="178"/>
      <c r="AI739" s="178"/>
    </row>
    <row r="740" spans="1:35" x14ac:dyDescent="0.25">
      <c r="A740" s="41" t="str">
        <f t="array" ref="A740">IFERROR(SMALL(('Physical Server'!$O$17:$O$516&lt;&gt;"")*ROW('Physical Server'!$O$17:$O$516),COUNTBLANK('Physical Server'!$O$17:$O$516)+ROW('Virtual Servers'!A732)),"")</f>
        <v/>
      </c>
      <c r="B740" s="41" t="str">
        <f>IFERROR(IF(INDEX('Physical Server'!B:O,'Virtual Servers'!A740,1)&gt;'Physical Server'!$F$12,"",INDEX('Physical Server'!B:O,'Virtual Servers'!A740,1)),"")</f>
        <v/>
      </c>
      <c r="C740" s="41" t="str">
        <f>IFERROR(INDEX('Physical Server'!B:O,'Virtual Servers'!A740,14),"")</f>
        <v/>
      </c>
      <c r="D740" s="41"/>
      <c r="E740" s="168" t="str">
        <f>IF(IF(COUNTIF($E$7:E739,E739)&lt;VLOOKUP(E739,$B:$C,2,0),E739,INDEX($B:$B,MATCH(E739,$B:$B,0)+ROW($B:$B),1))&gt;'Physical Server'!$F$12,"",IF(COUNTIF($E$7:E739,E739)&lt;VLOOKUP(E739,$B:$C,2,0),E739,INDEX($B:$B,MATCH(E739,$B:$B,0)+ROW($B:$B),1)))</f>
        <v/>
      </c>
      <c r="F740" s="169" t="str">
        <f>IFERROR(VLOOKUP($E:$E,'Physical Server'!$B:$O,2,0),"")</f>
        <v/>
      </c>
      <c r="G740" s="169" t="str">
        <f>IFERROR(IF(VLOOKUP(E740,'Physical Server'!B:O,14,0)="","",IF(E740="","",COUNTIF($E$7:E740,E740))),"")</f>
        <v/>
      </c>
      <c r="H740" s="170"/>
      <c r="I740" s="170" t="s">
        <v>35</v>
      </c>
      <c r="J740" s="170" t="s">
        <v>35</v>
      </c>
      <c r="K740" s="170" t="s">
        <v>35</v>
      </c>
      <c r="L740" s="170"/>
      <c r="M740" s="170" t="s">
        <v>35</v>
      </c>
      <c r="N740" s="170" t="s">
        <v>35</v>
      </c>
      <c r="O740" s="170" t="s">
        <v>35</v>
      </c>
      <c r="P740" s="170"/>
      <c r="Q740" s="170" t="s">
        <v>35</v>
      </c>
      <c r="R740" s="178"/>
      <c r="S740" s="178"/>
      <c r="T740" s="170" t="s">
        <v>35</v>
      </c>
      <c r="U740" s="170" t="s">
        <v>35</v>
      </c>
      <c r="V740" s="170" t="s">
        <v>35</v>
      </c>
      <c r="W740" s="178"/>
      <c r="X740" s="178"/>
      <c r="Y740" s="170" t="s">
        <v>35</v>
      </c>
      <c r="Z740" s="170" t="s">
        <v>35</v>
      </c>
      <c r="AA740" s="170" t="s">
        <v>35</v>
      </c>
      <c r="AB740" s="178"/>
      <c r="AC740" s="178"/>
      <c r="AD740" s="170" t="s">
        <v>35</v>
      </c>
      <c r="AE740" s="170" t="s">
        <v>35</v>
      </c>
      <c r="AF740" s="170" t="s">
        <v>35</v>
      </c>
      <c r="AG740" s="178"/>
      <c r="AH740" s="178"/>
      <c r="AI740" s="178"/>
    </row>
    <row r="741" spans="1:35" x14ac:dyDescent="0.25">
      <c r="A741" s="41" t="str">
        <f t="array" ref="A741">IFERROR(SMALL(('Physical Server'!$O$17:$O$516&lt;&gt;"")*ROW('Physical Server'!$O$17:$O$516),COUNTBLANK('Physical Server'!$O$17:$O$516)+ROW('Virtual Servers'!A733)),"")</f>
        <v/>
      </c>
      <c r="B741" s="41" t="str">
        <f>IFERROR(IF(INDEX('Physical Server'!B:O,'Virtual Servers'!A741,1)&gt;'Physical Server'!$F$12,"",INDEX('Physical Server'!B:O,'Virtual Servers'!A741,1)),"")</f>
        <v/>
      </c>
      <c r="C741" s="41" t="str">
        <f>IFERROR(INDEX('Physical Server'!B:O,'Virtual Servers'!A741,14),"")</f>
        <v/>
      </c>
      <c r="D741" s="41"/>
      <c r="E741" s="168" t="str">
        <f>IF(IF(COUNTIF($E$7:E740,E740)&lt;VLOOKUP(E740,$B:$C,2,0),E740,INDEX($B:$B,MATCH(E740,$B:$B,0)+ROW($B:$B),1))&gt;'Physical Server'!$F$12,"",IF(COUNTIF($E$7:E740,E740)&lt;VLOOKUP(E740,$B:$C,2,0),E740,INDEX($B:$B,MATCH(E740,$B:$B,0)+ROW($B:$B),1)))</f>
        <v/>
      </c>
      <c r="F741" s="169" t="str">
        <f>IFERROR(VLOOKUP($E:$E,'Physical Server'!$B:$O,2,0),"")</f>
        <v/>
      </c>
      <c r="G741" s="169" t="str">
        <f>IFERROR(IF(VLOOKUP(E741,'Physical Server'!B:O,14,0)="","",IF(E741="","",COUNTIF($E$7:E741,E741))),"")</f>
        <v/>
      </c>
      <c r="H741" s="170"/>
      <c r="I741" s="170" t="s">
        <v>35</v>
      </c>
      <c r="J741" s="170" t="s">
        <v>35</v>
      </c>
      <c r="K741" s="170" t="s">
        <v>35</v>
      </c>
      <c r="L741" s="170"/>
      <c r="M741" s="170" t="s">
        <v>35</v>
      </c>
      <c r="N741" s="170" t="s">
        <v>35</v>
      </c>
      <c r="O741" s="170" t="s">
        <v>35</v>
      </c>
      <c r="P741" s="170"/>
      <c r="Q741" s="170" t="s">
        <v>35</v>
      </c>
      <c r="R741" s="178"/>
      <c r="S741" s="178"/>
      <c r="T741" s="170" t="s">
        <v>35</v>
      </c>
      <c r="U741" s="170" t="s">
        <v>35</v>
      </c>
      <c r="V741" s="170" t="s">
        <v>35</v>
      </c>
      <c r="W741" s="178"/>
      <c r="X741" s="178"/>
      <c r="Y741" s="170" t="s">
        <v>35</v>
      </c>
      <c r="Z741" s="170" t="s">
        <v>35</v>
      </c>
      <c r="AA741" s="170" t="s">
        <v>35</v>
      </c>
      <c r="AB741" s="178"/>
      <c r="AC741" s="178"/>
      <c r="AD741" s="170" t="s">
        <v>35</v>
      </c>
      <c r="AE741" s="170" t="s">
        <v>35</v>
      </c>
      <c r="AF741" s="170" t="s">
        <v>35</v>
      </c>
      <c r="AG741" s="178"/>
      <c r="AH741" s="178"/>
      <c r="AI741" s="178"/>
    </row>
    <row r="742" spans="1:35" x14ac:dyDescent="0.25">
      <c r="A742" s="41" t="str">
        <f t="array" ref="A742">IFERROR(SMALL(('Physical Server'!$O$17:$O$516&lt;&gt;"")*ROW('Physical Server'!$O$17:$O$516),COUNTBLANK('Physical Server'!$O$17:$O$516)+ROW('Virtual Servers'!A734)),"")</f>
        <v/>
      </c>
      <c r="B742" s="41" t="str">
        <f>IFERROR(IF(INDEX('Physical Server'!B:O,'Virtual Servers'!A742,1)&gt;'Physical Server'!$F$12,"",INDEX('Physical Server'!B:O,'Virtual Servers'!A742,1)),"")</f>
        <v/>
      </c>
      <c r="C742" s="41" t="str">
        <f>IFERROR(INDEX('Physical Server'!B:O,'Virtual Servers'!A742,14),"")</f>
        <v/>
      </c>
      <c r="D742" s="41"/>
      <c r="E742" s="168" t="str">
        <f>IF(IF(COUNTIF($E$7:E741,E741)&lt;VLOOKUP(E741,$B:$C,2,0),E741,INDEX($B:$B,MATCH(E741,$B:$B,0)+ROW($B:$B),1))&gt;'Physical Server'!$F$12,"",IF(COUNTIF($E$7:E741,E741)&lt;VLOOKUP(E741,$B:$C,2,0),E741,INDEX($B:$B,MATCH(E741,$B:$B,0)+ROW($B:$B),1)))</f>
        <v/>
      </c>
      <c r="F742" s="169" t="str">
        <f>IFERROR(VLOOKUP($E:$E,'Physical Server'!$B:$O,2,0),"")</f>
        <v/>
      </c>
      <c r="G742" s="169" t="str">
        <f>IFERROR(IF(VLOOKUP(E742,'Physical Server'!B:O,14,0)="","",IF(E742="","",COUNTIF($E$7:E742,E742))),"")</f>
        <v/>
      </c>
      <c r="H742" s="170"/>
      <c r="I742" s="170" t="s">
        <v>35</v>
      </c>
      <c r="J742" s="170" t="s">
        <v>35</v>
      </c>
      <c r="K742" s="170" t="s">
        <v>35</v>
      </c>
      <c r="L742" s="170"/>
      <c r="M742" s="170" t="s">
        <v>35</v>
      </c>
      <c r="N742" s="170" t="s">
        <v>35</v>
      </c>
      <c r="O742" s="170" t="s">
        <v>35</v>
      </c>
      <c r="P742" s="170"/>
      <c r="Q742" s="170" t="s">
        <v>35</v>
      </c>
      <c r="R742" s="178"/>
      <c r="S742" s="178"/>
      <c r="T742" s="170" t="s">
        <v>35</v>
      </c>
      <c r="U742" s="170" t="s">
        <v>35</v>
      </c>
      <c r="V742" s="170" t="s">
        <v>35</v>
      </c>
      <c r="W742" s="178"/>
      <c r="X742" s="178"/>
      <c r="Y742" s="170" t="s">
        <v>35</v>
      </c>
      <c r="Z742" s="170" t="s">
        <v>35</v>
      </c>
      <c r="AA742" s="170" t="s">
        <v>35</v>
      </c>
      <c r="AB742" s="178"/>
      <c r="AC742" s="178"/>
      <c r="AD742" s="170" t="s">
        <v>35</v>
      </c>
      <c r="AE742" s="170" t="s">
        <v>35</v>
      </c>
      <c r="AF742" s="170" t="s">
        <v>35</v>
      </c>
      <c r="AG742" s="178"/>
      <c r="AH742" s="178"/>
      <c r="AI742" s="178"/>
    </row>
    <row r="743" spans="1:35" x14ac:dyDescent="0.25">
      <c r="A743" s="41" t="str">
        <f t="array" ref="A743">IFERROR(SMALL(('Physical Server'!$O$17:$O$516&lt;&gt;"")*ROW('Physical Server'!$O$17:$O$516),COUNTBLANK('Physical Server'!$O$17:$O$516)+ROW('Virtual Servers'!A735)),"")</f>
        <v/>
      </c>
      <c r="B743" s="41" t="str">
        <f>IFERROR(IF(INDEX('Physical Server'!B:O,'Virtual Servers'!A743,1)&gt;'Physical Server'!$F$12,"",INDEX('Physical Server'!B:O,'Virtual Servers'!A743,1)),"")</f>
        <v/>
      </c>
      <c r="C743" s="41" t="str">
        <f>IFERROR(INDEX('Physical Server'!B:O,'Virtual Servers'!A743,14),"")</f>
        <v/>
      </c>
      <c r="D743" s="41"/>
      <c r="E743" s="168" t="str">
        <f>IF(IF(COUNTIF($E$7:E742,E742)&lt;VLOOKUP(E742,$B:$C,2,0),E742,INDEX($B:$B,MATCH(E742,$B:$B,0)+ROW($B:$B),1))&gt;'Physical Server'!$F$12,"",IF(COUNTIF($E$7:E742,E742)&lt;VLOOKUP(E742,$B:$C,2,0),E742,INDEX($B:$B,MATCH(E742,$B:$B,0)+ROW($B:$B),1)))</f>
        <v/>
      </c>
      <c r="F743" s="169" t="str">
        <f>IFERROR(VLOOKUP($E:$E,'Physical Server'!$B:$O,2,0),"")</f>
        <v/>
      </c>
      <c r="G743" s="169" t="str">
        <f>IFERROR(IF(VLOOKUP(E743,'Physical Server'!B:O,14,0)="","",IF(E743="","",COUNTIF($E$7:E743,E743))),"")</f>
        <v/>
      </c>
      <c r="H743" s="170"/>
      <c r="I743" s="170" t="s">
        <v>35</v>
      </c>
      <c r="J743" s="170" t="s">
        <v>35</v>
      </c>
      <c r="K743" s="170" t="s">
        <v>35</v>
      </c>
      <c r="L743" s="170"/>
      <c r="M743" s="170" t="s">
        <v>35</v>
      </c>
      <c r="N743" s="170" t="s">
        <v>35</v>
      </c>
      <c r="O743" s="170" t="s">
        <v>35</v>
      </c>
      <c r="P743" s="170"/>
      <c r="Q743" s="170" t="s">
        <v>35</v>
      </c>
      <c r="R743" s="178"/>
      <c r="S743" s="178"/>
      <c r="T743" s="170" t="s">
        <v>35</v>
      </c>
      <c r="U743" s="170" t="s">
        <v>35</v>
      </c>
      <c r="V743" s="170" t="s">
        <v>35</v>
      </c>
      <c r="W743" s="178"/>
      <c r="X743" s="178"/>
      <c r="Y743" s="170" t="s">
        <v>35</v>
      </c>
      <c r="Z743" s="170" t="s">
        <v>35</v>
      </c>
      <c r="AA743" s="170" t="s">
        <v>35</v>
      </c>
      <c r="AB743" s="178"/>
      <c r="AC743" s="178"/>
      <c r="AD743" s="170" t="s">
        <v>35</v>
      </c>
      <c r="AE743" s="170" t="s">
        <v>35</v>
      </c>
      <c r="AF743" s="170" t="s">
        <v>35</v>
      </c>
      <c r="AG743" s="178"/>
      <c r="AH743" s="178"/>
      <c r="AI743" s="178"/>
    </row>
    <row r="744" spans="1:35" x14ac:dyDescent="0.25">
      <c r="A744" s="41" t="str">
        <f t="array" ref="A744">IFERROR(SMALL(('Physical Server'!$O$17:$O$516&lt;&gt;"")*ROW('Physical Server'!$O$17:$O$516),COUNTBLANK('Physical Server'!$O$17:$O$516)+ROW('Virtual Servers'!A736)),"")</f>
        <v/>
      </c>
      <c r="B744" s="41" t="str">
        <f>IFERROR(IF(INDEX('Physical Server'!B:O,'Virtual Servers'!A744,1)&gt;'Physical Server'!$F$12,"",INDEX('Physical Server'!B:O,'Virtual Servers'!A744,1)),"")</f>
        <v/>
      </c>
      <c r="C744" s="41" t="str">
        <f>IFERROR(INDEX('Physical Server'!B:O,'Virtual Servers'!A744,14),"")</f>
        <v/>
      </c>
      <c r="D744" s="41"/>
      <c r="E744" s="168" t="str">
        <f>IF(IF(COUNTIF($E$7:E743,E743)&lt;VLOOKUP(E743,$B:$C,2,0),E743,INDEX($B:$B,MATCH(E743,$B:$B,0)+ROW($B:$B),1))&gt;'Physical Server'!$F$12,"",IF(COUNTIF($E$7:E743,E743)&lt;VLOOKUP(E743,$B:$C,2,0),E743,INDEX($B:$B,MATCH(E743,$B:$B,0)+ROW($B:$B),1)))</f>
        <v/>
      </c>
      <c r="F744" s="169" t="str">
        <f>IFERROR(VLOOKUP($E:$E,'Physical Server'!$B:$O,2,0),"")</f>
        <v/>
      </c>
      <c r="G744" s="169" t="str">
        <f>IFERROR(IF(VLOOKUP(E744,'Physical Server'!B:O,14,0)="","",IF(E744="","",COUNTIF($E$7:E744,E744))),"")</f>
        <v/>
      </c>
      <c r="H744" s="170"/>
      <c r="I744" s="170" t="s">
        <v>35</v>
      </c>
      <c r="J744" s="170" t="s">
        <v>35</v>
      </c>
      <c r="K744" s="170" t="s">
        <v>35</v>
      </c>
      <c r="L744" s="170"/>
      <c r="M744" s="170" t="s">
        <v>35</v>
      </c>
      <c r="N744" s="170" t="s">
        <v>35</v>
      </c>
      <c r="O744" s="170" t="s">
        <v>35</v>
      </c>
      <c r="P744" s="170"/>
      <c r="Q744" s="170" t="s">
        <v>35</v>
      </c>
      <c r="R744" s="178"/>
      <c r="S744" s="178"/>
      <c r="T744" s="170" t="s">
        <v>35</v>
      </c>
      <c r="U744" s="170" t="s">
        <v>35</v>
      </c>
      <c r="V744" s="170" t="s">
        <v>35</v>
      </c>
      <c r="W744" s="178"/>
      <c r="X744" s="178"/>
      <c r="Y744" s="170" t="s">
        <v>35</v>
      </c>
      <c r="Z744" s="170" t="s">
        <v>35</v>
      </c>
      <c r="AA744" s="170" t="s">
        <v>35</v>
      </c>
      <c r="AB744" s="178"/>
      <c r="AC744" s="178"/>
      <c r="AD744" s="170" t="s">
        <v>35</v>
      </c>
      <c r="AE744" s="170" t="s">
        <v>35</v>
      </c>
      <c r="AF744" s="170" t="s">
        <v>35</v>
      </c>
      <c r="AG744" s="178"/>
      <c r="AH744" s="178"/>
      <c r="AI744" s="178"/>
    </row>
    <row r="745" spans="1:35" x14ac:dyDescent="0.25">
      <c r="A745" s="41" t="str">
        <f t="array" ref="A745">IFERROR(SMALL(('Physical Server'!$O$17:$O$516&lt;&gt;"")*ROW('Physical Server'!$O$17:$O$516),COUNTBLANK('Physical Server'!$O$17:$O$516)+ROW('Virtual Servers'!A737)),"")</f>
        <v/>
      </c>
      <c r="B745" s="41" t="str">
        <f>IFERROR(IF(INDEX('Physical Server'!B:O,'Virtual Servers'!A745,1)&gt;'Physical Server'!$F$12,"",INDEX('Physical Server'!B:O,'Virtual Servers'!A745,1)),"")</f>
        <v/>
      </c>
      <c r="C745" s="41" t="str">
        <f>IFERROR(INDEX('Physical Server'!B:O,'Virtual Servers'!A745,14),"")</f>
        <v/>
      </c>
      <c r="D745" s="41"/>
      <c r="E745" s="168" t="str">
        <f>IF(IF(COUNTIF($E$7:E744,E744)&lt;VLOOKUP(E744,$B:$C,2,0),E744,INDEX($B:$B,MATCH(E744,$B:$B,0)+ROW($B:$B),1))&gt;'Physical Server'!$F$12,"",IF(COUNTIF($E$7:E744,E744)&lt;VLOOKUP(E744,$B:$C,2,0),E744,INDEX($B:$B,MATCH(E744,$B:$B,0)+ROW($B:$B),1)))</f>
        <v/>
      </c>
      <c r="F745" s="169" t="str">
        <f>IFERROR(VLOOKUP($E:$E,'Physical Server'!$B:$O,2,0),"")</f>
        <v/>
      </c>
      <c r="G745" s="169" t="str">
        <f>IFERROR(IF(VLOOKUP(E745,'Physical Server'!B:O,14,0)="","",IF(E745="","",COUNTIF($E$7:E745,E745))),"")</f>
        <v/>
      </c>
      <c r="H745" s="170"/>
      <c r="I745" s="170" t="s">
        <v>35</v>
      </c>
      <c r="J745" s="170" t="s">
        <v>35</v>
      </c>
      <c r="K745" s="170" t="s">
        <v>35</v>
      </c>
      <c r="L745" s="170"/>
      <c r="M745" s="170" t="s">
        <v>35</v>
      </c>
      <c r="N745" s="170" t="s">
        <v>35</v>
      </c>
      <c r="O745" s="170" t="s">
        <v>35</v>
      </c>
      <c r="P745" s="170"/>
      <c r="Q745" s="170" t="s">
        <v>35</v>
      </c>
      <c r="R745" s="178"/>
      <c r="S745" s="178"/>
      <c r="T745" s="170" t="s">
        <v>35</v>
      </c>
      <c r="U745" s="170" t="s">
        <v>35</v>
      </c>
      <c r="V745" s="170" t="s">
        <v>35</v>
      </c>
      <c r="W745" s="178"/>
      <c r="X745" s="178"/>
      <c r="Y745" s="170" t="s">
        <v>35</v>
      </c>
      <c r="Z745" s="170" t="s">
        <v>35</v>
      </c>
      <c r="AA745" s="170" t="s">
        <v>35</v>
      </c>
      <c r="AB745" s="178"/>
      <c r="AC745" s="178"/>
      <c r="AD745" s="170" t="s">
        <v>35</v>
      </c>
      <c r="AE745" s="170" t="s">
        <v>35</v>
      </c>
      <c r="AF745" s="170" t="s">
        <v>35</v>
      </c>
      <c r="AG745" s="178"/>
      <c r="AH745" s="178"/>
      <c r="AI745" s="178"/>
    </row>
    <row r="746" spans="1:35" x14ac:dyDescent="0.25">
      <c r="A746" s="41" t="str">
        <f t="array" ref="A746">IFERROR(SMALL(('Physical Server'!$O$17:$O$516&lt;&gt;"")*ROW('Physical Server'!$O$17:$O$516),COUNTBLANK('Physical Server'!$O$17:$O$516)+ROW('Virtual Servers'!A738)),"")</f>
        <v/>
      </c>
      <c r="B746" s="41" t="str">
        <f>IFERROR(IF(INDEX('Physical Server'!B:O,'Virtual Servers'!A746,1)&gt;'Physical Server'!$F$12,"",INDEX('Physical Server'!B:O,'Virtual Servers'!A746,1)),"")</f>
        <v/>
      </c>
      <c r="C746" s="41" t="str">
        <f>IFERROR(INDEX('Physical Server'!B:O,'Virtual Servers'!A746,14),"")</f>
        <v/>
      </c>
      <c r="D746" s="41"/>
      <c r="E746" s="168" t="str">
        <f>IF(IF(COUNTIF($E$7:E745,E745)&lt;VLOOKUP(E745,$B:$C,2,0),E745,INDEX($B:$B,MATCH(E745,$B:$B,0)+ROW($B:$B),1))&gt;'Physical Server'!$F$12,"",IF(COUNTIF($E$7:E745,E745)&lt;VLOOKUP(E745,$B:$C,2,0),E745,INDEX($B:$B,MATCH(E745,$B:$B,0)+ROW($B:$B),1)))</f>
        <v/>
      </c>
      <c r="F746" s="169" t="str">
        <f>IFERROR(VLOOKUP($E:$E,'Physical Server'!$B:$O,2,0),"")</f>
        <v/>
      </c>
      <c r="G746" s="169" t="str">
        <f>IFERROR(IF(VLOOKUP(E746,'Physical Server'!B:O,14,0)="","",IF(E746="","",COUNTIF($E$7:E746,E746))),"")</f>
        <v/>
      </c>
      <c r="H746" s="170"/>
      <c r="I746" s="170" t="s">
        <v>35</v>
      </c>
      <c r="J746" s="170" t="s">
        <v>35</v>
      </c>
      <c r="K746" s="170" t="s">
        <v>35</v>
      </c>
      <c r="L746" s="170"/>
      <c r="M746" s="170" t="s">
        <v>35</v>
      </c>
      <c r="N746" s="170" t="s">
        <v>35</v>
      </c>
      <c r="O746" s="170" t="s">
        <v>35</v>
      </c>
      <c r="P746" s="170"/>
      <c r="Q746" s="170" t="s">
        <v>35</v>
      </c>
      <c r="R746" s="178"/>
      <c r="S746" s="178"/>
      <c r="T746" s="170" t="s">
        <v>35</v>
      </c>
      <c r="U746" s="170" t="s">
        <v>35</v>
      </c>
      <c r="V746" s="170" t="s">
        <v>35</v>
      </c>
      <c r="W746" s="178"/>
      <c r="X746" s="178"/>
      <c r="Y746" s="170" t="s">
        <v>35</v>
      </c>
      <c r="Z746" s="170" t="s">
        <v>35</v>
      </c>
      <c r="AA746" s="170" t="s">
        <v>35</v>
      </c>
      <c r="AB746" s="178"/>
      <c r="AC746" s="178"/>
      <c r="AD746" s="170" t="s">
        <v>35</v>
      </c>
      <c r="AE746" s="170" t="s">
        <v>35</v>
      </c>
      <c r="AF746" s="170" t="s">
        <v>35</v>
      </c>
      <c r="AG746" s="178"/>
      <c r="AH746" s="178"/>
      <c r="AI746" s="178"/>
    </row>
    <row r="747" spans="1:35" x14ac:dyDescent="0.25">
      <c r="A747" s="41" t="str">
        <f t="array" ref="A747">IFERROR(SMALL(('Physical Server'!$O$17:$O$516&lt;&gt;"")*ROW('Physical Server'!$O$17:$O$516),COUNTBLANK('Physical Server'!$O$17:$O$516)+ROW('Virtual Servers'!A739)),"")</f>
        <v/>
      </c>
      <c r="B747" s="41" t="str">
        <f>IFERROR(IF(INDEX('Physical Server'!B:O,'Virtual Servers'!A747,1)&gt;'Physical Server'!$F$12,"",INDEX('Physical Server'!B:O,'Virtual Servers'!A747,1)),"")</f>
        <v/>
      </c>
      <c r="C747" s="41" t="str">
        <f>IFERROR(INDEX('Physical Server'!B:O,'Virtual Servers'!A747,14),"")</f>
        <v/>
      </c>
      <c r="D747" s="41"/>
      <c r="E747" s="168" t="str">
        <f>IF(IF(COUNTIF($E$7:E746,E746)&lt;VLOOKUP(E746,$B:$C,2,0),E746,INDEX($B:$B,MATCH(E746,$B:$B,0)+ROW($B:$B),1))&gt;'Physical Server'!$F$12,"",IF(COUNTIF($E$7:E746,E746)&lt;VLOOKUP(E746,$B:$C,2,0),E746,INDEX($B:$B,MATCH(E746,$B:$B,0)+ROW($B:$B),1)))</f>
        <v/>
      </c>
      <c r="F747" s="169" t="str">
        <f>IFERROR(VLOOKUP($E:$E,'Physical Server'!$B:$O,2,0),"")</f>
        <v/>
      </c>
      <c r="G747" s="169" t="str">
        <f>IFERROR(IF(VLOOKUP(E747,'Physical Server'!B:O,14,0)="","",IF(E747="","",COUNTIF($E$7:E747,E747))),"")</f>
        <v/>
      </c>
      <c r="H747" s="170"/>
      <c r="I747" s="170" t="s">
        <v>35</v>
      </c>
      <c r="J747" s="170" t="s">
        <v>35</v>
      </c>
      <c r="K747" s="170" t="s">
        <v>35</v>
      </c>
      <c r="L747" s="170"/>
      <c r="M747" s="170" t="s">
        <v>35</v>
      </c>
      <c r="N747" s="170" t="s">
        <v>35</v>
      </c>
      <c r="O747" s="170" t="s">
        <v>35</v>
      </c>
      <c r="P747" s="170"/>
      <c r="Q747" s="170" t="s">
        <v>35</v>
      </c>
      <c r="R747" s="178"/>
      <c r="S747" s="178"/>
      <c r="T747" s="170" t="s">
        <v>35</v>
      </c>
      <c r="U747" s="170" t="s">
        <v>35</v>
      </c>
      <c r="V747" s="170" t="s">
        <v>35</v>
      </c>
      <c r="W747" s="178"/>
      <c r="X747" s="178"/>
      <c r="Y747" s="170" t="s">
        <v>35</v>
      </c>
      <c r="Z747" s="170" t="s">
        <v>35</v>
      </c>
      <c r="AA747" s="170" t="s">
        <v>35</v>
      </c>
      <c r="AB747" s="178"/>
      <c r="AC747" s="178"/>
      <c r="AD747" s="170" t="s">
        <v>35</v>
      </c>
      <c r="AE747" s="170" t="s">
        <v>35</v>
      </c>
      <c r="AF747" s="170" t="s">
        <v>35</v>
      </c>
      <c r="AG747" s="178"/>
      <c r="AH747" s="178"/>
      <c r="AI747" s="178"/>
    </row>
    <row r="748" spans="1:35" x14ac:dyDescent="0.25">
      <c r="A748" s="41" t="str">
        <f t="array" ref="A748">IFERROR(SMALL(('Physical Server'!$O$17:$O$516&lt;&gt;"")*ROW('Physical Server'!$O$17:$O$516),COUNTBLANK('Physical Server'!$O$17:$O$516)+ROW('Virtual Servers'!A740)),"")</f>
        <v/>
      </c>
      <c r="B748" s="41" t="str">
        <f>IFERROR(IF(INDEX('Physical Server'!B:O,'Virtual Servers'!A748,1)&gt;'Physical Server'!$F$12,"",INDEX('Physical Server'!B:O,'Virtual Servers'!A748,1)),"")</f>
        <v/>
      </c>
      <c r="C748" s="41" t="str">
        <f>IFERROR(INDEX('Physical Server'!B:O,'Virtual Servers'!A748,14),"")</f>
        <v/>
      </c>
      <c r="D748" s="41"/>
      <c r="E748" s="168" t="str">
        <f>IF(IF(COUNTIF($E$7:E747,E747)&lt;VLOOKUP(E747,$B:$C,2,0),E747,INDEX($B:$B,MATCH(E747,$B:$B,0)+ROW($B:$B),1))&gt;'Physical Server'!$F$12,"",IF(COUNTIF($E$7:E747,E747)&lt;VLOOKUP(E747,$B:$C,2,0),E747,INDEX($B:$B,MATCH(E747,$B:$B,0)+ROW($B:$B),1)))</f>
        <v/>
      </c>
      <c r="F748" s="169" t="str">
        <f>IFERROR(VLOOKUP($E:$E,'Physical Server'!$B:$O,2,0),"")</f>
        <v/>
      </c>
      <c r="G748" s="169" t="str">
        <f>IFERROR(IF(VLOOKUP(E748,'Physical Server'!B:O,14,0)="","",IF(E748="","",COUNTIF($E$7:E748,E748))),"")</f>
        <v/>
      </c>
      <c r="H748" s="170"/>
      <c r="I748" s="170" t="s">
        <v>35</v>
      </c>
      <c r="J748" s="170" t="s">
        <v>35</v>
      </c>
      <c r="K748" s="170" t="s">
        <v>35</v>
      </c>
      <c r="L748" s="170"/>
      <c r="M748" s="170" t="s">
        <v>35</v>
      </c>
      <c r="N748" s="170" t="s">
        <v>35</v>
      </c>
      <c r="O748" s="170" t="s">
        <v>35</v>
      </c>
      <c r="P748" s="170"/>
      <c r="Q748" s="170" t="s">
        <v>35</v>
      </c>
      <c r="R748" s="178"/>
      <c r="S748" s="178"/>
      <c r="T748" s="170" t="s">
        <v>35</v>
      </c>
      <c r="U748" s="170" t="s">
        <v>35</v>
      </c>
      <c r="V748" s="170" t="s">
        <v>35</v>
      </c>
      <c r="W748" s="178"/>
      <c r="X748" s="178"/>
      <c r="Y748" s="170" t="s">
        <v>35</v>
      </c>
      <c r="Z748" s="170" t="s">
        <v>35</v>
      </c>
      <c r="AA748" s="170" t="s">
        <v>35</v>
      </c>
      <c r="AB748" s="178"/>
      <c r="AC748" s="178"/>
      <c r="AD748" s="170" t="s">
        <v>35</v>
      </c>
      <c r="AE748" s="170" t="s">
        <v>35</v>
      </c>
      <c r="AF748" s="170" t="s">
        <v>35</v>
      </c>
      <c r="AG748" s="178"/>
      <c r="AH748" s="178"/>
      <c r="AI748" s="178"/>
    </row>
    <row r="749" spans="1:35" x14ac:dyDescent="0.25">
      <c r="A749" s="41" t="str">
        <f t="array" ref="A749">IFERROR(SMALL(('Physical Server'!$O$17:$O$516&lt;&gt;"")*ROW('Physical Server'!$O$17:$O$516),COUNTBLANK('Physical Server'!$O$17:$O$516)+ROW('Virtual Servers'!A741)),"")</f>
        <v/>
      </c>
      <c r="B749" s="41" t="str">
        <f>IFERROR(IF(INDEX('Physical Server'!B:O,'Virtual Servers'!A749,1)&gt;'Physical Server'!$F$12,"",INDEX('Physical Server'!B:O,'Virtual Servers'!A749,1)),"")</f>
        <v/>
      </c>
      <c r="C749" s="41" t="str">
        <f>IFERROR(INDEX('Physical Server'!B:O,'Virtual Servers'!A749,14),"")</f>
        <v/>
      </c>
      <c r="D749" s="41"/>
      <c r="E749" s="168" t="str">
        <f>IF(IF(COUNTIF($E$7:E748,E748)&lt;VLOOKUP(E748,$B:$C,2,0),E748,INDEX($B:$B,MATCH(E748,$B:$B,0)+ROW($B:$B),1))&gt;'Physical Server'!$F$12,"",IF(COUNTIF($E$7:E748,E748)&lt;VLOOKUP(E748,$B:$C,2,0),E748,INDEX($B:$B,MATCH(E748,$B:$B,0)+ROW($B:$B),1)))</f>
        <v/>
      </c>
      <c r="F749" s="169" t="str">
        <f>IFERROR(VLOOKUP($E:$E,'Physical Server'!$B:$O,2,0),"")</f>
        <v/>
      </c>
      <c r="G749" s="169" t="str">
        <f>IFERROR(IF(VLOOKUP(E749,'Physical Server'!B:O,14,0)="","",IF(E749="","",COUNTIF($E$7:E749,E749))),"")</f>
        <v/>
      </c>
      <c r="H749" s="170"/>
      <c r="I749" s="170" t="s">
        <v>35</v>
      </c>
      <c r="J749" s="170" t="s">
        <v>35</v>
      </c>
      <c r="K749" s="170" t="s">
        <v>35</v>
      </c>
      <c r="L749" s="170"/>
      <c r="M749" s="170" t="s">
        <v>35</v>
      </c>
      <c r="N749" s="170" t="s">
        <v>35</v>
      </c>
      <c r="O749" s="170" t="s">
        <v>35</v>
      </c>
      <c r="P749" s="170"/>
      <c r="Q749" s="170" t="s">
        <v>35</v>
      </c>
      <c r="R749" s="178"/>
      <c r="S749" s="178"/>
      <c r="T749" s="170" t="s">
        <v>35</v>
      </c>
      <c r="U749" s="170" t="s">
        <v>35</v>
      </c>
      <c r="V749" s="170" t="s">
        <v>35</v>
      </c>
      <c r="W749" s="178"/>
      <c r="X749" s="178"/>
      <c r="Y749" s="170" t="s">
        <v>35</v>
      </c>
      <c r="Z749" s="170" t="s">
        <v>35</v>
      </c>
      <c r="AA749" s="170" t="s">
        <v>35</v>
      </c>
      <c r="AB749" s="178"/>
      <c r="AC749" s="178"/>
      <c r="AD749" s="170" t="s">
        <v>35</v>
      </c>
      <c r="AE749" s="170" t="s">
        <v>35</v>
      </c>
      <c r="AF749" s="170" t="s">
        <v>35</v>
      </c>
      <c r="AG749" s="178"/>
      <c r="AH749" s="178"/>
      <c r="AI749" s="178"/>
    </row>
    <row r="750" spans="1:35" x14ac:dyDescent="0.25">
      <c r="A750" s="41" t="str">
        <f t="array" ref="A750">IFERROR(SMALL(('Physical Server'!$O$17:$O$516&lt;&gt;"")*ROW('Physical Server'!$O$17:$O$516),COUNTBLANK('Physical Server'!$O$17:$O$516)+ROW('Virtual Servers'!A742)),"")</f>
        <v/>
      </c>
      <c r="B750" s="41" t="str">
        <f>IFERROR(IF(INDEX('Physical Server'!B:O,'Virtual Servers'!A750,1)&gt;'Physical Server'!$F$12,"",INDEX('Physical Server'!B:O,'Virtual Servers'!A750,1)),"")</f>
        <v/>
      </c>
      <c r="C750" s="41" t="str">
        <f>IFERROR(INDEX('Physical Server'!B:O,'Virtual Servers'!A750,14),"")</f>
        <v/>
      </c>
      <c r="D750" s="41"/>
      <c r="E750" s="168" t="str">
        <f>IF(IF(COUNTIF($E$7:E749,E749)&lt;VLOOKUP(E749,$B:$C,2,0),E749,INDEX($B:$B,MATCH(E749,$B:$B,0)+ROW($B:$B),1))&gt;'Physical Server'!$F$12,"",IF(COUNTIF($E$7:E749,E749)&lt;VLOOKUP(E749,$B:$C,2,0),E749,INDEX($B:$B,MATCH(E749,$B:$B,0)+ROW($B:$B),1)))</f>
        <v/>
      </c>
      <c r="F750" s="169" t="str">
        <f>IFERROR(VLOOKUP($E:$E,'Physical Server'!$B:$O,2,0),"")</f>
        <v/>
      </c>
      <c r="G750" s="169" t="str">
        <f>IFERROR(IF(VLOOKUP(E750,'Physical Server'!B:O,14,0)="","",IF(E750="","",COUNTIF($E$7:E750,E750))),"")</f>
        <v/>
      </c>
      <c r="H750" s="170"/>
      <c r="I750" s="170" t="s">
        <v>35</v>
      </c>
      <c r="J750" s="170" t="s">
        <v>35</v>
      </c>
      <c r="K750" s="170" t="s">
        <v>35</v>
      </c>
      <c r="L750" s="170"/>
      <c r="M750" s="170" t="s">
        <v>35</v>
      </c>
      <c r="N750" s="170" t="s">
        <v>35</v>
      </c>
      <c r="O750" s="170" t="s">
        <v>35</v>
      </c>
      <c r="P750" s="170"/>
      <c r="Q750" s="170" t="s">
        <v>35</v>
      </c>
      <c r="R750" s="178"/>
      <c r="S750" s="178"/>
      <c r="T750" s="170" t="s">
        <v>35</v>
      </c>
      <c r="U750" s="170" t="s">
        <v>35</v>
      </c>
      <c r="V750" s="170" t="s">
        <v>35</v>
      </c>
      <c r="W750" s="178"/>
      <c r="X750" s="178"/>
      <c r="Y750" s="170" t="s">
        <v>35</v>
      </c>
      <c r="Z750" s="170" t="s">
        <v>35</v>
      </c>
      <c r="AA750" s="170" t="s">
        <v>35</v>
      </c>
      <c r="AB750" s="178"/>
      <c r="AC750" s="178"/>
      <c r="AD750" s="170" t="s">
        <v>35</v>
      </c>
      <c r="AE750" s="170" t="s">
        <v>35</v>
      </c>
      <c r="AF750" s="170" t="s">
        <v>35</v>
      </c>
      <c r="AG750" s="178"/>
      <c r="AH750" s="178"/>
      <c r="AI750" s="178"/>
    </row>
    <row r="751" spans="1:35" x14ac:dyDescent="0.25">
      <c r="A751" s="41" t="str">
        <f t="array" ref="A751">IFERROR(SMALL(('Physical Server'!$O$17:$O$516&lt;&gt;"")*ROW('Physical Server'!$O$17:$O$516),COUNTBLANK('Physical Server'!$O$17:$O$516)+ROW('Virtual Servers'!A743)),"")</f>
        <v/>
      </c>
      <c r="B751" s="41" t="str">
        <f>IFERROR(IF(INDEX('Physical Server'!B:O,'Virtual Servers'!A751,1)&gt;'Physical Server'!$F$12,"",INDEX('Physical Server'!B:O,'Virtual Servers'!A751,1)),"")</f>
        <v/>
      </c>
      <c r="C751" s="41" t="str">
        <f>IFERROR(INDEX('Physical Server'!B:O,'Virtual Servers'!A751,14),"")</f>
        <v/>
      </c>
      <c r="D751" s="41"/>
      <c r="E751" s="168" t="str">
        <f>IF(IF(COUNTIF($E$7:E750,E750)&lt;VLOOKUP(E750,$B:$C,2,0),E750,INDEX($B:$B,MATCH(E750,$B:$B,0)+ROW($B:$B),1))&gt;'Physical Server'!$F$12,"",IF(COUNTIF($E$7:E750,E750)&lt;VLOOKUP(E750,$B:$C,2,0),E750,INDEX($B:$B,MATCH(E750,$B:$B,0)+ROW($B:$B),1)))</f>
        <v/>
      </c>
      <c r="F751" s="169" t="str">
        <f>IFERROR(VLOOKUP($E:$E,'Physical Server'!$B:$O,2,0),"")</f>
        <v/>
      </c>
      <c r="G751" s="169" t="str">
        <f>IFERROR(IF(VLOOKUP(E751,'Physical Server'!B:O,14,0)="","",IF(E751="","",COUNTIF($E$7:E751,E751))),"")</f>
        <v/>
      </c>
      <c r="H751" s="170"/>
      <c r="I751" s="170" t="s">
        <v>35</v>
      </c>
      <c r="J751" s="170" t="s">
        <v>35</v>
      </c>
      <c r="K751" s="170" t="s">
        <v>35</v>
      </c>
      <c r="L751" s="170"/>
      <c r="M751" s="170" t="s">
        <v>35</v>
      </c>
      <c r="N751" s="170" t="s">
        <v>35</v>
      </c>
      <c r="O751" s="170" t="s">
        <v>35</v>
      </c>
      <c r="P751" s="170"/>
      <c r="Q751" s="170" t="s">
        <v>35</v>
      </c>
      <c r="R751" s="178"/>
      <c r="S751" s="178"/>
      <c r="T751" s="170" t="s">
        <v>35</v>
      </c>
      <c r="U751" s="170" t="s">
        <v>35</v>
      </c>
      <c r="V751" s="170" t="s">
        <v>35</v>
      </c>
      <c r="W751" s="178"/>
      <c r="X751" s="178"/>
      <c r="Y751" s="170" t="s">
        <v>35</v>
      </c>
      <c r="Z751" s="170" t="s">
        <v>35</v>
      </c>
      <c r="AA751" s="170" t="s">
        <v>35</v>
      </c>
      <c r="AB751" s="178"/>
      <c r="AC751" s="178"/>
      <c r="AD751" s="170" t="s">
        <v>35</v>
      </c>
      <c r="AE751" s="170" t="s">
        <v>35</v>
      </c>
      <c r="AF751" s="170" t="s">
        <v>35</v>
      </c>
      <c r="AG751" s="178"/>
      <c r="AH751" s="178"/>
      <c r="AI751" s="178"/>
    </row>
    <row r="752" spans="1:35" x14ac:dyDescent="0.25">
      <c r="A752" s="41" t="str">
        <f t="array" ref="A752">IFERROR(SMALL(('Physical Server'!$O$17:$O$516&lt;&gt;"")*ROW('Physical Server'!$O$17:$O$516),COUNTBLANK('Physical Server'!$O$17:$O$516)+ROW('Virtual Servers'!A744)),"")</f>
        <v/>
      </c>
      <c r="B752" s="41" t="str">
        <f>IFERROR(IF(INDEX('Physical Server'!B:O,'Virtual Servers'!A752,1)&gt;'Physical Server'!$F$12,"",INDEX('Physical Server'!B:O,'Virtual Servers'!A752,1)),"")</f>
        <v/>
      </c>
      <c r="C752" s="41" t="str">
        <f>IFERROR(INDEX('Physical Server'!B:O,'Virtual Servers'!A752,14),"")</f>
        <v/>
      </c>
      <c r="D752" s="41"/>
      <c r="E752" s="168" t="str">
        <f>IF(IF(COUNTIF($E$7:E751,E751)&lt;VLOOKUP(E751,$B:$C,2,0),E751,INDEX($B:$B,MATCH(E751,$B:$B,0)+ROW($B:$B),1))&gt;'Physical Server'!$F$12,"",IF(COUNTIF($E$7:E751,E751)&lt;VLOOKUP(E751,$B:$C,2,0),E751,INDEX($B:$B,MATCH(E751,$B:$B,0)+ROW($B:$B),1)))</f>
        <v/>
      </c>
      <c r="F752" s="169" t="str">
        <f>IFERROR(VLOOKUP($E:$E,'Physical Server'!$B:$O,2,0),"")</f>
        <v/>
      </c>
      <c r="G752" s="169" t="str">
        <f>IFERROR(IF(VLOOKUP(E752,'Physical Server'!B:O,14,0)="","",IF(E752="","",COUNTIF($E$7:E752,E752))),"")</f>
        <v/>
      </c>
      <c r="H752" s="170"/>
      <c r="I752" s="170" t="s">
        <v>35</v>
      </c>
      <c r="J752" s="170" t="s">
        <v>35</v>
      </c>
      <c r="K752" s="170" t="s">
        <v>35</v>
      </c>
      <c r="L752" s="170"/>
      <c r="M752" s="170" t="s">
        <v>35</v>
      </c>
      <c r="N752" s="170" t="s">
        <v>35</v>
      </c>
      <c r="O752" s="170" t="s">
        <v>35</v>
      </c>
      <c r="P752" s="170"/>
      <c r="Q752" s="170" t="s">
        <v>35</v>
      </c>
      <c r="R752" s="178"/>
      <c r="S752" s="178"/>
      <c r="T752" s="170" t="s">
        <v>35</v>
      </c>
      <c r="U752" s="170" t="s">
        <v>35</v>
      </c>
      <c r="V752" s="170" t="s">
        <v>35</v>
      </c>
      <c r="W752" s="178"/>
      <c r="X752" s="178"/>
      <c r="Y752" s="170" t="s">
        <v>35</v>
      </c>
      <c r="Z752" s="170" t="s">
        <v>35</v>
      </c>
      <c r="AA752" s="170" t="s">
        <v>35</v>
      </c>
      <c r="AB752" s="178"/>
      <c r="AC752" s="178"/>
      <c r="AD752" s="170" t="s">
        <v>35</v>
      </c>
      <c r="AE752" s="170" t="s">
        <v>35</v>
      </c>
      <c r="AF752" s="170" t="s">
        <v>35</v>
      </c>
      <c r="AG752" s="178"/>
      <c r="AH752" s="178"/>
      <c r="AI752" s="178"/>
    </row>
    <row r="753" spans="1:35" x14ac:dyDescent="0.25">
      <c r="A753" s="41" t="str">
        <f t="array" ref="A753">IFERROR(SMALL(('Physical Server'!$O$17:$O$516&lt;&gt;"")*ROW('Physical Server'!$O$17:$O$516),COUNTBLANK('Physical Server'!$O$17:$O$516)+ROW('Virtual Servers'!A745)),"")</f>
        <v/>
      </c>
      <c r="B753" s="41" t="str">
        <f>IFERROR(IF(INDEX('Physical Server'!B:O,'Virtual Servers'!A753,1)&gt;'Physical Server'!$F$12,"",INDEX('Physical Server'!B:O,'Virtual Servers'!A753,1)),"")</f>
        <v/>
      </c>
      <c r="C753" s="41" t="str">
        <f>IFERROR(INDEX('Physical Server'!B:O,'Virtual Servers'!A753,14),"")</f>
        <v/>
      </c>
      <c r="D753" s="41"/>
      <c r="E753" s="168" t="str">
        <f>IF(IF(COUNTIF($E$7:E752,E752)&lt;VLOOKUP(E752,$B:$C,2,0),E752,INDEX($B:$B,MATCH(E752,$B:$B,0)+ROW($B:$B),1))&gt;'Physical Server'!$F$12,"",IF(COUNTIF($E$7:E752,E752)&lt;VLOOKUP(E752,$B:$C,2,0),E752,INDEX($B:$B,MATCH(E752,$B:$B,0)+ROW($B:$B),1)))</f>
        <v/>
      </c>
      <c r="F753" s="169" t="str">
        <f>IFERROR(VLOOKUP($E:$E,'Physical Server'!$B:$O,2,0),"")</f>
        <v/>
      </c>
      <c r="G753" s="169" t="str">
        <f>IFERROR(IF(VLOOKUP(E753,'Physical Server'!B:O,14,0)="","",IF(E753="","",COUNTIF($E$7:E753,E753))),"")</f>
        <v/>
      </c>
      <c r="H753" s="170"/>
      <c r="I753" s="170" t="s">
        <v>35</v>
      </c>
      <c r="J753" s="170" t="s">
        <v>35</v>
      </c>
      <c r="K753" s="170" t="s">
        <v>35</v>
      </c>
      <c r="L753" s="170"/>
      <c r="M753" s="170" t="s">
        <v>35</v>
      </c>
      <c r="N753" s="170" t="s">
        <v>35</v>
      </c>
      <c r="O753" s="170" t="s">
        <v>35</v>
      </c>
      <c r="P753" s="170"/>
      <c r="Q753" s="170" t="s">
        <v>35</v>
      </c>
      <c r="R753" s="178"/>
      <c r="S753" s="178"/>
      <c r="T753" s="170" t="s">
        <v>35</v>
      </c>
      <c r="U753" s="170" t="s">
        <v>35</v>
      </c>
      <c r="V753" s="170" t="s">
        <v>35</v>
      </c>
      <c r="W753" s="178"/>
      <c r="X753" s="178"/>
      <c r="Y753" s="170" t="s">
        <v>35</v>
      </c>
      <c r="Z753" s="170" t="s">
        <v>35</v>
      </c>
      <c r="AA753" s="170" t="s">
        <v>35</v>
      </c>
      <c r="AB753" s="178"/>
      <c r="AC753" s="178"/>
      <c r="AD753" s="170" t="s">
        <v>35</v>
      </c>
      <c r="AE753" s="170" t="s">
        <v>35</v>
      </c>
      <c r="AF753" s="170" t="s">
        <v>35</v>
      </c>
      <c r="AG753" s="178"/>
      <c r="AH753" s="178"/>
      <c r="AI753" s="178"/>
    </row>
    <row r="754" spans="1:35" x14ac:dyDescent="0.25">
      <c r="A754" s="41" t="str">
        <f t="array" ref="A754">IFERROR(SMALL(('Physical Server'!$O$17:$O$516&lt;&gt;"")*ROW('Physical Server'!$O$17:$O$516),COUNTBLANK('Physical Server'!$O$17:$O$516)+ROW('Virtual Servers'!A746)),"")</f>
        <v/>
      </c>
      <c r="B754" s="41" t="str">
        <f>IFERROR(IF(INDEX('Physical Server'!B:O,'Virtual Servers'!A754,1)&gt;'Physical Server'!$F$12,"",INDEX('Physical Server'!B:O,'Virtual Servers'!A754,1)),"")</f>
        <v/>
      </c>
      <c r="C754" s="41" t="str">
        <f>IFERROR(INDEX('Physical Server'!B:O,'Virtual Servers'!A754,14),"")</f>
        <v/>
      </c>
      <c r="D754" s="41"/>
      <c r="E754" s="168" t="str">
        <f>IF(IF(COUNTIF($E$7:E753,E753)&lt;VLOOKUP(E753,$B:$C,2,0),E753,INDEX($B:$B,MATCH(E753,$B:$B,0)+ROW($B:$B),1))&gt;'Physical Server'!$F$12,"",IF(COUNTIF($E$7:E753,E753)&lt;VLOOKUP(E753,$B:$C,2,0),E753,INDEX($B:$B,MATCH(E753,$B:$B,0)+ROW($B:$B),1)))</f>
        <v/>
      </c>
      <c r="F754" s="169" t="str">
        <f>IFERROR(VLOOKUP($E:$E,'Physical Server'!$B:$O,2,0),"")</f>
        <v/>
      </c>
      <c r="G754" s="169" t="str">
        <f>IFERROR(IF(VLOOKUP(E754,'Physical Server'!B:O,14,0)="","",IF(E754="","",COUNTIF($E$7:E754,E754))),"")</f>
        <v/>
      </c>
      <c r="H754" s="170"/>
      <c r="I754" s="170" t="s">
        <v>35</v>
      </c>
      <c r="J754" s="170" t="s">
        <v>35</v>
      </c>
      <c r="K754" s="170" t="s">
        <v>35</v>
      </c>
      <c r="L754" s="170"/>
      <c r="M754" s="170" t="s">
        <v>35</v>
      </c>
      <c r="N754" s="170" t="s">
        <v>35</v>
      </c>
      <c r="O754" s="170" t="s">
        <v>35</v>
      </c>
      <c r="P754" s="170"/>
      <c r="Q754" s="170" t="s">
        <v>35</v>
      </c>
      <c r="R754" s="178"/>
      <c r="S754" s="178"/>
      <c r="T754" s="170" t="s">
        <v>35</v>
      </c>
      <c r="U754" s="170" t="s">
        <v>35</v>
      </c>
      <c r="V754" s="170" t="s">
        <v>35</v>
      </c>
      <c r="W754" s="178"/>
      <c r="X754" s="178"/>
      <c r="Y754" s="170" t="s">
        <v>35</v>
      </c>
      <c r="Z754" s="170" t="s">
        <v>35</v>
      </c>
      <c r="AA754" s="170" t="s">
        <v>35</v>
      </c>
      <c r="AB754" s="178"/>
      <c r="AC754" s="178"/>
      <c r="AD754" s="170" t="s">
        <v>35</v>
      </c>
      <c r="AE754" s="170" t="s">
        <v>35</v>
      </c>
      <c r="AF754" s="170" t="s">
        <v>35</v>
      </c>
      <c r="AG754" s="178"/>
      <c r="AH754" s="178"/>
      <c r="AI754" s="178"/>
    </row>
    <row r="755" spans="1:35" x14ac:dyDescent="0.25">
      <c r="A755" s="41" t="str">
        <f t="array" ref="A755">IFERROR(SMALL(('Physical Server'!$O$17:$O$516&lt;&gt;"")*ROW('Physical Server'!$O$17:$O$516),COUNTBLANK('Physical Server'!$O$17:$O$516)+ROW('Virtual Servers'!A747)),"")</f>
        <v/>
      </c>
      <c r="B755" s="41" t="str">
        <f>IFERROR(IF(INDEX('Physical Server'!B:O,'Virtual Servers'!A755,1)&gt;'Physical Server'!$F$12,"",INDEX('Physical Server'!B:O,'Virtual Servers'!A755,1)),"")</f>
        <v/>
      </c>
      <c r="C755" s="41" t="str">
        <f>IFERROR(INDEX('Physical Server'!B:O,'Virtual Servers'!A755,14),"")</f>
        <v/>
      </c>
      <c r="D755" s="41"/>
      <c r="E755" s="168" t="str">
        <f>IF(IF(COUNTIF($E$7:E754,E754)&lt;VLOOKUP(E754,$B:$C,2,0),E754,INDEX($B:$B,MATCH(E754,$B:$B,0)+ROW($B:$B),1))&gt;'Physical Server'!$F$12,"",IF(COUNTIF($E$7:E754,E754)&lt;VLOOKUP(E754,$B:$C,2,0),E754,INDEX($B:$B,MATCH(E754,$B:$B,0)+ROW($B:$B),1)))</f>
        <v/>
      </c>
      <c r="F755" s="169" t="str">
        <f>IFERROR(VLOOKUP($E:$E,'Physical Server'!$B:$O,2,0),"")</f>
        <v/>
      </c>
      <c r="G755" s="169" t="str">
        <f>IFERROR(IF(VLOOKUP(E755,'Physical Server'!B:O,14,0)="","",IF(E755="","",COUNTIF($E$7:E755,E755))),"")</f>
        <v/>
      </c>
      <c r="H755" s="170"/>
      <c r="I755" s="170" t="s">
        <v>35</v>
      </c>
      <c r="J755" s="170" t="s">
        <v>35</v>
      </c>
      <c r="K755" s="170" t="s">
        <v>35</v>
      </c>
      <c r="L755" s="170"/>
      <c r="M755" s="170" t="s">
        <v>35</v>
      </c>
      <c r="N755" s="170" t="s">
        <v>35</v>
      </c>
      <c r="O755" s="170" t="s">
        <v>35</v>
      </c>
      <c r="P755" s="170"/>
      <c r="Q755" s="170" t="s">
        <v>35</v>
      </c>
      <c r="R755" s="178"/>
      <c r="S755" s="178"/>
      <c r="T755" s="170" t="s">
        <v>35</v>
      </c>
      <c r="U755" s="170" t="s">
        <v>35</v>
      </c>
      <c r="V755" s="170" t="s">
        <v>35</v>
      </c>
      <c r="W755" s="178"/>
      <c r="X755" s="178"/>
      <c r="Y755" s="170" t="s">
        <v>35</v>
      </c>
      <c r="Z755" s="170" t="s">
        <v>35</v>
      </c>
      <c r="AA755" s="170" t="s">
        <v>35</v>
      </c>
      <c r="AB755" s="178"/>
      <c r="AC755" s="178"/>
      <c r="AD755" s="170" t="s">
        <v>35</v>
      </c>
      <c r="AE755" s="170" t="s">
        <v>35</v>
      </c>
      <c r="AF755" s="170" t="s">
        <v>35</v>
      </c>
      <c r="AG755" s="178"/>
      <c r="AH755" s="178"/>
      <c r="AI755" s="178"/>
    </row>
    <row r="756" spans="1:35" x14ac:dyDescent="0.25">
      <c r="A756" s="41" t="str">
        <f t="array" ref="A756">IFERROR(SMALL(('Physical Server'!$O$17:$O$516&lt;&gt;"")*ROW('Physical Server'!$O$17:$O$516),COUNTBLANK('Physical Server'!$O$17:$O$516)+ROW('Virtual Servers'!A748)),"")</f>
        <v/>
      </c>
      <c r="B756" s="41" t="str">
        <f>IFERROR(IF(INDEX('Physical Server'!B:O,'Virtual Servers'!A756,1)&gt;'Physical Server'!$F$12,"",INDEX('Physical Server'!B:O,'Virtual Servers'!A756,1)),"")</f>
        <v/>
      </c>
      <c r="C756" s="41" t="str">
        <f>IFERROR(INDEX('Physical Server'!B:O,'Virtual Servers'!A756,14),"")</f>
        <v/>
      </c>
      <c r="D756" s="41"/>
      <c r="E756" s="168" t="str">
        <f>IF(IF(COUNTIF($E$7:E755,E755)&lt;VLOOKUP(E755,$B:$C,2,0),E755,INDEX($B:$B,MATCH(E755,$B:$B,0)+ROW($B:$B),1))&gt;'Physical Server'!$F$12,"",IF(COUNTIF($E$7:E755,E755)&lt;VLOOKUP(E755,$B:$C,2,0),E755,INDEX($B:$B,MATCH(E755,$B:$B,0)+ROW($B:$B),1)))</f>
        <v/>
      </c>
      <c r="F756" s="169" t="str">
        <f>IFERROR(VLOOKUP($E:$E,'Physical Server'!$B:$O,2,0),"")</f>
        <v/>
      </c>
      <c r="G756" s="169" t="str">
        <f>IFERROR(IF(VLOOKUP(E756,'Physical Server'!B:O,14,0)="","",IF(E756="","",COUNTIF($E$7:E756,E756))),"")</f>
        <v/>
      </c>
      <c r="H756" s="170"/>
      <c r="I756" s="170" t="s">
        <v>35</v>
      </c>
      <c r="J756" s="170" t="s">
        <v>35</v>
      </c>
      <c r="K756" s="170" t="s">
        <v>35</v>
      </c>
      <c r="L756" s="170"/>
      <c r="M756" s="170" t="s">
        <v>35</v>
      </c>
      <c r="N756" s="170" t="s">
        <v>35</v>
      </c>
      <c r="O756" s="170" t="s">
        <v>35</v>
      </c>
      <c r="P756" s="170"/>
      <c r="Q756" s="170" t="s">
        <v>35</v>
      </c>
      <c r="R756" s="178"/>
      <c r="S756" s="178"/>
      <c r="T756" s="170" t="s">
        <v>35</v>
      </c>
      <c r="U756" s="170" t="s">
        <v>35</v>
      </c>
      <c r="V756" s="170" t="s">
        <v>35</v>
      </c>
      <c r="W756" s="178"/>
      <c r="X756" s="178"/>
      <c r="Y756" s="170" t="s">
        <v>35</v>
      </c>
      <c r="Z756" s="170" t="s">
        <v>35</v>
      </c>
      <c r="AA756" s="170" t="s">
        <v>35</v>
      </c>
      <c r="AB756" s="178"/>
      <c r="AC756" s="178"/>
      <c r="AD756" s="170" t="s">
        <v>35</v>
      </c>
      <c r="AE756" s="170" t="s">
        <v>35</v>
      </c>
      <c r="AF756" s="170" t="s">
        <v>35</v>
      </c>
      <c r="AG756" s="178"/>
      <c r="AH756" s="178"/>
      <c r="AI756" s="178"/>
    </row>
    <row r="757" spans="1:35" x14ac:dyDescent="0.25">
      <c r="A757" s="41" t="str">
        <f t="array" ref="A757">IFERROR(SMALL(('Physical Server'!$O$17:$O$516&lt;&gt;"")*ROW('Physical Server'!$O$17:$O$516),COUNTBLANK('Physical Server'!$O$17:$O$516)+ROW('Virtual Servers'!A749)),"")</f>
        <v/>
      </c>
      <c r="B757" s="41" t="str">
        <f>IFERROR(IF(INDEX('Physical Server'!B:O,'Virtual Servers'!A757,1)&gt;'Physical Server'!$F$12,"",INDEX('Physical Server'!B:O,'Virtual Servers'!A757,1)),"")</f>
        <v/>
      </c>
      <c r="C757" s="41" t="str">
        <f>IFERROR(INDEX('Physical Server'!B:O,'Virtual Servers'!A757,14),"")</f>
        <v/>
      </c>
      <c r="D757" s="41"/>
      <c r="E757" s="168" t="str">
        <f>IF(IF(COUNTIF($E$7:E756,E756)&lt;VLOOKUP(E756,$B:$C,2,0),E756,INDEX($B:$B,MATCH(E756,$B:$B,0)+ROW($B:$B),1))&gt;'Physical Server'!$F$12,"",IF(COUNTIF($E$7:E756,E756)&lt;VLOOKUP(E756,$B:$C,2,0),E756,INDEX($B:$B,MATCH(E756,$B:$B,0)+ROW($B:$B),1)))</f>
        <v/>
      </c>
      <c r="F757" s="169" t="str">
        <f>IFERROR(VLOOKUP($E:$E,'Physical Server'!$B:$O,2,0),"")</f>
        <v/>
      </c>
      <c r="G757" s="169" t="str">
        <f>IFERROR(IF(VLOOKUP(E757,'Physical Server'!B:O,14,0)="","",IF(E757="","",COUNTIF($E$7:E757,E757))),"")</f>
        <v/>
      </c>
      <c r="H757" s="170"/>
      <c r="I757" s="170" t="s">
        <v>35</v>
      </c>
      <c r="J757" s="170" t="s">
        <v>35</v>
      </c>
      <c r="K757" s="170" t="s">
        <v>35</v>
      </c>
      <c r="L757" s="170"/>
      <c r="M757" s="170" t="s">
        <v>35</v>
      </c>
      <c r="N757" s="170" t="s">
        <v>35</v>
      </c>
      <c r="O757" s="170" t="s">
        <v>35</v>
      </c>
      <c r="P757" s="170"/>
      <c r="Q757" s="170" t="s">
        <v>35</v>
      </c>
      <c r="R757" s="178"/>
      <c r="S757" s="178"/>
      <c r="T757" s="170" t="s">
        <v>35</v>
      </c>
      <c r="U757" s="170" t="s">
        <v>35</v>
      </c>
      <c r="V757" s="170" t="s">
        <v>35</v>
      </c>
      <c r="W757" s="178"/>
      <c r="X757" s="178"/>
      <c r="Y757" s="170" t="s">
        <v>35</v>
      </c>
      <c r="Z757" s="170" t="s">
        <v>35</v>
      </c>
      <c r="AA757" s="170" t="s">
        <v>35</v>
      </c>
      <c r="AB757" s="178"/>
      <c r="AC757" s="178"/>
      <c r="AD757" s="170" t="s">
        <v>35</v>
      </c>
      <c r="AE757" s="170" t="s">
        <v>35</v>
      </c>
      <c r="AF757" s="170" t="s">
        <v>35</v>
      </c>
      <c r="AG757" s="178"/>
      <c r="AH757" s="178"/>
      <c r="AI757" s="178"/>
    </row>
    <row r="758" spans="1:35" x14ac:dyDescent="0.25">
      <c r="A758" s="41" t="str">
        <f t="array" ref="A758">IFERROR(SMALL(('Physical Server'!$O$17:$O$516&lt;&gt;"")*ROW('Physical Server'!$O$17:$O$516),COUNTBLANK('Physical Server'!$O$17:$O$516)+ROW('Virtual Servers'!A750)),"")</f>
        <v/>
      </c>
      <c r="B758" s="41" t="str">
        <f>IFERROR(IF(INDEX('Physical Server'!B:O,'Virtual Servers'!A758,1)&gt;'Physical Server'!$F$12,"",INDEX('Physical Server'!B:O,'Virtual Servers'!A758,1)),"")</f>
        <v/>
      </c>
      <c r="C758" s="41" t="str">
        <f>IFERROR(INDEX('Physical Server'!B:O,'Virtual Servers'!A758,14),"")</f>
        <v/>
      </c>
      <c r="D758" s="41"/>
      <c r="E758" s="168" t="str">
        <f>IF(IF(COUNTIF($E$7:E757,E757)&lt;VLOOKUP(E757,$B:$C,2,0),E757,INDEX($B:$B,MATCH(E757,$B:$B,0)+ROW($B:$B),1))&gt;'Physical Server'!$F$12,"",IF(COUNTIF($E$7:E757,E757)&lt;VLOOKUP(E757,$B:$C,2,0),E757,INDEX($B:$B,MATCH(E757,$B:$B,0)+ROW($B:$B),1)))</f>
        <v/>
      </c>
      <c r="F758" s="169" t="str">
        <f>IFERROR(VLOOKUP($E:$E,'Physical Server'!$B:$O,2,0),"")</f>
        <v/>
      </c>
      <c r="G758" s="169" t="str">
        <f>IFERROR(IF(VLOOKUP(E758,'Physical Server'!B:O,14,0)="","",IF(E758="","",COUNTIF($E$7:E758,E758))),"")</f>
        <v/>
      </c>
      <c r="H758" s="170"/>
      <c r="I758" s="170" t="s">
        <v>35</v>
      </c>
      <c r="J758" s="170" t="s">
        <v>35</v>
      </c>
      <c r="K758" s="170" t="s">
        <v>35</v>
      </c>
      <c r="L758" s="170"/>
      <c r="M758" s="170" t="s">
        <v>35</v>
      </c>
      <c r="N758" s="170" t="s">
        <v>35</v>
      </c>
      <c r="O758" s="170" t="s">
        <v>35</v>
      </c>
      <c r="P758" s="170"/>
      <c r="Q758" s="170" t="s">
        <v>35</v>
      </c>
      <c r="R758" s="178"/>
      <c r="S758" s="178"/>
      <c r="T758" s="170" t="s">
        <v>35</v>
      </c>
      <c r="U758" s="170" t="s">
        <v>35</v>
      </c>
      <c r="V758" s="170" t="s">
        <v>35</v>
      </c>
      <c r="W758" s="178"/>
      <c r="X758" s="178"/>
      <c r="Y758" s="170" t="s">
        <v>35</v>
      </c>
      <c r="Z758" s="170" t="s">
        <v>35</v>
      </c>
      <c r="AA758" s="170" t="s">
        <v>35</v>
      </c>
      <c r="AB758" s="178"/>
      <c r="AC758" s="178"/>
      <c r="AD758" s="170" t="s">
        <v>35</v>
      </c>
      <c r="AE758" s="170" t="s">
        <v>35</v>
      </c>
      <c r="AF758" s="170" t="s">
        <v>35</v>
      </c>
      <c r="AG758" s="178"/>
      <c r="AH758" s="178"/>
      <c r="AI758" s="178"/>
    </row>
    <row r="759" spans="1:35" x14ac:dyDescent="0.25">
      <c r="A759" s="41" t="str">
        <f t="array" ref="A759">IFERROR(SMALL(('Physical Server'!$O$17:$O$516&lt;&gt;"")*ROW('Physical Server'!$O$17:$O$516),COUNTBLANK('Physical Server'!$O$17:$O$516)+ROW('Virtual Servers'!A751)),"")</f>
        <v/>
      </c>
      <c r="B759" s="41" t="str">
        <f>IFERROR(IF(INDEX('Physical Server'!B:O,'Virtual Servers'!A759,1)&gt;'Physical Server'!$F$12,"",INDEX('Physical Server'!B:O,'Virtual Servers'!A759,1)),"")</f>
        <v/>
      </c>
      <c r="C759" s="41" t="str">
        <f>IFERROR(INDEX('Physical Server'!B:O,'Virtual Servers'!A759,14),"")</f>
        <v/>
      </c>
      <c r="D759" s="41"/>
      <c r="E759" s="168" t="str">
        <f>IF(IF(COUNTIF($E$7:E758,E758)&lt;VLOOKUP(E758,$B:$C,2,0),E758,INDEX($B:$B,MATCH(E758,$B:$B,0)+ROW($B:$B),1))&gt;'Physical Server'!$F$12,"",IF(COUNTIF($E$7:E758,E758)&lt;VLOOKUP(E758,$B:$C,2,0),E758,INDEX($B:$B,MATCH(E758,$B:$B,0)+ROW($B:$B),1)))</f>
        <v/>
      </c>
      <c r="F759" s="169" t="str">
        <f>IFERROR(VLOOKUP($E:$E,'Physical Server'!$B:$O,2,0),"")</f>
        <v/>
      </c>
      <c r="G759" s="169" t="str">
        <f>IFERROR(IF(VLOOKUP(E759,'Physical Server'!B:O,14,0)="","",IF(E759="","",COUNTIF($E$7:E759,E759))),"")</f>
        <v/>
      </c>
      <c r="H759" s="170"/>
      <c r="I759" s="170" t="s">
        <v>35</v>
      </c>
      <c r="J759" s="170" t="s">
        <v>35</v>
      </c>
      <c r="K759" s="170" t="s">
        <v>35</v>
      </c>
      <c r="L759" s="170"/>
      <c r="M759" s="170" t="s">
        <v>35</v>
      </c>
      <c r="N759" s="170" t="s">
        <v>35</v>
      </c>
      <c r="O759" s="170" t="s">
        <v>35</v>
      </c>
      <c r="P759" s="170"/>
      <c r="Q759" s="170" t="s">
        <v>35</v>
      </c>
      <c r="R759" s="178"/>
      <c r="S759" s="178"/>
      <c r="T759" s="170" t="s">
        <v>35</v>
      </c>
      <c r="U759" s="170" t="s">
        <v>35</v>
      </c>
      <c r="V759" s="170" t="s">
        <v>35</v>
      </c>
      <c r="W759" s="178"/>
      <c r="X759" s="178"/>
      <c r="Y759" s="170" t="s">
        <v>35</v>
      </c>
      <c r="Z759" s="170" t="s">
        <v>35</v>
      </c>
      <c r="AA759" s="170" t="s">
        <v>35</v>
      </c>
      <c r="AB759" s="178"/>
      <c r="AC759" s="178"/>
      <c r="AD759" s="170" t="s">
        <v>35</v>
      </c>
      <c r="AE759" s="170" t="s">
        <v>35</v>
      </c>
      <c r="AF759" s="170" t="s">
        <v>35</v>
      </c>
      <c r="AG759" s="178"/>
      <c r="AH759" s="178"/>
      <c r="AI759" s="178"/>
    </row>
    <row r="760" spans="1:35" x14ac:dyDescent="0.25">
      <c r="A760" s="41" t="str">
        <f t="array" ref="A760">IFERROR(SMALL(('Physical Server'!$O$17:$O$516&lt;&gt;"")*ROW('Physical Server'!$O$17:$O$516),COUNTBLANK('Physical Server'!$O$17:$O$516)+ROW('Virtual Servers'!A752)),"")</f>
        <v/>
      </c>
      <c r="B760" s="41" t="str">
        <f>IFERROR(IF(INDEX('Physical Server'!B:O,'Virtual Servers'!A760,1)&gt;'Physical Server'!$F$12,"",INDEX('Physical Server'!B:O,'Virtual Servers'!A760,1)),"")</f>
        <v/>
      </c>
      <c r="C760" s="41" t="str">
        <f>IFERROR(INDEX('Physical Server'!B:O,'Virtual Servers'!A760,14),"")</f>
        <v/>
      </c>
      <c r="D760" s="41"/>
      <c r="E760" s="168" t="str">
        <f>IF(IF(COUNTIF($E$7:E759,E759)&lt;VLOOKUP(E759,$B:$C,2,0),E759,INDEX($B:$B,MATCH(E759,$B:$B,0)+ROW($B:$B),1))&gt;'Physical Server'!$F$12,"",IF(COUNTIF($E$7:E759,E759)&lt;VLOOKUP(E759,$B:$C,2,0),E759,INDEX($B:$B,MATCH(E759,$B:$B,0)+ROW($B:$B),1)))</f>
        <v/>
      </c>
      <c r="F760" s="169" t="str">
        <f>IFERROR(VLOOKUP($E:$E,'Physical Server'!$B:$O,2,0),"")</f>
        <v/>
      </c>
      <c r="G760" s="169" t="str">
        <f>IFERROR(IF(VLOOKUP(E760,'Physical Server'!B:O,14,0)="","",IF(E760="","",COUNTIF($E$7:E760,E760))),"")</f>
        <v/>
      </c>
      <c r="H760" s="170"/>
      <c r="I760" s="170" t="s">
        <v>35</v>
      </c>
      <c r="J760" s="170" t="s">
        <v>35</v>
      </c>
      <c r="K760" s="170" t="s">
        <v>35</v>
      </c>
      <c r="L760" s="170"/>
      <c r="M760" s="170" t="s">
        <v>35</v>
      </c>
      <c r="N760" s="170" t="s">
        <v>35</v>
      </c>
      <c r="O760" s="170" t="s">
        <v>35</v>
      </c>
      <c r="P760" s="170"/>
      <c r="Q760" s="170" t="s">
        <v>35</v>
      </c>
      <c r="R760" s="178"/>
      <c r="S760" s="178"/>
      <c r="T760" s="170" t="s">
        <v>35</v>
      </c>
      <c r="U760" s="170" t="s">
        <v>35</v>
      </c>
      <c r="V760" s="170" t="s">
        <v>35</v>
      </c>
      <c r="W760" s="178"/>
      <c r="X760" s="178"/>
      <c r="Y760" s="170" t="s">
        <v>35</v>
      </c>
      <c r="Z760" s="170" t="s">
        <v>35</v>
      </c>
      <c r="AA760" s="170" t="s">
        <v>35</v>
      </c>
      <c r="AB760" s="178"/>
      <c r="AC760" s="178"/>
      <c r="AD760" s="170" t="s">
        <v>35</v>
      </c>
      <c r="AE760" s="170" t="s">
        <v>35</v>
      </c>
      <c r="AF760" s="170" t="s">
        <v>35</v>
      </c>
      <c r="AG760" s="178"/>
      <c r="AH760" s="178"/>
      <c r="AI760" s="178"/>
    </row>
    <row r="761" spans="1:35" x14ac:dyDescent="0.25">
      <c r="A761" s="41" t="str">
        <f t="array" ref="A761">IFERROR(SMALL(('Physical Server'!$O$17:$O$516&lt;&gt;"")*ROW('Physical Server'!$O$17:$O$516),COUNTBLANK('Physical Server'!$O$17:$O$516)+ROW('Virtual Servers'!A753)),"")</f>
        <v/>
      </c>
      <c r="B761" s="41" t="str">
        <f>IFERROR(IF(INDEX('Physical Server'!B:O,'Virtual Servers'!A761,1)&gt;'Physical Server'!$F$12,"",INDEX('Physical Server'!B:O,'Virtual Servers'!A761,1)),"")</f>
        <v/>
      </c>
      <c r="C761" s="41" t="str">
        <f>IFERROR(INDEX('Physical Server'!B:O,'Virtual Servers'!A761,14),"")</f>
        <v/>
      </c>
      <c r="D761" s="41"/>
      <c r="E761" s="168" t="str">
        <f>IF(IF(COUNTIF($E$7:E760,E760)&lt;VLOOKUP(E760,$B:$C,2,0),E760,INDEX($B:$B,MATCH(E760,$B:$B,0)+ROW($B:$B),1))&gt;'Physical Server'!$F$12,"",IF(COUNTIF($E$7:E760,E760)&lt;VLOOKUP(E760,$B:$C,2,0),E760,INDEX($B:$B,MATCH(E760,$B:$B,0)+ROW($B:$B),1)))</f>
        <v/>
      </c>
      <c r="F761" s="169" t="str">
        <f>IFERROR(VLOOKUP($E:$E,'Physical Server'!$B:$O,2,0),"")</f>
        <v/>
      </c>
      <c r="G761" s="169" t="str">
        <f>IFERROR(IF(VLOOKUP(E761,'Physical Server'!B:O,14,0)="","",IF(E761="","",COUNTIF($E$7:E761,E761))),"")</f>
        <v/>
      </c>
      <c r="H761" s="170"/>
      <c r="I761" s="170" t="s">
        <v>35</v>
      </c>
      <c r="J761" s="170" t="s">
        <v>35</v>
      </c>
      <c r="K761" s="170" t="s">
        <v>35</v>
      </c>
      <c r="L761" s="170"/>
      <c r="M761" s="170" t="s">
        <v>35</v>
      </c>
      <c r="N761" s="170" t="s">
        <v>35</v>
      </c>
      <c r="O761" s="170" t="s">
        <v>35</v>
      </c>
      <c r="P761" s="170"/>
      <c r="Q761" s="170" t="s">
        <v>35</v>
      </c>
      <c r="R761" s="178"/>
      <c r="S761" s="178"/>
      <c r="T761" s="170" t="s">
        <v>35</v>
      </c>
      <c r="U761" s="170" t="s">
        <v>35</v>
      </c>
      <c r="V761" s="170" t="s">
        <v>35</v>
      </c>
      <c r="W761" s="178"/>
      <c r="X761" s="178"/>
      <c r="Y761" s="170" t="s">
        <v>35</v>
      </c>
      <c r="Z761" s="170" t="s">
        <v>35</v>
      </c>
      <c r="AA761" s="170" t="s">
        <v>35</v>
      </c>
      <c r="AB761" s="178"/>
      <c r="AC761" s="178"/>
      <c r="AD761" s="170" t="s">
        <v>35</v>
      </c>
      <c r="AE761" s="170" t="s">
        <v>35</v>
      </c>
      <c r="AF761" s="170" t="s">
        <v>35</v>
      </c>
      <c r="AG761" s="178"/>
      <c r="AH761" s="178"/>
      <c r="AI761" s="178"/>
    </row>
    <row r="762" spans="1:35" x14ac:dyDescent="0.25">
      <c r="A762" s="41" t="str">
        <f t="array" ref="A762">IFERROR(SMALL(('Physical Server'!$O$17:$O$516&lt;&gt;"")*ROW('Physical Server'!$O$17:$O$516),COUNTBLANK('Physical Server'!$O$17:$O$516)+ROW('Virtual Servers'!A754)),"")</f>
        <v/>
      </c>
      <c r="B762" s="41" t="str">
        <f>IFERROR(IF(INDEX('Physical Server'!B:O,'Virtual Servers'!A762,1)&gt;'Physical Server'!$F$12,"",INDEX('Physical Server'!B:O,'Virtual Servers'!A762,1)),"")</f>
        <v/>
      </c>
      <c r="C762" s="41" t="str">
        <f>IFERROR(INDEX('Physical Server'!B:O,'Virtual Servers'!A762,14),"")</f>
        <v/>
      </c>
      <c r="D762" s="41"/>
      <c r="E762" s="168" t="str">
        <f>IF(IF(COUNTIF($E$7:E761,E761)&lt;VLOOKUP(E761,$B:$C,2,0),E761,INDEX($B:$B,MATCH(E761,$B:$B,0)+ROW($B:$B),1))&gt;'Physical Server'!$F$12,"",IF(COUNTIF($E$7:E761,E761)&lt;VLOOKUP(E761,$B:$C,2,0),E761,INDEX($B:$B,MATCH(E761,$B:$B,0)+ROW($B:$B),1)))</f>
        <v/>
      </c>
      <c r="F762" s="169" t="str">
        <f>IFERROR(VLOOKUP($E:$E,'Physical Server'!$B:$O,2,0),"")</f>
        <v/>
      </c>
      <c r="G762" s="169" t="str">
        <f>IFERROR(IF(VLOOKUP(E762,'Physical Server'!B:O,14,0)="","",IF(E762="","",COUNTIF($E$7:E762,E762))),"")</f>
        <v/>
      </c>
      <c r="H762" s="170"/>
      <c r="I762" s="170" t="s">
        <v>35</v>
      </c>
      <c r="J762" s="170" t="s">
        <v>35</v>
      </c>
      <c r="K762" s="170" t="s">
        <v>35</v>
      </c>
      <c r="L762" s="170"/>
      <c r="M762" s="170" t="s">
        <v>35</v>
      </c>
      <c r="N762" s="170" t="s">
        <v>35</v>
      </c>
      <c r="O762" s="170" t="s">
        <v>35</v>
      </c>
      <c r="P762" s="170"/>
      <c r="Q762" s="170" t="s">
        <v>35</v>
      </c>
      <c r="R762" s="178"/>
      <c r="S762" s="178"/>
      <c r="T762" s="170" t="s">
        <v>35</v>
      </c>
      <c r="U762" s="170" t="s">
        <v>35</v>
      </c>
      <c r="V762" s="170" t="s">
        <v>35</v>
      </c>
      <c r="W762" s="178"/>
      <c r="X762" s="178"/>
      <c r="Y762" s="170" t="s">
        <v>35</v>
      </c>
      <c r="Z762" s="170" t="s">
        <v>35</v>
      </c>
      <c r="AA762" s="170" t="s">
        <v>35</v>
      </c>
      <c r="AB762" s="178"/>
      <c r="AC762" s="178"/>
      <c r="AD762" s="170" t="s">
        <v>35</v>
      </c>
      <c r="AE762" s="170" t="s">
        <v>35</v>
      </c>
      <c r="AF762" s="170" t="s">
        <v>35</v>
      </c>
      <c r="AG762" s="178"/>
      <c r="AH762" s="178"/>
      <c r="AI762" s="178"/>
    </row>
    <row r="763" spans="1:35" x14ac:dyDescent="0.25">
      <c r="A763" s="41" t="str">
        <f t="array" ref="A763">IFERROR(SMALL(('Physical Server'!$O$17:$O$516&lt;&gt;"")*ROW('Physical Server'!$O$17:$O$516),COUNTBLANK('Physical Server'!$O$17:$O$516)+ROW('Virtual Servers'!A755)),"")</f>
        <v/>
      </c>
      <c r="B763" s="41" t="str">
        <f>IFERROR(IF(INDEX('Physical Server'!B:O,'Virtual Servers'!A763,1)&gt;'Physical Server'!$F$12,"",INDEX('Physical Server'!B:O,'Virtual Servers'!A763,1)),"")</f>
        <v/>
      </c>
      <c r="C763" s="41" t="str">
        <f>IFERROR(INDEX('Physical Server'!B:O,'Virtual Servers'!A763,14),"")</f>
        <v/>
      </c>
      <c r="D763" s="41"/>
      <c r="E763" s="168" t="str">
        <f>IF(IF(COUNTIF($E$7:E762,E762)&lt;VLOOKUP(E762,$B:$C,2,0),E762,INDEX($B:$B,MATCH(E762,$B:$B,0)+ROW($B:$B),1))&gt;'Physical Server'!$F$12,"",IF(COUNTIF($E$7:E762,E762)&lt;VLOOKUP(E762,$B:$C,2,0),E762,INDEX($B:$B,MATCH(E762,$B:$B,0)+ROW($B:$B),1)))</f>
        <v/>
      </c>
      <c r="F763" s="169" t="str">
        <f>IFERROR(VLOOKUP($E:$E,'Physical Server'!$B:$O,2,0),"")</f>
        <v/>
      </c>
      <c r="G763" s="169" t="str">
        <f>IFERROR(IF(VLOOKUP(E763,'Physical Server'!B:O,14,0)="","",IF(E763="","",COUNTIF($E$7:E763,E763))),"")</f>
        <v/>
      </c>
      <c r="H763" s="170"/>
      <c r="I763" s="170" t="s">
        <v>35</v>
      </c>
      <c r="J763" s="170" t="s">
        <v>35</v>
      </c>
      <c r="K763" s="170" t="s">
        <v>35</v>
      </c>
      <c r="L763" s="170"/>
      <c r="M763" s="170" t="s">
        <v>35</v>
      </c>
      <c r="N763" s="170" t="s">
        <v>35</v>
      </c>
      <c r="O763" s="170" t="s">
        <v>35</v>
      </c>
      <c r="P763" s="170"/>
      <c r="Q763" s="170" t="s">
        <v>35</v>
      </c>
      <c r="R763" s="178"/>
      <c r="S763" s="178"/>
      <c r="T763" s="170" t="s">
        <v>35</v>
      </c>
      <c r="U763" s="170" t="s">
        <v>35</v>
      </c>
      <c r="V763" s="170" t="s">
        <v>35</v>
      </c>
      <c r="W763" s="178"/>
      <c r="X763" s="178"/>
      <c r="Y763" s="170" t="s">
        <v>35</v>
      </c>
      <c r="Z763" s="170" t="s">
        <v>35</v>
      </c>
      <c r="AA763" s="170" t="s">
        <v>35</v>
      </c>
      <c r="AB763" s="178"/>
      <c r="AC763" s="178"/>
      <c r="AD763" s="170" t="s">
        <v>35</v>
      </c>
      <c r="AE763" s="170" t="s">
        <v>35</v>
      </c>
      <c r="AF763" s="170" t="s">
        <v>35</v>
      </c>
      <c r="AG763" s="178"/>
      <c r="AH763" s="178"/>
      <c r="AI763" s="178"/>
    </row>
    <row r="764" spans="1:35" x14ac:dyDescent="0.25">
      <c r="A764" s="41" t="str">
        <f t="array" ref="A764">IFERROR(SMALL(('Physical Server'!$O$17:$O$516&lt;&gt;"")*ROW('Physical Server'!$O$17:$O$516),COUNTBLANK('Physical Server'!$O$17:$O$516)+ROW('Virtual Servers'!A756)),"")</f>
        <v/>
      </c>
      <c r="B764" s="41" t="str">
        <f>IFERROR(IF(INDEX('Physical Server'!B:O,'Virtual Servers'!A764,1)&gt;'Physical Server'!$F$12,"",INDEX('Physical Server'!B:O,'Virtual Servers'!A764,1)),"")</f>
        <v/>
      </c>
      <c r="C764" s="41" t="str">
        <f>IFERROR(INDEX('Physical Server'!B:O,'Virtual Servers'!A764,14),"")</f>
        <v/>
      </c>
      <c r="D764" s="41"/>
      <c r="E764" s="168" t="str">
        <f>IF(IF(COUNTIF($E$7:E763,E763)&lt;VLOOKUP(E763,$B:$C,2,0),E763,INDEX($B:$B,MATCH(E763,$B:$B,0)+ROW($B:$B),1))&gt;'Physical Server'!$F$12,"",IF(COUNTIF($E$7:E763,E763)&lt;VLOOKUP(E763,$B:$C,2,0),E763,INDEX($B:$B,MATCH(E763,$B:$B,0)+ROW($B:$B),1)))</f>
        <v/>
      </c>
      <c r="F764" s="169" t="str">
        <f>IFERROR(VLOOKUP($E:$E,'Physical Server'!$B:$O,2,0),"")</f>
        <v/>
      </c>
      <c r="G764" s="169" t="str">
        <f>IFERROR(IF(VLOOKUP(E764,'Physical Server'!B:O,14,0)="","",IF(E764="","",COUNTIF($E$7:E764,E764))),"")</f>
        <v/>
      </c>
      <c r="H764" s="170"/>
      <c r="I764" s="170" t="s">
        <v>35</v>
      </c>
      <c r="J764" s="170" t="s">
        <v>35</v>
      </c>
      <c r="K764" s="170" t="s">
        <v>35</v>
      </c>
      <c r="L764" s="170"/>
      <c r="M764" s="170" t="s">
        <v>35</v>
      </c>
      <c r="N764" s="170" t="s">
        <v>35</v>
      </c>
      <c r="O764" s="170" t="s">
        <v>35</v>
      </c>
      <c r="P764" s="170"/>
      <c r="Q764" s="170" t="s">
        <v>35</v>
      </c>
      <c r="R764" s="178"/>
      <c r="S764" s="178"/>
      <c r="T764" s="170" t="s">
        <v>35</v>
      </c>
      <c r="U764" s="170" t="s">
        <v>35</v>
      </c>
      <c r="V764" s="170" t="s">
        <v>35</v>
      </c>
      <c r="W764" s="178"/>
      <c r="X764" s="178"/>
      <c r="Y764" s="170" t="s">
        <v>35</v>
      </c>
      <c r="Z764" s="170" t="s">
        <v>35</v>
      </c>
      <c r="AA764" s="170" t="s">
        <v>35</v>
      </c>
      <c r="AB764" s="178"/>
      <c r="AC764" s="178"/>
      <c r="AD764" s="170" t="s">
        <v>35</v>
      </c>
      <c r="AE764" s="170" t="s">
        <v>35</v>
      </c>
      <c r="AF764" s="170" t="s">
        <v>35</v>
      </c>
      <c r="AG764" s="178"/>
      <c r="AH764" s="178"/>
      <c r="AI764" s="178"/>
    </row>
    <row r="765" spans="1:35" x14ac:dyDescent="0.25">
      <c r="A765" s="41" t="str">
        <f t="array" ref="A765">IFERROR(SMALL(('Physical Server'!$O$17:$O$516&lt;&gt;"")*ROW('Physical Server'!$O$17:$O$516),COUNTBLANK('Physical Server'!$O$17:$O$516)+ROW('Virtual Servers'!A757)),"")</f>
        <v/>
      </c>
      <c r="B765" s="41" t="str">
        <f>IFERROR(IF(INDEX('Physical Server'!B:O,'Virtual Servers'!A765,1)&gt;'Physical Server'!$F$12,"",INDEX('Physical Server'!B:O,'Virtual Servers'!A765,1)),"")</f>
        <v/>
      </c>
      <c r="C765" s="41" t="str">
        <f>IFERROR(INDEX('Physical Server'!B:O,'Virtual Servers'!A765,14),"")</f>
        <v/>
      </c>
      <c r="D765" s="41"/>
      <c r="E765" s="168" t="str">
        <f>IF(IF(COUNTIF($E$7:E764,E764)&lt;VLOOKUP(E764,$B:$C,2,0),E764,INDEX($B:$B,MATCH(E764,$B:$B,0)+ROW($B:$B),1))&gt;'Physical Server'!$F$12,"",IF(COUNTIF($E$7:E764,E764)&lt;VLOOKUP(E764,$B:$C,2,0),E764,INDEX($B:$B,MATCH(E764,$B:$B,0)+ROW($B:$B),1)))</f>
        <v/>
      </c>
      <c r="F765" s="169" t="str">
        <f>IFERROR(VLOOKUP($E:$E,'Physical Server'!$B:$O,2,0),"")</f>
        <v/>
      </c>
      <c r="G765" s="169" t="str">
        <f>IFERROR(IF(VLOOKUP(E765,'Physical Server'!B:O,14,0)="","",IF(E765="","",COUNTIF($E$7:E765,E765))),"")</f>
        <v/>
      </c>
      <c r="H765" s="170"/>
      <c r="I765" s="170" t="s">
        <v>35</v>
      </c>
      <c r="J765" s="170" t="s">
        <v>35</v>
      </c>
      <c r="K765" s="170" t="s">
        <v>35</v>
      </c>
      <c r="L765" s="170"/>
      <c r="M765" s="170" t="s">
        <v>35</v>
      </c>
      <c r="N765" s="170" t="s">
        <v>35</v>
      </c>
      <c r="O765" s="170" t="s">
        <v>35</v>
      </c>
      <c r="P765" s="170"/>
      <c r="Q765" s="170" t="s">
        <v>35</v>
      </c>
      <c r="R765" s="178"/>
      <c r="S765" s="178"/>
      <c r="T765" s="170" t="s">
        <v>35</v>
      </c>
      <c r="U765" s="170" t="s">
        <v>35</v>
      </c>
      <c r="V765" s="170" t="s">
        <v>35</v>
      </c>
      <c r="W765" s="178"/>
      <c r="X765" s="178"/>
      <c r="Y765" s="170" t="s">
        <v>35</v>
      </c>
      <c r="Z765" s="170" t="s">
        <v>35</v>
      </c>
      <c r="AA765" s="170" t="s">
        <v>35</v>
      </c>
      <c r="AB765" s="178"/>
      <c r="AC765" s="178"/>
      <c r="AD765" s="170" t="s">
        <v>35</v>
      </c>
      <c r="AE765" s="170" t="s">
        <v>35</v>
      </c>
      <c r="AF765" s="170" t="s">
        <v>35</v>
      </c>
      <c r="AG765" s="178"/>
      <c r="AH765" s="178"/>
      <c r="AI765" s="178"/>
    </row>
    <row r="766" spans="1:35" x14ac:dyDescent="0.25">
      <c r="A766" s="41" t="str">
        <f t="array" ref="A766">IFERROR(SMALL(('Physical Server'!$O$17:$O$516&lt;&gt;"")*ROW('Physical Server'!$O$17:$O$516),COUNTBLANK('Physical Server'!$O$17:$O$516)+ROW('Virtual Servers'!A758)),"")</f>
        <v/>
      </c>
      <c r="B766" s="41" t="str">
        <f>IFERROR(IF(INDEX('Physical Server'!B:O,'Virtual Servers'!A766,1)&gt;'Physical Server'!$F$12,"",INDEX('Physical Server'!B:O,'Virtual Servers'!A766,1)),"")</f>
        <v/>
      </c>
      <c r="C766" s="41" t="str">
        <f>IFERROR(INDEX('Physical Server'!B:O,'Virtual Servers'!A766,14),"")</f>
        <v/>
      </c>
      <c r="D766" s="41"/>
      <c r="E766" s="168" t="str">
        <f>IF(IF(COUNTIF($E$7:E765,E765)&lt;VLOOKUP(E765,$B:$C,2,0),E765,INDEX($B:$B,MATCH(E765,$B:$B,0)+ROW($B:$B),1))&gt;'Physical Server'!$F$12,"",IF(COUNTIF($E$7:E765,E765)&lt;VLOOKUP(E765,$B:$C,2,0),E765,INDEX($B:$B,MATCH(E765,$B:$B,0)+ROW($B:$B),1)))</f>
        <v/>
      </c>
      <c r="F766" s="169" t="str">
        <f>IFERROR(VLOOKUP($E:$E,'Physical Server'!$B:$O,2,0),"")</f>
        <v/>
      </c>
      <c r="G766" s="169" t="str">
        <f>IFERROR(IF(VLOOKUP(E766,'Physical Server'!B:O,14,0)="","",IF(E766="","",COUNTIF($E$7:E766,E766))),"")</f>
        <v/>
      </c>
      <c r="H766" s="170"/>
      <c r="I766" s="170" t="s">
        <v>35</v>
      </c>
      <c r="J766" s="170" t="s">
        <v>35</v>
      </c>
      <c r="K766" s="170" t="s">
        <v>35</v>
      </c>
      <c r="L766" s="170"/>
      <c r="M766" s="170" t="s">
        <v>35</v>
      </c>
      <c r="N766" s="170" t="s">
        <v>35</v>
      </c>
      <c r="O766" s="170" t="s">
        <v>35</v>
      </c>
      <c r="P766" s="170"/>
      <c r="Q766" s="170" t="s">
        <v>35</v>
      </c>
      <c r="R766" s="178"/>
      <c r="S766" s="178"/>
      <c r="T766" s="170" t="s">
        <v>35</v>
      </c>
      <c r="U766" s="170" t="s">
        <v>35</v>
      </c>
      <c r="V766" s="170" t="s">
        <v>35</v>
      </c>
      <c r="W766" s="178"/>
      <c r="X766" s="178"/>
      <c r="Y766" s="170" t="s">
        <v>35</v>
      </c>
      <c r="Z766" s="170" t="s">
        <v>35</v>
      </c>
      <c r="AA766" s="170" t="s">
        <v>35</v>
      </c>
      <c r="AB766" s="178"/>
      <c r="AC766" s="178"/>
      <c r="AD766" s="170" t="s">
        <v>35</v>
      </c>
      <c r="AE766" s="170" t="s">
        <v>35</v>
      </c>
      <c r="AF766" s="170" t="s">
        <v>35</v>
      </c>
      <c r="AG766" s="178"/>
      <c r="AH766" s="178"/>
      <c r="AI766" s="178"/>
    </row>
    <row r="767" spans="1:35" x14ac:dyDescent="0.25">
      <c r="A767" s="41" t="str">
        <f t="array" ref="A767">IFERROR(SMALL(('Physical Server'!$O$17:$O$516&lt;&gt;"")*ROW('Physical Server'!$O$17:$O$516),COUNTBLANK('Physical Server'!$O$17:$O$516)+ROW('Virtual Servers'!A759)),"")</f>
        <v/>
      </c>
      <c r="B767" s="41" t="str">
        <f>IFERROR(IF(INDEX('Physical Server'!B:O,'Virtual Servers'!A767,1)&gt;'Physical Server'!$F$12,"",INDEX('Physical Server'!B:O,'Virtual Servers'!A767,1)),"")</f>
        <v/>
      </c>
      <c r="C767" s="41" t="str">
        <f>IFERROR(INDEX('Physical Server'!B:O,'Virtual Servers'!A767,14),"")</f>
        <v/>
      </c>
      <c r="D767" s="41"/>
      <c r="E767" s="168" t="str">
        <f>IF(IF(COUNTIF($E$7:E766,E766)&lt;VLOOKUP(E766,$B:$C,2,0),E766,INDEX($B:$B,MATCH(E766,$B:$B,0)+ROW($B:$B),1))&gt;'Physical Server'!$F$12,"",IF(COUNTIF($E$7:E766,E766)&lt;VLOOKUP(E766,$B:$C,2,0),E766,INDEX($B:$B,MATCH(E766,$B:$B,0)+ROW($B:$B),1)))</f>
        <v/>
      </c>
      <c r="F767" s="169" t="str">
        <f>IFERROR(VLOOKUP($E:$E,'Physical Server'!$B:$O,2,0),"")</f>
        <v/>
      </c>
      <c r="G767" s="169" t="str">
        <f>IFERROR(IF(VLOOKUP(E767,'Physical Server'!B:O,14,0)="","",IF(E767="","",COUNTIF($E$7:E767,E767))),"")</f>
        <v/>
      </c>
      <c r="H767" s="170"/>
      <c r="I767" s="170" t="s">
        <v>35</v>
      </c>
      <c r="J767" s="170" t="s">
        <v>35</v>
      </c>
      <c r="K767" s="170" t="s">
        <v>35</v>
      </c>
      <c r="L767" s="170"/>
      <c r="M767" s="170" t="s">
        <v>35</v>
      </c>
      <c r="N767" s="170" t="s">
        <v>35</v>
      </c>
      <c r="O767" s="170" t="s">
        <v>35</v>
      </c>
      <c r="P767" s="170"/>
      <c r="Q767" s="170" t="s">
        <v>35</v>
      </c>
      <c r="R767" s="178"/>
      <c r="S767" s="178"/>
      <c r="T767" s="170" t="s">
        <v>35</v>
      </c>
      <c r="U767" s="170" t="s">
        <v>35</v>
      </c>
      <c r="V767" s="170" t="s">
        <v>35</v>
      </c>
      <c r="W767" s="178"/>
      <c r="X767" s="178"/>
      <c r="Y767" s="170" t="s">
        <v>35</v>
      </c>
      <c r="Z767" s="170" t="s">
        <v>35</v>
      </c>
      <c r="AA767" s="170" t="s">
        <v>35</v>
      </c>
      <c r="AB767" s="178"/>
      <c r="AC767" s="178"/>
      <c r="AD767" s="170" t="s">
        <v>35</v>
      </c>
      <c r="AE767" s="170" t="s">
        <v>35</v>
      </c>
      <c r="AF767" s="170" t="s">
        <v>35</v>
      </c>
      <c r="AG767" s="178"/>
      <c r="AH767" s="178"/>
      <c r="AI767" s="178"/>
    </row>
    <row r="768" spans="1:35" x14ac:dyDescent="0.25">
      <c r="A768" s="41" t="str">
        <f t="array" ref="A768">IFERROR(SMALL(('Physical Server'!$O$17:$O$516&lt;&gt;"")*ROW('Physical Server'!$O$17:$O$516),COUNTBLANK('Physical Server'!$O$17:$O$516)+ROW('Virtual Servers'!A760)),"")</f>
        <v/>
      </c>
      <c r="B768" s="41" t="str">
        <f>IFERROR(IF(INDEX('Physical Server'!B:O,'Virtual Servers'!A768,1)&gt;'Physical Server'!$F$12,"",INDEX('Physical Server'!B:O,'Virtual Servers'!A768,1)),"")</f>
        <v/>
      </c>
      <c r="C768" s="41" t="str">
        <f>IFERROR(INDEX('Physical Server'!B:O,'Virtual Servers'!A768,14),"")</f>
        <v/>
      </c>
      <c r="D768" s="41"/>
      <c r="E768" s="168" t="str">
        <f>IF(IF(COUNTIF($E$7:E767,E767)&lt;VLOOKUP(E767,$B:$C,2,0),E767,INDEX($B:$B,MATCH(E767,$B:$B,0)+ROW($B:$B),1))&gt;'Physical Server'!$F$12,"",IF(COUNTIF($E$7:E767,E767)&lt;VLOOKUP(E767,$B:$C,2,0),E767,INDEX($B:$B,MATCH(E767,$B:$B,0)+ROW($B:$B),1)))</f>
        <v/>
      </c>
      <c r="F768" s="169" t="str">
        <f>IFERROR(VLOOKUP($E:$E,'Physical Server'!$B:$O,2,0),"")</f>
        <v/>
      </c>
      <c r="G768" s="169" t="str">
        <f>IFERROR(IF(VLOOKUP(E768,'Physical Server'!B:O,14,0)="","",IF(E768="","",COUNTIF($E$7:E768,E768))),"")</f>
        <v/>
      </c>
      <c r="H768" s="170"/>
      <c r="I768" s="170" t="s">
        <v>35</v>
      </c>
      <c r="J768" s="170" t="s">
        <v>35</v>
      </c>
      <c r="K768" s="170" t="s">
        <v>35</v>
      </c>
      <c r="L768" s="170"/>
      <c r="M768" s="170" t="s">
        <v>35</v>
      </c>
      <c r="N768" s="170" t="s">
        <v>35</v>
      </c>
      <c r="O768" s="170" t="s">
        <v>35</v>
      </c>
      <c r="P768" s="170"/>
      <c r="Q768" s="170" t="s">
        <v>35</v>
      </c>
      <c r="R768" s="178"/>
      <c r="S768" s="178"/>
      <c r="T768" s="170" t="s">
        <v>35</v>
      </c>
      <c r="U768" s="170" t="s">
        <v>35</v>
      </c>
      <c r="V768" s="170" t="s">
        <v>35</v>
      </c>
      <c r="W768" s="178"/>
      <c r="X768" s="178"/>
      <c r="Y768" s="170" t="s">
        <v>35</v>
      </c>
      <c r="Z768" s="170" t="s">
        <v>35</v>
      </c>
      <c r="AA768" s="170" t="s">
        <v>35</v>
      </c>
      <c r="AB768" s="178"/>
      <c r="AC768" s="178"/>
      <c r="AD768" s="170" t="s">
        <v>35</v>
      </c>
      <c r="AE768" s="170" t="s">
        <v>35</v>
      </c>
      <c r="AF768" s="170" t="s">
        <v>35</v>
      </c>
      <c r="AG768" s="178"/>
      <c r="AH768" s="178"/>
      <c r="AI768" s="178"/>
    </row>
    <row r="769" spans="1:35" x14ac:dyDescent="0.25">
      <c r="A769" s="41" t="str">
        <f t="array" ref="A769">IFERROR(SMALL(('Physical Server'!$O$17:$O$516&lt;&gt;"")*ROW('Physical Server'!$O$17:$O$516),COUNTBLANK('Physical Server'!$O$17:$O$516)+ROW('Virtual Servers'!A761)),"")</f>
        <v/>
      </c>
      <c r="B769" s="41" t="str">
        <f>IFERROR(IF(INDEX('Physical Server'!B:O,'Virtual Servers'!A769,1)&gt;'Physical Server'!$F$12,"",INDEX('Physical Server'!B:O,'Virtual Servers'!A769,1)),"")</f>
        <v/>
      </c>
      <c r="C769" s="41" t="str">
        <f>IFERROR(INDEX('Physical Server'!B:O,'Virtual Servers'!A769,14),"")</f>
        <v/>
      </c>
      <c r="D769" s="41"/>
      <c r="E769" s="168" t="str">
        <f>IF(IF(COUNTIF($E$7:E768,E768)&lt;VLOOKUP(E768,$B:$C,2,0),E768,INDEX($B:$B,MATCH(E768,$B:$B,0)+ROW($B:$B),1))&gt;'Physical Server'!$F$12,"",IF(COUNTIF($E$7:E768,E768)&lt;VLOOKUP(E768,$B:$C,2,0),E768,INDEX($B:$B,MATCH(E768,$B:$B,0)+ROW($B:$B),1)))</f>
        <v/>
      </c>
      <c r="F769" s="169" t="str">
        <f>IFERROR(VLOOKUP($E:$E,'Physical Server'!$B:$O,2,0),"")</f>
        <v/>
      </c>
      <c r="G769" s="169" t="str">
        <f>IFERROR(IF(VLOOKUP(E769,'Physical Server'!B:O,14,0)="","",IF(E769="","",COUNTIF($E$7:E769,E769))),"")</f>
        <v/>
      </c>
      <c r="H769" s="170"/>
      <c r="I769" s="170" t="s">
        <v>35</v>
      </c>
      <c r="J769" s="170" t="s">
        <v>35</v>
      </c>
      <c r="K769" s="170" t="s">
        <v>35</v>
      </c>
      <c r="L769" s="170"/>
      <c r="M769" s="170" t="s">
        <v>35</v>
      </c>
      <c r="N769" s="170" t="s">
        <v>35</v>
      </c>
      <c r="O769" s="170" t="s">
        <v>35</v>
      </c>
      <c r="P769" s="170"/>
      <c r="Q769" s="170" t="s">
        <v>35</v>
      </c>
      <c r="R769" s="178"/>
      <c r="S769" s="178"/>
      <c r="T769" s="170" t="s">
        <v>35</v>
      </c>
      <c r="U769" s="170" t="s">
        <v>35</v>
      </c>
      <c r="V769" s="170" t="s">
        <v>35</v>
      </c>
      <c r="W769" s="178"/>
      <c r="X769" s="178"/>
      <c r="Y769" s="170" t="s">
        <v>35</v>
      </c>
      <c r="Z769" s="170" t="s">
        <v>35</v>
      </c>
      <c r="AA769" s="170" t="s">
        <v>35</v>
      </c>
      <c r="AB769" s="178"/>
      <c r="AC769" s="178"/>
      <c r="AD769" s="170" t="s">
        <v>35</v>
      </c>
      <c r="AE769" s="170" t="s">
        <v>35</v>
      </c>
      <c r="AF769" s="170" t="s">
        <v>35</v>
      </c>
      <c r="AG769" s="178"/>
      <c r="AH769" s="178"/>
      <c r="AI769" s="178"/>
    </row>
    <row r="770" spans="1:35" x14ac:dyDescent="0.25">
      <c r="A770" s="41" t="str">
        <f t="array" ref="A770">IFERROR(SMALL(('Physical Server'!$O$17:$O$516&lt;&gt;"")*ROW('Physical Server'!$O$17:$O$516),COUNTBLANK('Physical Server'!$O$17:$O$516)+ROW('Virtual Servers'!A762)),"")</f>
        <v/>
      </c>
      <c r="B770" s="41" t="str">
        <f>IFERROR(IF(INDEX('Physical Server'!B:O,'Virtual Servers'!A770,1)&gt;'Physical Server'!$F$12,"",INDEX('Physical Server'!B:O,'Virtual Servers'!A770,1)),"")</f>
        <v/>
      </c>
      <c r="C770" s="41" t="str">
        <f>IFERROR(INDEX('Physical Server'!B:O,'Virtual Servers'!A770,14),"")</f>
        <v/>
      </c>
      <c r="D770" s="41"/>
      <c r="E770" s="168" t="str">
        <f>IF(IF(COUNTIF($E$7:E769,E769)&lt;VLOOKUP(E769,$B:$C,2,0),E769,INDEX($B:$B,MATCH(E769,$B:$B,0)+ROW($B:$B),1))&gt;'Physical Server'!$F$12,"",IF(COUNTIF($E$7:E769,E769)&lt;VLOOKUP(E769,$B:$C,2,0),E769,INDEX($B:$B,MATCH(E769,$B:$B,0)+ROW($B:$B),1)))</f>
        <v/>
      </c>
      <c r="F770" s="169" t="str">
        <f>IFERROR(VLOOKUP($E:$E,'Physical Server'!$B:$O,2,0),"")</f>
        <v/>
      </c>
      <c r="G770" s="169" t="str">
        <f>IFERROR(IF(VLOOKUP(E770,'Physical Server'!B:O,14,0)="","",IF(E770="","",COUNTIF($E$7:E770,E770))),"")</f>
        <v/>
      </c>
      <c r="H770" s="170"/>
      <c r="I770" s="170" t="s">
        <v>35</v>
      </c>
      <c r="J770" s="170" t="s">
        <v>35</v>
      </c>
      <c r="K770" s="170" t="s">
        <v>35</v>
      </c>
      <c r="L770" s="170"/>
      <c r="M770" s="170" t="s">
        <v>35</v>
      </c>
      <c r="N770" s="170" t="s">
        <v>35</v>
      </c>
      <c r="O770" s="170" t="s">
        <v>35</v>
      </c>
      <c r="P770" s="170"/>
      <c r="Q770" s="170" t="s">
        <v>35</v>
      </c>
      <c r="R770" s="178"/>
      <c r="S770" s="178"/>
      <c r="T770" s="170" t="s">
        <v>35</v>
      </c>
      <c r="U770" s="170" t="s">
        <v>35</v>
      </c>
      <c r="V770" s="170" t="s">
        <v>35</v>
      </c>
      <c r="W770" s="178"/>
      <c r="X770" s="178"/>
      <c r="Y770" s="170" t="s">
        <v>35</v>
      </c>
      <c r="Z770" s="170" t="s">
        <v>35</v>
      </c>
      <c r="AA770" s="170" t="s">
        <v>35</v>
      </c>
      <c r="AB770" s="178"/>
      <c r="AC770" s="178"/>
      <c r="AD770" s="170" t="s">
        <v>35</v>
      </c>
      <c r="AE770" s="170" t="s">
        <v>35</v>
      </c>
      <c r="AF770" s="170" t="s">
        <v>35</v>
      </c>
      <c r="AG770" s="178"/>
      <c r="AH770" s="178"/>
      <c r="AI770" s="178"/>
    </row>
    <row r="771" spans="1:35" x14ac:dyDescent="0.25">
      <c r="A771" s="41" t="str">
        <f t="array" ref="A771">IFERROR(SMALL(('Physical Server'!$O$17:$O$516&lt;&gt;"")*ROW('Physical Server'!$O$17:$O$516),COUNTBLANK('Physical Server'!$O$17:$O$516)+ROW('Virtual Servers'!A763)),"")</f>
        <v/>
      </c>
      <c r="B771" s="41" t="str">
        <f>IFERROR(IF(INDEX('Physical Server'!B:O,'Virtual Servers'!A771,1)&gt;'Physical Server'!$F$12,"",INDEX('Physical Server'!B:O,'Virtual Servers'!A771,1)),"")</f>
        <v/>
      </c>
      <c r="C771" s="41" t="str">
        <f>IFERROR(INDEX('Physical Server'!B:O,'Virtual Servers'!A771,14),"")</f>
        <v/>
      </c>
      <c r="D771" s="41"/>
      <c r="E771" s="168" t="str">
        <f>IF(IF(COUNTIF($E$7:E770,E770)&lt;VLOOKUP(E770,$B:$C,2,0),E770,INDEX($B:$B,MATCH(E770,$B:$B,0)+ROW($B:$B),1))&gt;'Physical Server'!$F$12,"",IF(COUNTIF($E$7:E770,E770)&lt;VLOOKUP(E770,$B:$C,2,0),E770,INDEX($B:$B,MATCH(E770,$B:$B,0)+ROW($B:$B),1)))</f>
        <v/>
      </c>
      <c r="F771" s="169" t="str">
        <f>IFERROR(VLOOKUP($E:$E,'Physical Server'!$B:$O,2,0),"")</f>
        <v/>
      </c>
      <c r="G771" s="169" t="str">
        <f>IFERROR(IF(VLOOKUP(E771,'Physical Server'!B:O,14,0)="","",IF(E771="","",COUNTIF($E$7:E771,E771))),"")</f>
        <v/>
      </c>
      <c r="H771" s="170"/>
      <c r="I771" s="170" t="s">
        <v>35</v>
      </c>
      <c r="J771" s="170" t="s">
        <v>35</v>
      </c>
      <c r="K771" s="170" t="s">
        <v>35</v>
      </c>
      <c r="L771" s="170"/>
      <c r="M771" s="170" t="s">
        <v>35</v>
      </c>
      <c r="N771" s="170" t="s">
        <v>35</v>
      </c>
      <c r="O771" s="170" t="s">
        <v>35</v>
      </c>
      <c r="P771" s="170"/>
      <c r="Q771" s="170" t="s">
        <v>35</v>
      </c>
      <c r="R771" s="178"/>
      <c r="S771" s="178"/>
      <c r="T771" s="170" t="s">
        <v>35</v>
      </c>
      <c r="U771" s="170" t="s">
        <v>35</v>
      </c>
      <c r="V771" s="170" t="s">
        <v>35</v>
      </c>
      <c r="W771" s="178"/>
      <c r="X771" s="178"/>
      <c r="Y771" s="170" t="s">
        <v>35</v>
      </c>
      <c r="Z771" s="170" t="s">
        <v>35</v>
      </c>
      <c r="AA771" s="170" t="s">
        <v>35</v>
      </c>
      <c r="AB771" s="178"/>
      <c r="AC771" s="178"/>
      <c r="AD771" s="170" t="s">
        <v>35</v>
      </c>
      <c r="AE771" s="170" t="s">
        <v>35</v>
      </c>
      <c r="AF771" s="170" t="s">
        <v>35</v>
      </c>
      <c r="AG771" s="178"/>
      <c r="AH771" s="178"/>
      <c r="AI771" s="178"/>
    </row>
    <row r="772" spans="1:35" x14ac:dyDescent="0.25">
      <c r="A772" s="41" t="str">
        <f t="array" ref="A772">IFERROR(SMALL(('Physical Server'!$O$17:$O$516&lt;&gt;"")*ROW('Physical Server'!$O$17:$O$516),COUNTBLANK('Physical Server'!$O$17:$O$516)+ROW('Virtual Servers'!A764)),"")</f>
        <v/>
      </c>
      <c r="B772" s="41" t="str">
        <f>IFERROR(IF(INDEX('Physical Server'!B:O,'Virtual Servers'!A772,1)&gt;'Physical Server'!$F$12,"",INDEX('Physical Server'!B:O,'Virtual Servers'!A772,1)),"")</f>
        <v/>
      </c>
      <c r="C772" s="41" t="str">
        <f>IFERROR(INDEX('Physical Server'!B:O,'Virtual Servers'!A772,14),"")</f>
        <v/>
      </c>
      <c r="D772" s="41"/>
      <c r="E772" s="168" t="str">
        <f>IF(IF(COUNTIF($E$7:E771,E771)&lt;VLOOKUP(E771,$B:$C,2,0),E771,INDEX($B:$B,MATCH(E771,$B:$B,0)+ROW($B:$B),1))&gt;'Physical Server'!$F$12,"",IF(COUNTIF($E$7:E771,E771)&lt;VLOOKUP(E771,$B:$C,2,0),E771,INDEX($B:$B,MATCH(E771,$B:$B,0)+ROW($B:$B),1)))</f>
        <v/>
      </c>
      <c r="F772" s="169" t="str">
        <f>IFERROR(VLOOKUP($E:$E,'Physical Server'!$B:$O,2,0),"")</f>
        <v/>
      </c>
      <c r="G772" s="169" t="str">
        <f>IFERROR(IF(VLOOKUP(E772,'Physical Server'!B:O,14,0)="","",IF(E772="","",COUNTIF($E$7:E772,E772))),"")</f>
        <v/>
      </c>
      <c r="H772" s="170"/>
      <c r="I772" s="170" t="s">
        <v>35</v>
      </c>
      <c r="J772" s="170" t="s">
        <v>35</v>
      </c>
      <c r="K772" s="170" t="s">
        <v>35</v>
      </c>
      <c r="L772" s="170"/>
      <c r="M772" s="170" t="s">
        <v>35</v>
      </c>
      <c r="N772" s="170" t="s">
        <v>35</v>
      </c>
      <c r="O772" s="170" t="s">
        <v>35</v>
      </c>
      <c r="P772" s="170"/>
      <c r="Q772" s="170" t="s">
        <v>35</v>
      </c>
      <c r="R772" s="178"/>
      <c r="S772" s="178"/>
      <c r="T772" s="170" t="s">
        <v>35</v>
      </c>
      <c r="U772" s="170" t="s">
        <v>35</v>
      </c>
      <c r="V772" s="170" t="s">
        <v>35</v>
      </c>
      <c r="W772" s="178"/>
      <c r="X772" s="178"/>
      <c r="Y772" s="170" t="s">
        <v>35</v>
      </c>
      <c r="Z772" s="170" t="s">
        <v>35</v>
      </c>
      <c r="AA772" s="170" t="s">
        <v>35</v>
      </c>
      <c r="AB772" s="178"/>
      <c r="AC772" s="178"/>
      <c r="AD772" s="170" t="s">
        <v>35</v>
      </c>
      <c r="AE772" s="170" t="s">
        <v>35</v>
      </c>
      <c r="AF772" s="170" t="s">
        <v>35</v>
      </c>
      <c r="AG772" s="178"/>
      <c r="AH772" s="178"/>
      <c r="AI772" s="178"/>
    </row>
    <row r="773" spans="1:35" x14ac:dyDescent="0.25">
      <c r="A773" s="41" t="str">
        <f t="array" ref="A773">IFERROR(SMALL(('Physical Server'!$O$17:$O$516&lt;&gt;"")*ROW('Physical Server'!$O$17:$O$516),COUNTBLANK('Physical Server'!$O$17:$O$516)+ROW('Virtual Servers'!A765)),"")</f>
        <v/>
      </c>
      <c r="B773" s="41" t="str">
        <f>IFERROR(IF(INDEX('Physical Server'!B:O,'Virtual Servers'!A773,1)&gt;'Physical Server'!$F$12,"",INDEX('Physical Server'!B:O,'Virtual Servers'!A773,1)),"")</f>
        <v/>
      </c>
      <c r="C773" s="41" t="str">
        <f>IFERROR(INDEX('Physical Server'!B:O,'Virtual Servers'!A773,14),"")</f>
        <v/>
      </c>
      <c r="D773" s="41"/>
      <c r="E773" s="168" t="str">
        <f>IF(IF(COUNTIF($E$7:E772,E772)&lt;VLOOKUP(E772,$B:$C,2,0),E772,INDEX($B:$B,MATCH(E772,$B:$B,0)+ROW($B:$B),1))&gt;'Physical Server'!$F$12,"",IF(COUNTIF($E$7:E772,E772)&lt;VLOOKUP(E772,$B:$C,2,0),E772,INDEX($B:$B,MATCH(E772,$B:$B,0)+ROW($B:$B),1)))</f>
        <v/>
      </c>
      <c r="F773" s="169" t="str">
        <f>IFERROR(VLOOKUP($E:$E,'Physical Server'!$B:$O,2,0),"")</f>
        <v/>
      </c>
      <c r="G773" s="169" t="str">
        <f>IFERROR(IF(VLOOKUP(E773,'Physical Server'!B:O,14,0)="","",IF(E773="","",COUNTIF($E$7:E773,E773))),"")</f>
        <v/>
      </c>
      <c r="H773" s="170"/>
      <c r="I773" s="170" t="s">
        <v>35</v>
      </c>
      <c r="J773" s="170" t="s">
        <v>35</v>
      </c>
      <c r="K773" s="170" t="s">
        <v>35</v>
      </c>
      <c r="L773" s="170"/>
      <c r="M773" s="170" t="s">
        <v>35</v>
      </c>
      <c r="N773" s="170" t="s">
        <v>35</v>
      </c>
      <c r="O773" s="170" t="s">
        <v>35</v>
      </c>
      <c r="P773" s="170"/>
      <c r="Q773" s="170" t="s">
        <v>35</v>
      </c>
      <c r="R773" s="178"/>
      <c r="S773" s="178"/>
      <c r="T773" s="170" t="s">
        <v>35</v>
      </c>
      <c r="U773" s="170" t="s">
        <v>35</v>
      </c>
      <c r="V773" s="170" t="s">
        <v>35</v>
      </c>
      <c r="W773" s="178"/>
      <c r="X773" s="178"/>
      <c r="Y773" s="170" t="s">
        <v>35</v>
      </c>
      <c r="Z773" s="170" t="s">
        <v>35</v>
      </c>
      <c r="AA773" s="170" t="s">
        <v>35</v>
      </c>
      <c r="AB773" s="178"/>
      <c r="AC773" s="178"/>
      <c r="AD773" s="170" t="s">
        <v>35</v>
      </c>
      <c r="AE773" s="170" t="s">
        <v>35</v>
      </c>
      <c r="AF773" s="170" t="s">
        <v>35</v>
      </c>
      <c r="AG773" s="178"/>
      <c r="AH773" s="178"/>
      <c r="AI773" s="178"/>
    </row>
    <row r="774" spans="1:35" x14ac:dyDescent="0.25">
      <c r="A774" s="41" t="str">
        <f t="array" ref="A774">IFERROR(SMALL(('Physical Server'!$O$17:$O$516&lt;&gt;"")*ROW('Physical Server'!$O$17:$O$516),COUNTBLANK('Physical Server'!$O$17:$O$516)+ROW('Virtual Servers'!A766)),"")</f>
        <v/>
      </c>
      <c r="B774" s="41" t="str">
        <f>IFERROR(IF(INDEX('Physical Server'!B:O,'Virtual Servers'!A774,1)&gt;'Physical Server'!$F$12,"",INDEX('Physical Server'!B:O,'Virtual Servers'!A774,1)),"")</f>
        <v/>
      </c>
      <c r="C774" s="41" t="str">
        <f>IFERROR(INDEX('Physical Server'!B:O,'Virtual Servers'!A774,14),"")</f>
        <v/>
      </c>
      <c r="D774" s="41"/>
      <c r="E774" s="168" t="str">
        <f>IF(IF(COUNTIF($E$7:E773,E773)&lt;VLOOKUP(E773,$B:$C,2,0),E773,INDEX($B:$B,MATCH(E773,$B:$B,0)+ROW($B:$B),1))&gt;'Physical Server'!$F$12,"",IF(COUNTIF($E$7:E773,E773)&lt;VLOOKUP(E773,$B:$C,2,0),E773,INDEX($B:$B,MATCH(E773,$B:$B,0)+ROW($B:$B),1)))</f>
        <v/>
      </c>
      <c r="F774" s="169" t="str">
        <f>IFERROR(VLOOKUP($E:$E,'Physical Server'!$B:$O,2,0),"")</f>
        <v/>
      </c>
      <c r="G774" s="169" t="str">
        <f>IFERROR(IF(VLOOKUP(E774,'Physical Server'!B:O,14,0)="","",IF(E774="","",COUNTIF($E$7:E774,E774))),"")</f>
        <v/>
      </c>
      <c r="H774" s="170"/>
      <c r="I774" s="170" t="s">
        <v>35</v>
      </c>
      <c r="J774" s="170" t="s">
        <v>35</v>
      </c>
      <c r="K774" s="170" t="s">
        <v>35</v>
      </c>
      <c r="L774" s="170"/>
      <c r="M774" s="170" t="s">
        <v>35</v>
      </c>
      <c r="N774" s="170" t="s">
        <v>35</v>
      </c>
      <c r="O774" s="170" t="s">
        <v>35</v>
      </c>
      <c r="P774" s="170"/>
      <c r="Q774" s="170" t="s">
        <v>35</v>
      </c>
      <c r="R774" s="178"/>
      <c r="S774" s="178"/>
      <c r="T774" s="170" t="s">
        <v>35</v>
      </c>
      <c r="U774" s="170" t="s">
        <v>35</v>
      </c>
      <c r="V774" s="170" t="s">
        <v>35</v>
      </c>
      <c r="W774" s="178"/>
      <c r="X774" s="178"/>
      <c r="Y774" s="170" t="s">
        <v>35</v>
      </c>
      <c r="Z774" s="170" t="s">
        <v>35</v>
      </c>
      <c r="AA774" s="170" t="s">
        <v>35</v>
      </c>
      <c r="AB774" s="178"/>
      <c r="AC774" s="178"/>
      <c r="AD774" s="170" t="s">
        <v>35</v>
      </c>
      <c r="AE774" s="170" t="s">
        <v>35</v>
      </c>
      <c r="AF774" s="170" t="s">
        <v>35</v>
      </c>
      <c r="AG774" s="178"/>
      <c r="AH774" s="178"/>
      <c r="AI774" s="178"/>
    </row>
    <row r="775" spans="1:35" x14ac:dyDescent="0.25">
      <c r="A775" s="41" t="str">
        <f t="array" ref="A775">IFERROR(SMALL(('Physical Server'!$O$17:$O$516&lt;&gt;"")*ROW('Physical Server'!$O$17:$O$516),COUNTBLANK('Physical Server'!$O$17:$O$516)+ROW('Virtual Servers'!A767)),"")</f>
        <v/>
      </c>
      <c r="B775" s="41" t="str">
        <f>IFERROR(IF(INDEX('Physical Server'!B:O,'Virtual Servers'!A775,1)&gt;'Physical Server'!$F$12,"",INDEX('Physical Server'!B:O,'Virtual Servers'!A775,1)),"")</f>
        <v/>
      </c>
      <c r="C775" s="41" t="str">
        <f>IFERROR(INDEX('Physical Server'!B:O,'Virtual Servers'!A775,14),"")</f>
        <v/>
      </c>
      <c r="D775" s="41"/>
      <c r="E775" s="168" t="str">
        <f>IF(IF(COUNTIF($E$7:E774,E774)&lt;VLOOKUP(E774,$B:$C,2,0),E774,INDEX($B:$B,MATCH(E774,$B:$B,0)+ROW($B:$B),1))&gt;'Physical Server'!$F$12,"",IF(COUNTIF($E$7:E774,E774)&lt;VLOOKUP(E774,$B:$C,2,0),E774,INDEX($B:$B,MATCH(E774,$B:$B,0)+ROW($B:$B),1)))</f>
        <v/>
      </c>
      <c r="F775" s="169" t="str">
        <f>IFERROR(VLOOKUP($E:$E,'Physical Server'!$B:$O,2,0),"")</f>
        <v/>
      </c>
      <c r="G775" s="169" t="str">
        <f>IFERROR(IF(VLOOKUP(E775,'Physical Server'!B:O,14,0)="","",IF(E775="","",COUNTIF($E$7:E775,E775))),"")</f>
        <v/>
      </c>
      <c r="H775" s="170"/>
      <c r="I775" s="170" t="s">
        <v>35</v>
      </c>
      <c r="J775" s="170" t="s">
        <v>35</v>
      </c>
      <c r="K775" s="170" t="s">
        <v>35</v>
      </c>
      <c r="L775" s="170"/>
      <c r="M775" s="170" t="s">
        <v>35</v>
      </c>
      <c r="N775" s="170" t="s">
        <v>35</v>
      </c>
      <c r="O775" s="170" t="s">
        <v>35</v>
      </c>
      <c r="P775" s="170"/>
      <c r="Q775" s="170" t="s">
        <v>35</v>
      </c>
      <c r="R775" s="178"/>
      <c r="S775" s="178"/>
      <c r="T775" s="170" t="s">
        <v>35</v>
      </c>
      <c r="U775" s="170" t="s">
        <v>35</v>
      </c>
      <c r="V775" s="170" t="s">
        <v>35</v>
      </c>
      <c r="W775" s="178"/>
      <c r="X775" s="178"/>
      <c r="Y775" s="170" t="s">
        <v>35</v>
      </c>
      <c r="Z775" s="170" t="s">
        <v>35</v>
      </c>
      <c r="AA775" s="170" t="s">
        <v>35</v>
      </c>
      <c r="AB775" s="178"/>
      <c r="AC775" s="178"/>
      <c r="AD775" s="170" t="s">
        <v>35</v>
      </c>
      <c r="AE775" s="170" t="s">
        <v>35</v>
      </c>
      <c r="AF775" s="170" t="s">
        <v>35</v>
      </c>
      <c r="AG775" s="178"/>
      <c r="AH775" s="178"/>
      <c r="AI775" s="178"/>
    </row>
    <row r="776" spans="1:35" x14ac:dyDescent="0.25">
      <c r="A776" s="41" t="str">
        <f t="array" ref="A776">IFERROR(SMALL(('Physical Server'!$O$17:$O$516&lt;&gt;"")*ROW('Physical Server'!$O$17:$O$516),COUNTBLANK('Physical Server'!$O$17:$O$516)+ROW('Virtual Servers'!A768)),"")</f>
        <v/>
      </c>
      <c r="B776" s="41" t="str">
        <f>IFERROR(IF(INDEX('Physical Server'!B:O,'Virtual Servers'!A776,1)&gt;'Physical Server'!$F$12,"",INDEX('Physical Server'!B:O,'Virtual Servers'!A776,1)),"")</f>
        <v/>
      </c>
      <c r="C776" s="41" t="str">
        <f>IFERROR(INDEX('Physical Server'!B:O,'Virtual Servers'!A776,14),"")</f>
        <v/>
      </c>
      <c r="D776" s="41"/>
      <c r="E776" s="168" t="str">
        <f>IF(IF(COUNTIF($E$7:E775,E775)&lt;VLOOKUP(E775,$B:$C,2,0),E775,INDEX($B:$B,MATCH(E775,$B:$B,0)+ROW($B:$B),1))&gt;'Physical Server'!$F$12,"",IF(COUNTIF($E$7:E775,E775)&lt;VLOOKUP(E775,$B:$C,2,0),E775,INDEX($B:$B,MATCH(E775,$B:$B,0)+ROW($B:$B),1)))</f>
        <v/>
      </c>
      <c r="F776" s="169" t="str">
        <f>IFERROR(VLOOKUP($E:$E,'Physical Server'!$B:$O,2,0),"")</f>
        <v/>
      </c>
      <c r="G776" s="169" t="str">
        <f>IFERROR(IF(VLOOKUP(E776,'Physical Server'!B:O,14,0)="","",IF(E776="","",COUNTIF($E$7:E776,E776))),"")</f>
        <v/>
      </c>
      <c r="H776" s="170"/>
      <c r="I776" s="170" t="s">
        <v>35</v>
      </c>
      <c r="J776" s="170" t="s">
        <v>35</v>
      </c>
      <c r="K776" s="170" t="s">
        <v>35</v>
      </c>
      <c r="L776" s="170"/>
      <c r="M776" s="170" t="s">
        <v>35</v>
      </c>
      <c r="N776" s="170" t="s">
        <v>35</v>
      </c>
      <c r="O776" s="170" t="s">
        <v>35</v>
      </c>
      <c r="P776" s="170"/>
      <c r="Q776" s="170" t="s">
        <v>35</v>
      </c>
      <c r="R776" s="178"/>
      <c r="S776" s="178"/>
      <c r="T776" s="170" t="s">
        <v>35</v>
      </c>
      <c r="U776" s="170" t="s">
        <v>35</v>
      </c>
      <c r="V776" s="170" t="s">
        <v>35</v>
      </c>
      <c r="W776" s="178"/>
      <c r="X776" s="178"/>
      <c r="Y776" s="170" t="s">
        <v>35</v>
      </c>
      <c r="Z776" s="170" t="s">
        <v>35</v>
      </c>
      <c r="AA776" s="170" t="s">
        <v>35</v>
      </c>
      <c r="AB776" s="178"/>
      <c r="AC776" s="178"/>
      <c r="AD776" s="170" t="s">
        <v>35</v>
      </c>
      <c r="AE776" s="170" t="s">
        <v>35</v>
      </c>
      <c r="AF776" s="170" t="s">
        <v>35</v>
      </c>
      <c r="AG776" s="178"/>
      <c r="AH776" s="178"/>
      <c r="AI776" s="178"/>
    </row>
    <row r="777" spans="1:35" x14ac:dyDescent="0.25">
      <c r="A777" s="41" t="str">
        <f t="array" ref="A777">IFERROR(SMALL(('Physical Server'!$O$17:$O$516&lt;&gt;"")*ROW('Physical Server'!$O$17:$O$516),COUNTBLANK('Physical Server'!$O$17:$O$516)+ROW('Virtual Servers'!A769)),"")</f>
        <v/>
      </c>
      <c r="B777" s="41" t="str">
        <f>IFERROR(IF(INDEX('Physical Server'!B:O,'Virtual Servers'!A777,1)&gt;'Physical Server'!$F$12,"",INDEX('Physical Server'!B:O,'Virtual Servers'!A777,1)),"")</f>
        <v/>
      </c>
      <c r="C777" s="41" t="str">
        <f>IFERROR(INDEX('Physical Server'!B:O,'Virtual Servers'!A777,14),"")</f>
        <v/>
      </c>
      <c r="D777" s="41"/>
      <c r="E777" s="168" t="str">
        <f>IF(IF(COUNTIF($E$7:E776,E776)&lt;VLOOKUP(E776,$B:$C,2,0),E776,INDEX($B:$B,MATCH(E776,$B:$B,0)+ROW($B:$B),1))&gt;'Physical Server'!$F$12,"",IF(COUNTIF($E$7:E776,E776)&lt;VLOOKUP(E776,$B:$C,2,0),E776,INDEX($B:$B,MATCH(E776,$B:$B,0)+ROW($B:$B),1)))</f>
        <v/>
      </c>
      <c r="F777" s="169" t="str">
        <f>IFERROR(VLOOKUP($E:$E,'Physical Server'!$B:$O,2,0),"")</f>
        <v/>
      </c>
      <c r="G777" s="169" t="str">
        <f>IFERROR(IF(VLOOKUP(E777,'Physical Server'!B:O,14,0)="","",IF(E777="","",COUNTIF($E$7:E777,E777))),"")</f>
        <v/>
      </c>
      <c r="H777" s="170"/>
      <c r="I777" s="170" t="s">
        <v>35</v>
      </c>
      <c r="J777" s="170" t="s">
        <v>35</v>
      </c>
      <c r="K777" s="170" t="s">
        <v>35</v>
      </c>
      <c r="L777" s="170"/>
      <c r="M777" s="170" t="s">
        <v>35</v>
      </c>
      <c r="N777" s="170" t="s">
        <v>35</v>
      </c>
      <c r="O777" s="170" t="s">
        <v>35</v>
      </c>
      <c r="P777" s="170"/>
      <c r="Q777" s="170" t="s">
        <v>35</v>
      </c>
      <c r="R777" s="178"/>
      <c r="S777" s="178"/>
      <c r="T777" s="170" t="s">
        <v>35</v>
      </c>
      <c r="U777" s="170" t="s">
        <v>35</v>
      </c>
      <c r="V777" s="170" t="s">
        <v>35</v>
      </c>
      <c r="W777" s="178"/>
      <c r="X777" s="178"/>
      <c r="Y777" s="170" t="s">
        <v>35</v>
      </c>
      <c r="Z777" s="170" t="s">
        <v>35</v>
      </c>
      <c r="AA777" s="170" t="s">
        <v>35</v>
      </c>
      <c r="AB777" s="178"/>
      <c r="AC777" s="178"/>
      <c r="AD777" s="170" t="s">
        <v>35</v>
      </c>
      <c r="AE777" s="170" t="s">
        <v>35</v>
      </c>
      <c r="AF777" s="170" t="s">
        <v>35</v>
      </c>
      <c r="AG777" s="178"/>
      <c r="AH777" s="178"/>
      <c r="AI777" s="178"/>
    </row>
    <row r="778" spans="1:35" x14ac:dyDescent="0.25">
      <c r="A778" s="41" t="str">
        <f t="array" ref="A778">IFERROR(SMALL(('Physical Server'!$O$17:$O$516&lt;&gt;"")*ROW('Physical Server'!$O$17:$O$516),COUNTBLANK('Physical Server'!$O$17:$O$516)+ROW('Virtual Servers'!A770)),"")</f>
        <v/>
      </c>
      <c r="B778" s="41" t="str">
        <f>IFERROR(IF(INDEX('Physical Server'!B:O,'Virtual Servers'!A778,1)&gt;'Physical Server'!$F$12,"",INDEX('Physical Server'!B:O,'Virtual Servers'!A778,1)),"")</f>
        <v/>
      </c>
      <c r="C778" s="41" t="str">
        <f>IFERROR(INDEX('Physical Server'!B:O,'Virtual Servers'!A778,14),"")</f>
        <v/>
      </c>
      <c r="D778" s="41"/>
      <c r="E778" s="168" t="str">
        <f>IF(IF(COUNTIF($E$7:E777,E777)&lt;VLOOKUP(E777,$B:$C,2,0),E777,INDEX($B:$B,MATCH(E777,$B:$B,0)+ROW($B:$B),1))&gt;'Physical Server'!$F$12,"",IF(COUNTIF($E$7:E777,E777)&lt;VLOOKUP(E777,$B:$C,2,0),E777,INDEX($B:$B,MATCH(E777,$B:$B,0)+ROW($B:$B),1)))</f>
        <v/>
      </c>
      <c r="F778" s="169" t="str">
        <f>IFERROR(VLOOKUP($E:$E,'Physical Server'!$B:$O,2,0),"")</f>
        <v/>
      </c>
      <c r="G778" s="169" t="str">
        <f>IFERROR(IF(VLOOKUP(E778,'Physical Server'!B:O,14,0)="","",IF(E778="","",COUNTIF($E$7:E778,E778))),"")</f>
        <v/>
      </c>
      <c r="H778" s="170"/>
      <c r="I778" s="170" t="s">
        <v>35</v>
      </c>
      <c r="J778" s="170" t="s">
        <v>35</v>
      </c>
      <c r="K778" s="170" t="s">
        <v>35</v>
      </c>
      <c r="L778" s="170"/>
      <c r="M778" s="170" t="s">
        <v>35</v>
      </c>
      <c r="N778" s="170" t="s">
        <v>35</v>
      </c>
      <c r="O778" s="170" t="s">
        <v>35</v>
      </c>
      <c r="P778" s="170"/>
      <c r="Q778" s="170" t="s">
        <v>35</v>
      </c>
      <c r="R778" s="178"/>
      <c r="S778" s="178"/>
      <c r="T778" s="170" t="s">
        <v>35</v>
      </c>
      <c r="U778" s="170" t="s">
        <v>35</v>
      </c>
      <c r="V778" s="170" t="s">
        <v>35</v>
      </c>
      <c r="W778" s="178"/>
      <c r="X778" s="178"/>
      <c r="Y778" s="170" t="s">
        <v>35</v>
      </c>
      <c r="Z778" s="170" t="s">
        <v>35</v>
      </c>
      <c r="AA778" s="170" t="s">
        <v>35</v>
      </c>
      <c r="AB778" s="178"/>
      <c r="AC778" s="178"/>
      <c r="AD778" s="170" t="s">
        <v>35</v>
      </c>
      <c r="AE778" s="170" t="s">
        <v>35</v>
      </c>
      <c r="AF778" s="170" t="s">
        <v>35</v>
      </c>
      <c r="AG778" s="178"/>
      <c r="AH778" s="178"/>
      <c r="AI778" s="178"/>
    </row>
    <row r="779" spans="1:35" x14ac:dyDescent="0.25">
      <c r="A779" s="41" t="str">
        <f t="array" ref="A779">IFERROR(SMALL(('Physical Server'!$O$17:$O$516&lt;&gt;"")*ROW('Physical Server'!$O$17:$O$516),COUNTBLANK('Physical Server'!$O$17:$O$516)+ROW('Virtual Servers'!A771)),"")</f>
        <v/>
      </c>
      <c r="B779" s="41" t="str">
        <f>IFERROR(IF(INDEX('Physical Server'!B:O,'Virtual Servers'!A779,1)&gt;'Physical Server'!$F$12,"",INDEX('Physical Server'!B:O,'Virtual Servers'!A779,1)),"")</f>
        <v/>
      </c>
      <c r="C779" s="41" t="str">
        <f>IFERROR(INDEX('Physical Server'!B:O,'Virtual Servers'!A779,14),"")</f>
        <v/>
      </c>
      <c r="D779" s="41"/>
      <c r="E779" s="168" t="str">
        <f>IF(IF(COUNTIF($E$7:E778,E778)&lt;VLOOKUP(E778,$B:$C,2,0),E778,INDEX($B:$B,MATCH(E778,$B:$B,0)+ROW($B:$B),1))&gt;'Physical Server'!$F$12,"",IF(COUNTIF($E$7:E778,E778)&lt;VLOOKUP(E778,$B:$C,2,0),E778,INDEX($B:$B,MATCH(E778,$B:$B,0)+ROW($B:$B),1)))</f>
        <v/>
      </c>
      <c r="F779" s="169" t="str">
        <f>IFERROR(VLOOKUP($E:$E,'Physical Server'!$B:$O,2,0),"")</f>
        <v/>
      </c>
      <c r="G779" s="169" t="str">
        <f>IFERROR(IF(VLOOKUP(E779,'Physical Server'!B:O,14,0)="","",IF(E779="","",COUNTIF($E$7:E779,E779))),"")</f>
        <v/>
      </c>
      <c r="H779" s="170"/>
      <c r="I779" s="170" t="s">
        <v>35</v>
      </c>
      <c r="J779" s="170" t="s">
        <v>35</v>
      </c>
      <c r="K779" s="170" t="s">
        <v>35</v>
      </c>
      <c r="L779" s="170"/>
      <c r="M779" s="170" t="s">
        <v>35</v>
      </c>
      <c r="N779" s="170" t="s">
        <v>35</v>
      </c>
      <c r="O779" s="170" t="s">
        <v>35</v>
      </c>
      <c r="P779" s="170"/>
      <c r="Q779" s="170" t="s">
        <v>35</v>
      </c>
      <c r="R779" s="178"/>
      <c r="S779" s="178"/>
      <c r="T779" s="170" t="s">
        <v>35</v>
      </c>
      <c r="U779" s="170" t="s">
        <v>35</v>
      </c>
      <c r="V779" s="170" t="s">
        <v>35</v>
      </c>
      <c r="W779" s="178"/>
      <c r="X779" s="178"/>
      <c r="Y779" s="170" t="s">
        <v>35</v>
      </c>
      <c r="Z779" s="170" t="s">
        <v>35</v>
      </c>
      <c r="AA779" s="170" t="s">
        <v>35</v>
      </c>
      <c r="AB779" s="178"/>
      <c r="AC779" s="178"/>
      <c r="AD779" s="170" t="s">
        <v>35</v>
      </c>
      <c r="AE779" s="170" t="s">
        <v>35</v>
      </c>
      <c r="AF779" s="170" t="s">
        <v>35</v>
      </c>
      <c r="AG779" s="178"/>
      <c r="AH779" s="178"/>
      <c r="AI779" s="178"/>
    </row>
    <row r="780" spans="1:35" x14ac:dyDescent="0.25">
      <c r="A780" s="41" t="str">
        <f t="array" ref="A780">IFERROR(SMALL(('Physical Server'!$O$17:$O$516&lt;&gt;"")*ROW('Physical Server'!$O$17:$O$516),COUNTBLANK('Physical Server'!$O$17:$O$516)+ROW('Virtual Servers'!A772)),"")</f>
        <v/>
      </c>
      <c r="B780" s="41" t="str">
        <f>IFERROR(IF(INDEX('Physical Server'!B:O,'Virtual Servers'!A780,1)&gt;'Physical Server'!$F$12,"",INDEX('Physical Server'!B:O,'Virtual Servers'!A780,1)),"")</f>
        <v/>
      </c>
      <c r="C780" s="41" t="str">
        <f>IFERROR(INDEX('Physical Server'!B:O,'Virtual Servers'!A780,14),"")</f>
        <v/>
      </c>
      <c r="D780" s="41"/>
      <c r="E780" s="168" t="str">
        <f>IF(IF(COUNTIF($E$7:E779,E779)&lt;VLOOKUP(E779,$B:$C,2,0),E779,INDEX($B:$B,MATCH(E779,$B:$B,0)+ROW($B:$B),1))&gt;'Physical Server'!$F$12,"",IF(COUNTIF($E$7:E779,E779)&lt;VLOOKUP(E779,$B:$C,2,0),E779,INDEX($B:$B,MATCH(E779,$B:$B,0)+ROW($B:$B),1)))</f>
        <v/>
      </c>
      <c r="F780" s="169" t="str">
        <f>IFERROR(VLOOKUP($E:$E,'Physical Server'!$B:$O,2,0),"")</f>
        <v/>
      </c>
      <c r="G780" s="169" t="str">
        <f>IFERROR(IF(VLOOKUP(E780,'Physical Server'!B:O,14,0)="","",IF(E780="","",COUNTIF($E$7:E780,E780))),"")</f>
        <v/>
      </c>
      <c r="H780" s="170"/>
      <c r="I780" s="170" t="s">
        <v>35</v>
      </c>
      <c r="J780" s="170" t="s">
        <v>35</v>
      </c>
      <c r="K780" s="170" t="s">
        <v>35</v>
      </c>
      <c r="L780" s="170"/>
      <c r="M780" s="170" t="s">
        <v>35</v>
      </c>
      <c r="N780" s="170" t="s">
        <v>35</v>
      </c>
      <c r="O780" s="170" t="s">
        <v>35</v>
      </c>
      <c r="P780" s="170"/>
      <c r="Q780" s="170" t="s">
        <v>35</v>
      </c>
      <c r="R780" s="178"/>
      <c r="S780" s="178"/>
      <c r="T780" s="170" t="s">
        <v>35</v>
      </c>
      <c r="U780" s="170" t="s">
        <v>35</v>
      </c>
      <c r="V780" s="170" t="s">
        <v>35</v>
      </c>
      <c r="W780" s="178"/>
      <c r="X780" s="178"/>
      <c r="Y780" s="170" t="s">
        <v>35</v>
      </c>
      <c r="Z780" s="170" t="s">
        <v>35</v>
      </c>
      <c r="AA780" s="170" t="s">
        <v>35</v>
      </c>
      <c r="AB780" s="178"/>
      <c r="AC780" s="178"/>
      <c r="AD780" s="170" t="s">
        <v>35</v>
      </c>
      <c r="AE780" s="170" t="s">
        <v>35</v>
      </c>
      <c r="AF780" s="170" t="s">
        <v>35</v>
      </c>
      <c r="AG780" s="178"/>
      <c r="AH780" s="178"/>
      <c r="AI780" s="178"/>
    </row>
    <row r="781" spans="1:35" x14ac:dyDescent="0.25">
      <c r="A781" s="41" t="str">
        <f t="array" ref="A781">IFERROR(SMALL(('Physical Server'!$O$17:$O$516&lt;&gt;"")*ROW('Physical Server'!$O$17:$O$516),COUNTBLANK('Physical Server'!$O$17:$O$516)+ROW('Virtual Servers'!A773)),"")</f>
        <v/>
      </c>
      <c r="B781" s="41" t="str">
        <f>IFERROR(IF(INDEX('Physical Server'!B:O,'Virtual Servers'!A781,1)&gt;'Physical Server'!$F$12,"",INDEX('Physical Server'!B:O,'Virtual Servers'!A781,1)),"")</f>
        <v/>
      </c>
      <c r="C781" s="41" t="str">
        <f>IFERROR(INDEX('Physical Server'!B:O,'Virtual Servers'!A781,14),"")</f>
        <v/>
      </c>
      <c r="D781" s="41"/>
      <c r="E781" s="168" t="str">
        <f>IF(IF(COUNTIF($E$7:E780,E780)&lt;VLOOKUP(E780,$B:$C,2,0),E780,INDEX($B:$B,MATCH(E780,$B:$B,0)+ROW($B:$B),1))&gt;'Physical Server'!$F$12,"",IF(COUNTIF($E$7:E780,E780)&lt;VLOOKUP(E780,$B:$C,2,0),E780,INDEX($B:$B,MATCH(E780,$B:$B,0)+ROW($B:$B),1)))</f>
        <v/>
      </c>
      <c r="F781" s="169" t="str">
        <f>IFERROR(VLOOKUP($E:$E,'Physical Server'!$B:$O,2,0),"")</f>
        <v/>
      </c>
      <c r="G781" s="169" t="str">
        <f>IFERROR(IF(VLOOKUP(E781,'Physical Server'!B:O,14,0)="","",IF(E781="","",COUNTIF($E$7:E781,E781))),"")</f>
        <v/>
      </c>
      <c r="H781" s="170"/>
      <c r="I781" s="170" t="s">
        <v>35</v>
      </c>
      <c r="J781" s="170" t="s">
        <v>35</v>
      </c>
      <c r="K781" s="170" t="s">
        <v>35</v>
      </c>
      <c r="L781" s="170"/>
      <c r="M781" s="170" t="s">
        <v>35</v>
      </c>
      <c r="N781" s="170" t="s">
        <v>35</v>
      </c>
      <c r="O781" s="170" t="s">
        <v>35</v>
      </c>
      <c r="P781" s="170"/>
      <c r="Q781" s="170" t="s">
        <v>35</v>
      </c>
      <c r="R781" s="178"/>
      <c r="S781" s="178"/>
      <c r="T781" s="170" t="s">
        <v>35</v>
      </c>
      <c r="U781" s="170" t="s">
        <v>35</v>
      </c>
      <c r="V781" s="170" t="s">
        <v>35</v>
      </c>
      <c r="W781" s="178"/>
      <c r="X781" s="178"/>
      <c r="Y781" s="170" t="s">
        <v>35</v>
      </c>
      <c r="Z781" s="170" t="s">
        <v>35</v>
      </c>
      <c r="AA781" s="170" t="s">
        <v>35</v>
      </c>
      <c r="AB781" s="178"/>
      <c r="AC781" s="178"/>
      <c r="AD781" s="170" t="s">
        <v>35</v>
      </c>
      <c r="AE781" s="170" t="s">
        <v>35</v>
      </c>
      <c r="AF781" s="170" t="s">
        <v>35</v>
      </c>
      <c r="AG781" s="178"/>
      <c r="AH781" s="178"/>
      <c r="AI781" s="178"/>
    </row>
    <row r="782" spans="1:35" x14ac:dyDescent="0.25">
      <c r="A782" s="41" t="str">
        <f t="array" ref="A782">IFERROR(SMALL(('Physical Server'!$O$17:$O$516&lt;&gt;"")*ROW('Physical Server'!$O$17:$O$516),COUNTBLANK('Physical Server'!$O$17:$O$516)+ROW('Virtual Servers'!A774)),"")</f>
        <v/>
      </c>
      <c r="B782" s="41" t="str">
        <f>IFERROR(IF(INDEX('Physical Server'!B:O,'Virtual Servers'!A782,1)&gt;'Physical Server'!$F$12,"",INDEX('Physical Server'!B:O,'Virtual Servers'!A782,1)),"")</f>
        <v/>
      </c>
      <c r="C782" s="41" t="str">
        <f>IFERROR(INDEX('Physical Server'!B:O,'Virtual Servers'!A782,14),"")</f>
        <v/>
      </c>
      <c r="D782" s="41"/>
      <c r="E782" s="168" t="str">
        <f>IF(IF(COUNTIF($E$7:E781,E781)&lt;VLOOKUP(E781,$B:$C,2,0),E781,INDEX($B:$B,MATCH(E781,$B:$B,0)+ROW($B:$B),1))&gt;'Physical Server'!$F$12,"",IF(COUNTIF($E$7:E781,E781)&lt;VLOOKUP(E781,$B:$C,2,0),E781,INDEX($B:$B,MATCH(E781,$B:$B,0)+ROW($B:$B),1)))</f>
        <v/>
      </c>
      <c r="F782" s="169" t="str">
        <f>IFERROR(VLOOKUP($E:$E,'Physical Server'!$B:$O,2,0),"")</f>
        <v/>
      </c>
      <c r="G782" s="169" t="str">
        <f>IFERROR(IF(VLOOKUP(E782,'Physical Server'!B:O,14,0)="","",IF(E782="","",COUNTIF($E$7:E782,E782))),"")</f>
        <v/>
      </c>
      <c r="H782" s="170"/>
      <c r="I782" s="170" t="s">
        <v>35</v>
      </c>
      <c r="J782" s="170" t="s">
        <v>35</v>
      </c>
      <c r="K782" s="170" t="s">
        <v>35</v>
      </c>
      <c r="L782" s="170"/>
      <c r="M782" s="170" t="s">
        <v>35</v>
      </c>
      <c r="N782" s="170" t="s">
        <v>35</v>
      </c>
      <c r="O782" s="170" t="s">
        <v>35</v>
      </c>
      <c r="P782" s="170"/>
      <c r="Q782" s="170" t="s">
        <v>35</v>
      </c>
      <c r="R782" s="178"/>
      <c r="S782" s="178"/>
      <c r="T782" s="170" t="s">
        <v>35</v>
      </c>
      <c r="U782" s="170" t="s">
        <v>35</v>
      </c>
      <c r="V782" s="170" t="s">
        <v>35</v>
      </c>
      <c r="W782" s="178"/>
      <c r="X782" s="178"/>
      <c r="Y782" s="170" t="s">
        <v>35</v>
      </c>
      <c r="Z782" s="170" t="s">
        <v>35</v>
      </c>
      <c r="AA782" s="170" t="s">
        <v>35</v>
      </c>
      <c r="AB782" s="178"/>
      <c r="AC782" s="178"/>
      <c r="AD782" s="170" t="s">
        <v>35</v>
      </c>
      <c r="AE782" s="170" t="s">
        <v>35</v>
      </c>
      <c r="AF782" s="170" t="s">
        <v>35</v>
      </c>
      <c r="AG782" s="178"/>
      <c r="AH782" s="178"/>
      <c r="AI782" s="178"/>
    </row>
    <row r="783" spans="1:35" x14ac:dyDescent="0.25">
      <c r="A783" s="41" t="str">
        <f t="array" ref="A783">IFERROR(SMALL(('Physical Server'!$O$17:$O$516&lt;&gt;"")*ROW('Physical Server'!$O$17:$O$516),COUNTBLANK('Physical Server'!$O$17:$O$516)+ROW('Virtual Servers'!A775)),"")</f>
        <v/>
      </c>
      <c r="B783" s="41" t="str">
        <f>IFERROR(IF(INDEX('Physical Server'!B:O,'Virtual Servers'!A783,1)&gt;'Physical Server'!$F$12,"",INDEX('Physical Server'!B:O,'Virtual Servers'!A783,1)),"")</f>
        <v/>
      </c>
      <c r="C783" s="41" t="str">
        <f>IFERROR(INDEX('Physical Server'!B:O,'Virtual Servers'!A783,14),"")</f>
        <v/>
      </c>
      <c r="D783" s="41"/>
      <c r="E783" s="168" t="str">
        <f>IF(IF(COUNTIF($E$7:E782,E782)&lt;VLOOKUP(E782,$B:$C,2,0),E782,INDEX($B:$B,MATCH(E782,$B:$B,0)+ROW($B:$B),1))&gt;'Physical Server'!$F$12,"",IF(COUNTIF($E$7:E782,E782)&lt;VLOOKUP(E782,$B:$C,2,0),E782,INDEX($B:$B,MATCH(E782,$B:$B,0)+ROW($B:$B),1)))</f>
        <v/>
      </c>
      <c r="F783" s="169" t="str">
        <f>IFERROR(VLOOKUP($E:$E,'Physical Server'!$B:$O,2,0),"")</f>
        <v/>
      </c>
      <c r="G783" s="169" t="str">
        <f>IFERROR(IF(VLOOKUP(E783,'Physical Server'!B:O,14,0)="","",IF(E783="","",COUNTIF($E$7:E783,E783))),"")</f>
        <v/>
      </c>
      <c r="H783" s="170"/>
      <c r="I783" s="170" t="s">
        <v>35</v>
      </c>
      <c r="J783" s="170" t="s">
        <v>35</v>
      </c>
      <c r="K783" s="170" t="s">
        <v>35</v>
      </c>
      <c r="L783" s="170"/>
      <c r="M783" s="170" t="s">
        <v>35</v>
      </c>
      <c r="N783" s="170" t="s">
        <v>35</v>
      </c>
      <c r="O783" s="170" t="s">
        <v>35</v>
      </c>
      <c r="P783" s="170"/>
      <c r="Q783" s="170" t="s">
        <v>35</v>
      </c>
      <c r="R783" s="178"/>
      <c r="S783" s="178"/>
      <c r="T783" s="170" t="s">
        <v>35</v>
      </c>
      <c r="U783" s="170" t="s">
        <v>35</v>
      </c>
      <c r="V783" s="170" t="s">
        <v>35</v>
      </c>
      <c r="W783" s="178"/>
      <c r="X783" s="178"/>
      <c r="Y783" s="170" t="s">
        <v>35</v>
      </c>
      <c r="Z783" s="170" t="s">
        <v>35</v>
      </c>
      <c r="AA783" s="170" t="s">
        <v>35</v>
      </c>
      <c r="AB783" s="178"/>
      <c r="AC783" s="178"/>
      <c r="AD783" s="170" t="s">
        <v>35</v>
      </c>
      <c r="AE783" s="170" t="s">
        <v>35</v>
      </c>
      <c r="AF783" s="170" t="s">
        <v>35</v>
      </c>
      <c r="AG783" s="178"/>
      <c r="AH783" s="178"/>
      <c r="AI783" s="178"/>
    </row>
    <row r="784" spans="1:35" x14ac:dyDescent="0.25">
      <c r="A784" s="41" t="str">
        <f t="array" ref="A784">IFERROR(SMALL(('Physical Server'!$O$17:$O$516&lt;&gt;"")*ROW('Physical Server'!$O$17:$O$516),COUNTBLANK('Physical Server'!$O$17:$O$516)+ROW('Virtual Servers'!A776)),"")</f>
        <v/>
      </c>
      <c r="B784" s="41" t="str">
        <f>IFERROR(IF(INDEX('Physical Server'!B:O,'Virtual Servers'!A784,1)&gt;'Physical Server'!$F$12,"",INDEX('Physical Server'!B:O,'Virtual Servers'!A784,1)),"")</f>
        <v/>
      </c>
      <c r="C784" s="41" t="str">
        <f>IFERROR(INDEX('Physical Server'!B:O,'Virtual Servers'!A784,14),"")</f>
        <v/>
      </c>
      <c r="D784" s="41"/>
      <c r="E784" s="168" t="str">
        <f>IF(IF(COUNTIF($E$7:E783,E783)&lt;VLOOKUP(E783,$B:$C,2,0),E783,INDEX($B:$B,MATCH(E783,$B:$B,0)+ROW($B:$B),1))&gt;'Physical Server'!$F$12,"",IF(COUNTIF($E$7:E783,E783)&lt;VLOOKUP(E783,$B:$C,2,0),E783,INDEX($B:$B,MATCH(E783,$B:$B,0)+ROW($B:$B),1)))</f>
        <v/>
      </c>
      <c r="F784" s="169" t="str">
        <f>IFERROR(VLOOKUP($E:$E,'Physical Server'!$B:$O,2,0),"")</f>
        <v/>
      </c>
      <c r="G784" s="169" t="str">
        <f>IFERROR(IF(VLOOKUP(E784,'Physical Server'!B:O,14,0)="","",IF(E784="","",COUNTIF($E$7:E784,E784))),"")</f>
        <v/>
      </c>
      <c r="H784" s="170"/>
      <c r="I784" s="170" t="s">
        <v>35</v>
      </c>
      <c r="J784" s="170" t="s">
        <v>35</v>
      </c>
      <c r="K784" s="170" t="s">
        <v>35</v>
      </c>
      <c r="L784" s="170"/>
      <c r="M784" s="170" t="s">
        <v>35</v>
      </c>
      <c r="N784" s="170" t="s">
        <v>35</v>
      </c>
      <c r="O784" s="170" t="s">
        <v>35</v>
      </c>
      <c r="P784" s="170"/>
      <c r="Q784" s="170" t="s">
        <v>35</v>
      </c>
      <c r="R784" s="178"/>
      <c r="S784" s="178"/>
      <c r="T784" s="170" t="s">
        <v>35</v>
      </c>
      <c r="U784" s="170" t="s">
        <v>35</v>
      </c>
      <c r="V784" s="170" t="s">
        <v>35</v>
      </c>
      <c r="W784" s="178"/>
      <c r="X784" s="178"/>
      <c r="Y784" s="170" t="s">
        <v>35</v>
      </c>
      <c r="Z784" s="170" t="s">
        <v>35</v>
      </c>
      <c r="AA784" s="170" t="s">
        <v>35</v>
      </c>
      <c r="AB784" s="178"/>
      <c r="AC784" s="178"/>
      <c r="AD784" s="170" t="s">
        <v>35</v>
      </c>
      <c r="AE784" s="170" t="s">
        <v>35</v>
      </c>
      <c r="AF784" s="170" t="s">
        <v>35</v>
      </c>
      <c r="AG784" s="178"/>
      <c r="AH784" s="178"/>
      <c r="AI784" s="178"/>
    </row>
    <row r="785" spans="1:35" x14ac:dyDescent="0.25">
      <c r="A785" s="41" t="str">
        <f t="array" ref="A785">IFERROR(SMALL(('Physical Server'!$O$17:$O$516&lt;&gt;"")*ROW('Physical Server'!$O$17:$O$516),COUNTBLANK('Physical Server'!$O$17:$O$516)+ROW('Virtual Servers'!A777)),"")</f>
        <v/>
      </c>
      <c r="B785" s="41" t="str">
        <f>IFERROR(IF(INDEX('Physical Server'!B:O,'Virtual Servers'!A785,1)&gt;'Physical Server'!$F$12,"",INDEX('Physical Server'!B:O,'Virtual Servers'!A785,1)),"")</f>
        <v/>
      </c>
      <c r="C785" s="41" t="str">
        <f>IFERROR(INDEX('Physical Server'!B:O,'Virtual Servers'!A785,14),"")</f>
        <v/>
      </c>
      <c r="D785" s="41"/>
      <c r="E785" s="168" t="str">
        <f>IF(IF(COUNTIF($E$7:E784,E784)&lt;VLOOKUP(E784,$B:$C,2,0),E784,INDEX($B:$B,MATCH(E784,$B:$B,0)+ROW($B:$B),1))&gt;'Physical Server'!$F$12,"",IF(COUNTIF($E$7:E784,E784)&lt;VLOOKUP(E784,$B:$C,2,0),E784,INDEX($B:$B,MATCH(E784,$B:$B,0)+ROW($B:$B),1)))</f>
        <v/>
      </c>
      <c r="F785" s="169" t="str">
        <f>IFERROR(VLOOKUP($E:$E,'Physical Server'!$B:$O,2,0),"")</f>
        <v/>
      </c>
      <c r="G785" s="169" t="str">
        <f>IFERROR(IF(VLOOKUP(E785,'Physical Server'!B:O,14,0)="","",IF(E785="","",COUNTIF($E$7:E785,E785))),"")</f>
        <v/>
      </c>
      <c r="H785" s="170"/>
      <c r="I785" s="170" t="s">
        <v>35</v>
      </c>
      <c r="J785" s="170" t="s">
        <v>35</v>
      </c>
      <c r="K785" s="170" t="s">
        <v>35</v>
      </c>
      <c r="L785" s="170"/>
      <c r="M785" s="170" t="s">
        <v>35</v>
      </c>
      <c r="N785" s="170" t="s">
        <v>35</v>
      </c>
      <c r="O785" s="170" t="s">
        <v>35</v>
      </c>
      <c r="P785" s="170"/>
      <c r="Q785" s="170" t="s">
        <v>35</v>
      </c>
      <c r="R785" s="178"/>
      <c r="S785" s="178"/>
      <c r="T785" s="170" t="s">
        <v>35</v>
      </c>
      <c r="U785" s="170" t="s">
        <v>35</v>
      </c>
      <c r="V785" s="170" t="s">
        <v>35</v>
      </c>
      <c r="W785" s="178"/>
      <c r="X785" s="178"/>
      <c r="Y785" s="170" t="s">
        <v>35</v>
      </c>
      <c r="Z785" s="170" t="s">
        <v>35</v>
      </c>
      <c r="AA785" s="170" t="s">
        <v>35</v>
      </c>
      <c r="AB785" s="178"/>
      <c r="AC785" s="178"/>
      <c r="AD785" s="170" t="s">
        <v>35</v>
      </c>
      <c r="AE785" s="170" t="s">
        <v>35</v>
      </c>
      <c r="AF785" s="170" t="s">
        <v>35</v>
      </c>
      <c r="AG785" s="178"/>
      <c r="AH785" s="178"/>
      <c r="AI785" s="178"/>
    </row>
    <row r="786" spans="1:35" x14ac:dyDescent="0.25">
      <c r="A786" s="41" t="str">
        <f t="array" ref="A786">IFERROR(SMALL(('Physical Server'!$O$17:$O$516&lt;&gt;"")*ROW('Physical Server'!$O$17:$O$516),COUNTBLANK('Physical Server'!$O$17:$O$516)+ROW('Virtual Servers'!A778)),"")</f>
        <v/>
      </c>
      <c r="B786" s="41" t="str">
        <f>IFERROR(IF(INDEX('Physical Server'!B:O,'Virtual Servers'!A786,1)&gt;'Physical Server'!$F$12,"",INDEX('Physical Server'!B:O,'Virtual Servers'!A786,1)),"")</f>
        <v/>
      </c>
      <c r="C786" s="41" t="str">
        <f>IFERROR(INDEX('Physical Server'!B:O,'Virtual Servers'!A786,14),"")</f>
        <v/>
      </c>
      <c r="D786" s="41"/>
      <c r="E786" s="168" t="str">
        <f>IF(IF(COUNTIF($E$7:E785,E785)&lt;VLOOKUP(E785,$B:$C,2,0),E785,INDEX($B:$B,MATCH(E785,$B:$B,0)+ROW($B:$B),1))&gt;'Physical Server'!$F$12,"",IF(COUNTIF($E$7:E785,E785)&lt;VLOOKUP(E785,$B:$C,2,0),E785,INDEX($B:$B,MATCH(E785,$B:$B,0)+ROW($B:$B),1)))</f>
        <v/>
      </c>
      <c r="F786" s="169" t="str">
        <f>IFERROR(VLOOKUP($E:$E,'Physical Server'!$B:$O,2,0),"")</f>
        <v/>
      </c>
      <c r="G786" s="169" t="str">
        <f>IFERROR(IF(VLOOKUP(E786,'Physical Server'!B:O,14,0)="","",IF(E786="","",COUNTIF($E$7:E786,E786))),"")</f>
        <v/>
      </c>
      <c r="H786" s="170"/>
      <c r="I786" s="170" t="s">
        <v>35</v>
      </c>
      <c r="J786" s="170" t="s">
        <v>35</v>
      </c>
      <c r="K786" s="170" t="s">
        <v>35</v>
      </c>
      <c r="L786" s="170"/>
      <c r="M786" s="170" t="s">
        <v>35</v>
      </c>
      <c r="N786" s="170" t="s">
        <v>35</v>
      </c>
      <c r="O786" s="170" t="s">
        <v>35</v>
      </c>
      <c r="P786" s="170"/>
      <c r="Q786" s="170" t="s">
        <v>35</v>
      </c>
      <c r="R786" s="178"/>
      <c r="S786" s="178"/>
      <c r="T786" s="170" t="s">
        <v>35</v>
      </c>
      <c r="U786" s="170" t="s">
        <v>35</v>
      </c>
      <c r="V786" s="170" t="s">
        <v>35</v>
      </c>
      <c r="W786" s="178"/>
      <c r="X786" s="178"/>
      <c r="Y786" s="170" t="s">
        <v>35</v>
      </c>
      <c r="Z786" s="170" t="s">
        <v>35</v>
      </c>
      <c r="AA786" s="170" t="s">
        <v>35</v>
      </c>
      <c r="AB786" s="178"/>
      <c r="AC786" s="178"/>
      <c r="AD786" s="170" t="s">
        <v>35</v>
      </c>
      <c r="AE786" s="170" t="s">
        <v>35</v>
      </c>
      <c r="AF786" s="170" t="s">
        <v>35</v>
      </c>
      <c r="AG786" s="178"/>
      <c r="AH786" s="178"/>
      <c r="AI786" s="178"/>
    </row>
    <row r="787" spans="1:35" x14ac:dyDescent="0.25">
      <c r="A787" s="41" t="str">
        <f t="array" ref="A787">IFERROR(SMALL(('Physical Server'!$O$17:$O$516&lt;&gt;"")*ROW('Physical Server'!$O$17:$O$516),COUNTBLANK('Physical Server'!$O$17:$O$516)+ROW('Virtual Servers'!A779)),"")</f>
        <v/>
      </c>
      <c r="B787" s="41" t="str">
        <f>IFERROR(IF(INDEX('Physical Server'!B:O,'Virtual Servers'!A787,1)&gt;'Physical Server'!$F$12,"",INDEX('Physical Server'!B:O,'Virtual Servers'!A787,1)),"")</f>
        <v/>
      </c>
      <c r="C787" s="41" t="str">
        <f>IFERROR(INDEX('Physical Server'!B:O,'Virtual Servers'!A787,14),"")</f>
        <v/>
      </c>
      <c r="D787" s="41"/>
      <c r="E787" s="168" t="str">
        <f>IF(IF(COUNTIF($E$7:E786,E786)&lt;VLOOKUP(E786,$B:$C,2,0),E786,INDEX($B:$B,MATCH(E786,$B:$B,0)+ROW($B:$B),1))&gt;'Physical Server'!$F$12,"",IF(COUNTIF($E$7:E786,E786)&lt;VLOOKUP(E786,$B:$C,2,0),E786,INDEX($B:$B,MATCH(E786,$B:$B,0)+ROW($B:$B),1)))</f>
        <v/>
      </c>
      <c r="F787" s="169" t="str">
        <f>IFERROR(VLOOKUP($E:$E,'Physical Server'!$B:$O,2,0),"")</f>
        <v/>
      </c>
      <c r="G787" s="169" t="str">
        <f>IFERROR(IF(VLOOKUP(E787,'Physical Server'!B:O,14,0)="","",IF(E787="","",COUNTIF($E$7:E787,E787))),"")</f>
        <v/>
      </c>
      <c r="H787" s="170"/>
      <c r="I787" s="170" t="s">
        <v>35</v>
      </c>
      <c r="J787" s="170" t="s">
        <v>35</v>
      </c>
      <c r="K787" s="170" t="s">
        <v>35</v>
      </c>
      <c r="L787" s="170"/>
      <c r="M787" s="170" t="s">
        <v>35</v>
      </c>
      <c r="N787" s="170" t="s">
        <v>35</v>
      </c>
      <c r="O787" s="170" t="s">
        <v>35</v>
      </c>
      <c r="P787" s="170"/>
      <c r="Q787" s="170" t="s">
        <v>35</v>
      </c>
      <c r="R787" s="178"/>
      <c r="S787" s="178"/>
      <c r="T787" s="170" t="s">
        <v>35</v>
      </c>
      <c r="U787" s="170" t="s">
        <v>35</v>
      </c>
      <c r="V787" s="170" t="s">
        <v>35</v>
      </c>
      <c r="W787" s="178"/>
      <c r="X787" s="178"/>
      <c r="Y787" s="170" t="s">
        <v>35</v>
      </c>
      <c r="Z787" s="170" t="s">
        <v>35</v>
      </c>
      <c r="AA787" s="170" t="s">
        <v>35</v>
      </c>
      <c r="AB787" s="178"/>
      <c r="AC787" s="178"/>
      <c r="AD787" s="170" t="s">
        <v>35</v>
      </c>
      <c r="AE787" s="170" t="s">
        <v>35</v>
      </c>
      <c r="AF787" s="170" t="s">
        <v>35</v>
      </c>
      <c r="AG787" s="178"/>
      <c r="AH787" s="178"/>
      <c r="AI787" s="178"/>
    </row>
    <row r="788" spans="1:35" x14ac:dyDescent="0.25">
      <c r="A788" s="41" t="str">
        <f t="array" ref="A788">IFERROR(SMALL(('Physical Server'!$O$17:$O$516&lt;&gt;"")*ROW('Physical Server'!$O$17:$O$516),COUNTBLANK('Physical Server'!$O$17:$O$516)+ROW('Virtual Servers'!A780)),"")</f>
        <v/>
      </c>
      <c r="B788" s="41" t="str">
        <f>IFERROR(IF(INDEX('Physical Server'!B:O,'Virtual Servers'!A788,1)&gt;'Physical Server'!$F$12,"",INDEX('Physical Server'!B:O,'Virtual Servers'!A788,1)),"")</f>
        <v/>
      </c>
      <c r="C788" s="41" t="str">
        <f>IFERROR(INDEX('Physical Server'!B:O,'Virtual Servers'!A788,14),"")</f>
        <v/>
      </c>
      <c r="D788" s="41"/>
      <c r="E788" s="168" t="str">
        <f>IF(IF(COUNTIF($E$7:E787,E787)&lt;VLOOKUP(E787,$B:$C,2,0),E787,INDEX($B:$B,MATCH(E787,$B:$B,0)+ROW($B:$B),1))&gt;'Physical Server'!$F$12,"",IF(COUNTIF($E$7:E787,E787)&lt;VLOOKUP(E787,$B:$C,2,0),E787,INDEX($B:$B,MATCH(E787,$B:$B,0)+ROW($B:$B),1)))</f>
        <v/>
      </c>
      <c r="F788" s="169" t="str">
        <f>IFERROR(VLOOKUP($E:$E,'Physical Server'!$B:$O,2,0),"")</f>
        <v/>
      </c>
      <c r="G788" s="169" t="str">
        <f>IFERROR(IF(VLOOKUP(E788,'Physical Server'!B:O,14,0)="","",IF(E788="","",COUNTIF($E$7:E788,E788))),"")</f>
        <v/>
      </c>
      <c r="H788" s="170"/>
      <c r="I788" s="170" t="s">
        <v>35</v>
      </c>
      <c r="J788" s="170" t="s">
        <v>35</v>
      </c>
      <c r="K788" s="170" t="s">
        <v>35</v>
      </c>
      <c r="L788" s="170"/>
      <c r="M788" s="170" t="s">
        <v>35</v>
      </c>
      <c r="N788" s="170" t="s">
        <v>35</v>
      </c>
      <c r="O788" s="170" t="s">
        <v>35</v>
      </c>
      <c r="P788" s="170"/>
      <c r="Q788" s="170" t="s">
        <v>35</v>
      </c>
      <c r="R788" s="178"/>
      <c r="S788" s="178"/>
      <c r="T788" s="170" t="s">
        <v>35</v>
      </c>
      <c r="U788" s="170" t="s">
        <v>35</v>
      </c>
      <c r="V788" s="170" t="s">
        <v>35</v>
      </c>
      <c r="W788" s="178"/>
      <c r="X788" s="178"/>
      <c r="Y788" s="170" t="s">
        <v>35</v>
      </c>
      <c r="Z788" s="170" t="s">
        <v>35</v>
      </c>
      <c r="AA788" s="170" t="s">
        <v>35</v>
      </c>
      <c r="AB788" s="178"/>
      <c r="AC788" s="178"/>
      <c r="AD788" s="170" t="s">
        <v>35</v>
      </c>
      <c r="AE788" s="170" t="s">
        <v>35</v>
      </c>
      <c r="AF788" s="170" t="s">
        <v>35</v>
      </c>
      <c r="AG788" s="178"/>
      <c r="AH788" s="178"/>
      <c r="AI788" s="178"/>
    </row>
    <row r="789" spans="1:35" x14ac:dyDescent="0.25">
      <c r="A789" s="41" t="str">
        <f t="array" ref="A789">IFERROR(SMALL(('Physical Server'!$O$17:$O$516&lt;&gt;"")*ROW('Physical Server'!$O$17:$O$516),COUNTBLANK('Physical Server'!$O$17:$O$516)+ROW('Virtual Servers'!A781)),"")</f>
        <v/>
      </c>
      <c r="B789" s="41" t="str">
        <f>IFERROR(IF(INDEX('Physical Server'!B:O,'Virtual Servers'!A789,1)&gt;'Physical Server'!$F$12,"",INDEX('Physical Server'!B:O,'Virtual Servers'!A789,1)),"")</f>
        <v/>
      </c>
      <c r="C789" s="41" t="str">
        <f>IFERROR(INDEX('Physical Server'!B:O,'Virtual Servers'!A789,14),"")</f>
        <v/>
      </c>
      <c r="D789" s="41"/>
      <c r="E789" s="168" t="str">
        <f>IF(IF(COUNTIF($E$7:E788,E788)&lt;VLOOKUP(E788,$B:$C,2,0),E788,INDEX($B:$B,MATCH(E788,$B:$B,0)+ROW($B:$B),1))&gt;'Physical Server'!$F$12,"",IF(COUNTIF($E$7:E788,E788)&lt;VLOOKUP(E788,$B:$C,2,0),E788,INDEX($B:$B,MATCH(E788,$B:$B,0)+ROW($B:$B),1)))</f>
        <v/>
      </c>
      <c r="F789" s="169" t="str">
        <f>IFERROR(VLOOKUP($E:$E,'Physical Server'!$B:$O,2,0),"")</f>
        <v/>
      </c>
      <c r="G789" s="169" t="str">
        <f>IFERROR(IF(VLOOKUP(E789,'Physical Server'!B:O,14,0)="","",IF(E789="","",COUNTIF($E$7:E789,E789))),"")</f>
        <v/>
      </c>
      <c r="H789" s="170"/>
      <c r="I789" s="170" t="s">
        <v>35</v>
      </c>
      <c r="J789" s="170" t="s">
        <v>35</v>
      </c>
      <c r="K789" s="170" t="s">
        <v>35</v>
      </c>
      <c r="L789" s="170"/>
      <c r="M789" s="170" t="s">
        <v>35</v>
      </c>
      <c r="N789" s="170" t="s">
        <v>35</v>
      </c>
      <c r="O789" s="170" t="s">
        <v>35</v>
      </c>
      <c r="P789" s="170"/>
      <c r="Q789" s="170" t="s">
        <v>35</v>
      </c>
      <c r="R789" s="178"/>
      <c r="S789" s="178"/>
      <c r="T789" s="170" t="s">
        <v>35</v>
      </c>
      <c r="U789" s="170" t="s">
        <v>35</v>
      </c>
      <c r="V789" s="170" t="s">
        <v>35</v>
      </c>
      <c r="W789" s="178"/>
      <c r="X789" s="178"/>
      <c r="Y789" s="170" t="s">
        <v>35</v>
      </c>
      <c r="Z789" s="170" t="s">
        <v>35</v>
      </c>
      <c r="AA789" s="170" t="s">
        <v>35</v>
      </c>
      <c r="AB789" s="178"/>
      <c r="AC789" s="178"/>
      <c r="AD789" s="170" t="s">
        <v>35</v>
      </c>
      <c r="AE789" s="170" t="s">
        <v>35</v>
      </c>
      <c r="AF789" s="170" t="s">
        <v>35</v>
      </c>
      <c r="AG789" s="178"/>
      <c r="AH789" s="178"/>
      <c r="AI789" s="178"/>
    </row>
    <row r="790" spans="1:35" x14ac:dyDescent="0.25">
      <c r="A790" s="41" t="str">
        <f t="array" ref="A790">IFERROR(SMALL(('Physical Server'!$O$17:$O$516&lt;&gt;"")*ROW('Physical Server'!$O$17:$O$516),COUNTBLANK('Physical Server'!$O$17:$O$516)+ROW('Virtual Servers'!A782)),"")</f>
        <v/>
      </c>
      <c r="B790" s="41" t="str">
        <f>IFERROR(IF(INDEX('Physical Server'!B:O,'Virtual Servers'!A790,1)&gt;'Physical Server'!$F$12,"",INDEX('Physical Server'!B:O,'Virtual Servers'!A790,1)),"")</f>
        <v/>
      </c>
      <c r="C790" s="41" t="str">
        <f>IFERROR(INDEX('Physical Server'!B:O,'Virtual Servers'!A790,14),"")</f>
        <v/>
      </c>
      <c r="D790" s="41"/>
      <c r="E790" s="168" t="str">
        <f>IF(IF(COUNTIF($E$7:E789,E789)&lt;VLOOKUP(E789,$B:$C,2,0),E789,INDEX($B:$B,MATCH(E789,$B:$B,0)+ROW($B:$B),1))&gt;'Physical Server'!$F$12,"",IF(COUNTIF($E$7:E789,E789)&lt;VLOOKUP(E789,$B:$C,2,0),E789,INDEX($B:$B,MATCH(E789,$B:$B,0)+ROW($B:$B),1)))</f>
        <v/>
      </c>
      <c r="F790" s="169" t="str">
        <f>IFERROR(VLOOKUP($E:$E,'Physical Server'!$B:$O,2,0),"")</f>
        <v/>
      </c>
      <c r="G790" s="169" t="str">
        <f>IFERROR(IF(VLOOKUP(E790,'Physical Server'!B:O,14,0)="","",IF(E790="","",COUNTIF($E$7:E790,E790))),"")</f>
        <v/>
      </c>
      <c r="H790" s="170"/>
      <c r="I790" s="170" t="s">
        <v>35</v>
      </c>
      <c r="J790" s="170" t="s">
        <v>35</v>
      </c>
      <c r="K790" s="170" t="s">
        <v>35</v>
      </c>
      <c r="L790" s="170"/>
      <c r="M790" s="170" t="s">
        <v>35</v>
      </c>
      <c r="N790" s="170" t="s">
        <v>35</v>
      </c>
      <c r="O790" s="170" t="s">
        <v>35</v>
      </c>
      <c r="P790" s="170"/>
      <c r="Q790" s="170" t="s">
        <v>35</v>
      </c>
      <c r="R790" s="178"/>
      <c r="S790" s="178"/>
      <c r="T790" s="170" t="s">
        <v>35</v>
      </c>
      <c r="U790" s="170" t="s">
        <v>35</v>
      </c>
      <c r="V790" s="170" t="s">
        <v>35</v>
      </c>
      <c r="W790" s="178"/>
      <c r="X790" s="178"/>
      <c r="Y790" s="170" t="s">
        <v>35</v>
      </c>
      <c r="Z790" s="170" t="s">
        <v>35</v>
      </c>
      <c r="AA790" s="170" t="s">
        <v>35</v>
      </c>
      <c r="AB790" s="178"/>
      <c r="AC790" s="178"/>
      <c r="AD790" s="170" t="s">
        <v>35</v>
      </c>
      <c r="AE790" s="170" t="s">
        <v>35</v>
      </c>
      <c r="AF790" s="170" t="s">
        <v>35</v>
      </c>
      <c r="AG790" s="178"/>
      <c r="AH790" s="178"/>
      <c r="AI790" s="178"/>
    </row>
    <row r="791" spans="1:35" x14ac:dyDescent="0.25">
      <c r="A791" s="41" t="str">
        <f t="array" ref="A791">IFERROR(SMALL(('Physical Server'!$O$17:$O$516&lt;&gt;"")*ROW('Physical Server'!$O$17:$O$516),COUNTBLANK('Physical Server'!$O$17:$O$516)+ROW('Virtual Servers'!A783)),"")</f>
        <v/>
      </c>
      <c r="B791" s="41" t="str">
        <f>IFERROR(IF(INDEX('Physical Server'!B:O,'Virtual Servers'!A791,1)&gt;'Physical Server'!$F$12,"",INDEX('Physical Server'!B:O,'Virtual Servers'!A791,1)),"")</f>
        <v/>
      </c>
      <c r="C791" s="41" t="str">
        <f>IFERROR(INDEX('Physical Server'!B:O,'Virtual Servers'!A791,14),"")</f>
        <v/>
      </c>
      <c r="D791" s="41"/>
      <c r="E791" s="168" t="str">
        <f>IF(IF(COUNTIF($E$7:E790,E790)&lt;VLOOKUP(E790,$B:$C,2,0),E790,INDEX($B:$B,MATCH(E790,$B:$B,0)+ROW($B:$B),1))&gt;'Physical Server'!$F$12,"",IF(COUNTIF($E$7:E790,E790)&lt;VLOOKUP(E790,$B:$C,2,0),E790,INDEX($B:$B,MATCH(E790,$B:$B,0)+ROW($B:$B),1)))</f>
        <v/>
      </c>
      <c r="F791" s="169" t="str">
        <f>IFERROR(VLOOKUP($E:$E,'Physical Server'!$B:$O,2,0),"")</f>
        <v/>
      </c>
      <c r="G791" s="169" t="str">
        <f>IFERROR(IF(VLOOKUP(E791,'Physical Server'!B:O,14,0)="","",IF(E791="","",COUNTIF($E$7:E791,E791))),"")</f>
        <v/>
      </c>
      <c r="H791" s="170"/>
      <c r="I791" s="170" t="s">
        <v>35</v>
      </c>
      <c r="J791" s="170" t="s">
        <v>35</v>
      </c>
      <c r="K791" s="170" t="s">
        <v>35</v>
      </c>
      <c r="L791" s="170"/>
      <c r="M791" s="170" t="s">
        <v>35</v>
      </c>
      <c r="N791" s="170" t="s">
        <v>35</v>
      </c>
      <c r="O791" s="170" t="s">
        <v>35</v>
      </c>
      <c r="P791" s="170"/>
      <c r="Q791" s="170" t="s">
        <v>35</v>
      </c>
      <c r="R791" s="178"/>
      <c r="S791" s="178"/>
      <c r="T791" s="170" t="s">
        <v>35</v>
      </c>
      <c r="U791" s="170" t="s">
        <v>35</v>
      </c>
      <c r="V791" s="170" t="s">
        <v>35</v>
      </c>
      <c r="W791" s="178"/>
      <c r="X791" s="178"/>
      <c r="Y791" s="170" t="s">
        <v>35</v>
      </c>
      <c r="Z791" s="170" t="s">
        <v>35</v>
      </c>
      <c r="AA791" s="170" t="s">
        <v>35</v>
      </c>
      <c r="AB791" s="178"/>
      <c r="AC791" s="178"/>
      <c r="AD791" s="170" t="s">
        <v>35</v>
      </c>
      <c r="AE791" s="170" t="s">
        <v>35</v>
      </c>
      <c r="AF791" s="170" t="s">
        <v>35</v>
      </c>
      <c r="AG791" s="178"/>
      <c r="AH791" s="178"/>
      <c r="AI791" s="178"/>
    </row>
    <row r="792" spans="1:35" x14ac:dyDescent="0.25">
      <c r="A792" s="41" t="str">
        <f t="array" ref="A792">IFERROR(SMALL(('Physical Server'!$O$17:$O$516&lt;&gt;"")*ROW('Physical Server'!$O$17:$O$516),COUNTBLANK('Physical Server'!$O$17:$O$516)+ROW('Virtual Servers'!A784)),"")</f>
        <v/>
      </c>
      <c r="B792" s="41" t="str">
        <f>IFERROR(IF(INDEX('Physical Server'!B:O,'Virtual Servers'!A792,1)&gt;'Physical Server'!$F$12,"",INDEX('Physical Server'!B:O,'Virtual Servers'!A792,1)),"")</f>
        <v/>
      </c>
      <c r="C792" s="41" t="str">
        <f>IFERROR(INDEX('Physical Server'!B:O,'Virtual Servers'!A792,14),"")</f>
        <v/>
      </c>
      <c r="D792" s="41"/>
      <c r="E792" s="168" t="str">
        <f>IF(IF(COUNTIF($E$7:E791,E791)&lt;VLOOKUP(E791,$B:$C,2,0),E791,INDEX($B:$B,MATCH(E791,$B:$B,0)+ROW($B:$B),1))&gt;'Physical Server'!$F$12,"",IF(COUNTIF($E$7:E791,E791)&lt;VLOOKUP(E791,$B:$C,2,0),E791,INDEX($B:$B,MATCH(E791,$B:$B,0)+ROW($B:$B),1)))</f>
        <v/>
      </c>
      <c r="F792" s="169" t="str">
        <f>IFERROR(VLOOKUP($E:$E,'Physical Server'!$B:$O,2,0),"")</f>
        <v/>
      </c>
      <c r="G792" s="169" t="str">
        <f>IFERROR(IF(VLOOKUP(E792,'Physical Server'!B:O,14,0)="","",IF(E792="","",COUNTIF($E$7:E792,E792))),"")</f>
        <v/>
      </c>
      <c r="H792" s="170"/>
      <c r="I792" s="170" t="s">
        <v>35</v>
      </c>
      <c r="J792" s="170" t="s">
        <v>35</v>
      </c>
      <c r="K792" s="170" t="s">
        <v>35</v>
      </c>
      <c r="L792" s="170"/>
      <c r="M792" s="170" t="s">
        <v>35</v>
      </c>
      <c r="N792" s="170" t="s">
        <v>35</v>
      </c>
      <c r="O792" s="170" t="s">
        <v>35</v>
      </c>
      <c r="P792" s="170"/>
      <c r="Q792" s="170" t="s">
        <v>35</v>
      </c>
      <c r="R792" s="178"/>
      <c r="S792" s="178"/>
      <c r="T792" s="170" t="s">
        <v>35</v>
      </c>
      <c r="U792" s="170" t="s">
        <v>35</v>
      </c>
      <c r="V792" s="170" t="s">
        <v>35</v>
      </c>
      <c r="W792" s="178"/>
      <c r="X792" s="178"/>
      <c r="Y792" s="170" t="s">
        <v>35</v>
      </c>
      <c r="Z792" s="170" t="s">
        <v>35</v>
      </c>
      <c r="AA792" s="170" t="s">
        <v>35</v>
      </c>
      <c r="AB792" s="178"/>
      <c r="AC792" s="178"/>
      <c r="AD792" s="170" t="s">
        <v>35</v>
      </c>
      <c r="AE792" s="170" t="s">
        <v>35</v>
      </c>
      <c r="AF792" s="170" t="s">
        <v>35</v>
      </c>
      <c r="AG792" s="178"/>
      <c r="AH792" s="178"/>
      <c r="AI792" s="178"/>
    </row>
    <row r="793" spans="1:35" x14ac:dyDescent="0.25">
      <c r="A793" s="41" t="str">
        <f t="array" ref="A793">IFERROR(SMALL(('Physical Server'!$O$17:$O$516&lt;&gt;"")*ROW('Physical Server'!$O$17:$O$516),COUNTBLANK('Physical Server'!$O$17:$O$516)+ROW('Virtual Servers'!A785)),"")</f>
        <v/>
      </c>
      <c r="B793" s="41" t="str">
        <f>IFERROR(IF(INDEX('Physical Server'!B:O,'Virtual Servers'!A793,1)&gt;'Physical Server'!$F$12,"",INDEX('Physical Server'!B:O,'Virtual Servers'!A793,1)),"")</f>
        <v/>
      </c>
      <c r="C793" s="41" t="str">
        <f>IFERROR(INDEX('Physical Server'!B:O,'Virtual Servers'!A793,14),"")</f>
        <v/>
      </c>
      <c r="D793" s="41"/>
      <c r="E793" s="168" t="str">
        <f>IF(IF(COUNTIF($E$7:E792,E792)&lt;VLOOKUP(E792,$B:$C,2,0),E792,INDEX($B:$B,MATCH(E792,$B:$B,0)+ROW($B:$B),1))&gt;'Physical Server'!$F$12,"",IF(COUNTIF($E$7:E792,E792)&lt;VLOOKUP(E792,$B:$C,2,0),E792,INDEX($B:$B,MATCH(E792,$B:$B,0)+ROW($B:$B),1)))</f>
        <v/>
      </c>
      <c r="F793" s="169" t="str">
        <f>IFERROR(VLOOKUP($E:$E,'Physical Server'!$B:$O,2,0),"")</f>
        <v/>
      </c>
      <c r="G793" s="169" t="str">
        <f>IFERROR(IF(VLOOKUP(E793,'Physical Server'!B:O,14,0)="","",IF(E793="","",COUNTIF($E$7:E793,E793))),"")</f>
        <v/>
      </c>
      <c r="H793" s="170"/>
      <c r="I793" s="170" t="s">
        <v>35</v>
      </c>
      <c r="J793" s="170" t="s">
        <v>35</v>
      </c>
      <c r="K793" s="170" t="s">
        <v>35</v>
      </c>
      <c r="L793" s="170"/>
      <c r="M793" s="170" t="s">
        <v>35</v>
      </c>
      <c r="N793" s="170" t="s">
        <v>35</v>
      </c>
      <c r="O793" s="170" t="s">
        <v>35</v>
      </c>
      <c r="P793" s="170"/>
      <c r="Q793" s="170" t="s">
        <v>35</v>
      </c>
      <c r="R793" s="178"/>
      <c r="S793" s="178"/>
      <c r="T793" s="170" t="s">
        <v>35</v>
      </c>
      <c r="U793" s="170" t="s">
        <v>35</v>
      </c>
      <c r="V793" s="170" t="s">
        <v>35</v>
      </c>
      <c r="W793" s="178"/>
      <c r="X793" s="178"/>
      <c r="Y793" s="170" t="s">
        <v>35</v>
      </c>
      <c r="Z793" s="170" t="s">
        <v>35</v>
      </c>
      <c r="AA793" s="170" t="s">
        <v>35</v>
      </c>
      <c r="AB793" s="178"/>
      <c r="AC793" s="178"/>
      <c r="AD793" s="170" t="s">
        <v>35</v>
      </c>
      <c r="AE793" s="170" t="s">
        <v>35</v>
      </c>
      <c r="AF793" s="170" t="s">
        <v>35</v>
      </c>
      <c r="AG793" s="178"/>
      <c r="AH793" s="178"/>
      <c r="AI793" s="178"/>
    </row>
    <row r="794" spans="1:35" x14ac:dyDescent="0.25">
      <c r="A794" s="41" t="str">
        <f t="array" ref="A794">IFERROR(SMALL(('Physical Server'!$O$17:$O$516&lt;&gt;"")*ROW('Physical Server'!$O$17:$O$516),COUNTBLANK('Physical Server'!$O$17:$O$516)+ROW('Virtual Servers'!A786)),"")</f>
        <v/>
      </c>
      <c r="B794" s="41" t="str">
        <f>IFERROR(IF(INDEX('Physical Server'!B:O,'Virtual Servers'!A794,1)&gt;'Physical Server'!$F$12,"",INDEX('Physical Server'!B:O,'Virtual Servers'!A794,1)),"")</f>
        <v/>
      </c>
      <c r="C794" s="41" t="str">
        <f>IFERROR(INDEX('Physical Server'!B:O,'Virtual Servers'!A794,14),"")</f>
        <v/>
      </c>
      <c r="D794" s="41"/>
      <c r="E794" s="168" t="str">
        <f>IF(IF(COUNTIF($E$7:E793,E793)&lt;VLOOKUP(E793,$B:$C,2,0),E793,INDEX($B:$B,MATCH(E793,$B:$B,0)+ROW($B:$B),1))&gt;'Physical Server'!$F$12,"",IF(COUNTIF($E$7:E793,E793)&lt;VLOOKUP(E793,$B:$C,2,0),E793,INDEX($B:$B,MATCH(E793,$B:$B,0)+ROW($B:$B),1)))</f>
        <v/>
      </c>
      <c r="F794" s="169" t="str">
        <f>IFERROR(VLOOKUP($E:$E,'Physical Server'!$B:$O,2,0),"")</f>
        <v/>
      </c>
      <c r="G794" s="169" t="str">
        <f>IFERROR(IF(VLOOKUP(E794,'Physical Server'!B:O,14,0)="","",IF(E794="","",COUNTIF($E$7:E794,E794))),"")</f>
        <v/>
      </c>
      <c r="H794" s="170"/>
      <c r="I794" s="170" t="s">
        <v>35</v>
      </c>
      <c r="J794" s="170" t="s">
        <v>35</v>
      </c>
      <c r="K794" s="170" t="s">
        <v>35</v>
      </c>
      <c r="L794" s="170"/>
      <c r="M794" s="170" t="s">
        <v>35</v>
      </c>
      <c r="N794" s="170" t="s">
        <v>35</v>
      </c>
      <c r="O794" s="170" t="s">
        <v>35</v>
      </c>
      <c r="P794" s="170"/>
      <c r="Q794" s="170" t="s">
        <v>35</v>
      </c>
      <c r="R794" s="178"/>
      <c r="S794" s="178"/>
      <c r="T794" s="170" t="s">
        <v>35</v>
      </c>
      <c r="U794" s="170" t="s">
        <v>35</v>
      </c>
      <c r="V794" s="170" t="s">
        <v>35</v>
      </c>
      <c r="W794" s="178"/>
      <c r="X794" s="178"/>
      <c r="Y794" s="170" t="s">
        <v>35</v>
      </c>
      <c r="Z794" s="170" t="s">
        <v>35</v>
      </c>
      <c r="AA794" s="170" t="s">
        <v>35</v>
      </c>
      <c r="AB794" s="178"/>
      <c r="AC794" s="178"/>
      <c r="AD794" s="170" t="s">
        <v>35</v>
      </c>
      <c r="AE794" s="170" t="s">
        <v>35</v>
      </c>
      <c r="AF794" s="170" t="s">
        <v>35</v>
      </c>
      <c r="AG794" s="178"/>
      <c r="AH794" s="178"/>
      <c r="AI794" s="178"/>
    </row>
    <row r="795" spans="1:35" x14ac:dyDescent="0.25">
      <c r="A795" s="41" t="str">
        <f t="array" ref="A795">IFERROR(SMALL(('Physical Server'!$O$17:$O$516&lt;&gt;"")*ROW('Physical Server'!$O$17:$O$516),COUNTBLANK('Physical Server'!$O$17:$O$516)+ROW('Virtual Servers'!A787)),"")</f>
        <v/>
      </c>
      <c r="B795" s="41" t="str">
        <f>IFERROR(IF(INDEX('Physical Server'!B:O,'Virtual Servers'!A795,1)&gt;'Physical Server'!$F$12,"",INDEX('Physical Server'!B:O,'Virtual Servers'!A795,1)),"")</f>
        <v/>
      </c>
      <c r="C795" s="41" t="str">
        <f>IFERROR(INDEX('Physical Server'!B:O,'Virtual Servers'!A795,14),"")</f>
        <v/>
      </c>
      <c r="D795" s="41"/>
      <c r="E795" s="168" t="str">
        <f>IF(IF(COUNTIF($E$7:E794,E794)&lt;VLOOKUP(E794,$B:$C,2,0),E794,INDEX($B:$B,MATCH(E794,$B:$B,0)+ROW($B:$B),1))&gt;'Physical Server'!$F$12,"",IF(COUNTIF($E$7:E794,E794)&lt;VLOOKUP(E794,$B:$C,2,0),E794,INDEX($B:$B,MATCH(E794,$B:$B,0)+ROW($B:$B),1)))</f>
        <v/>
      </c>
      <c r="F795" s="169" t="str">
        <f>IFERROR(VLOOKUP($E:$E,'Physical Server'!$B:$O,2,0),"")</f>
        <v/>
      </c>
      <c r="G795" s="169" t="str">
        <f>IFERROR(IF(VLOOKUP(E795,'Physical Server'!B:O,14,0)="","",IF(E795="","",COUNTIF($E$7:E795,E795))),"")</f>
        <v/>
      </c>
      <c r="H795" s="170"/>
      <c r="I795" s="170" t="s">
        <v>35</v>
      </c>
      <c r="J795" s="170" t="s">
        <v>35</v>
      </c>
      <c r="K795" s="170" t="s">
        <v>35</v>
      </c>
      <c r="L795" s="170"/>
      <c r="M795" s="170" t="s">
        <v>35</v>
      </c>
      <c r="N795" s="170" t="s">
        <v>35</v>
      </c>
      <c r="O795" s="170" t="s">
        <v>35</v>
      </c>
      <c r="P795" s="170"/>
      <c r="Q795" s="170" t="s">
        <v>35</v>
      </c>
      <c r="R795" s="178"/>
      <c r="S795" s="178"/>
      <c r="T795" s="170" t="s">
        <v>35</v>
      </c>
      <c r="U795" s="170" t="s">
        <v>35</v>
      </c>
      <c r="V795" s="170" t="s">
        <v>35</v>
      </c>
      <c r="W795" s="178"/>
      <c r="X795" s="178"/>
      <c r="Y795" s="170" t="s">
        <v>35</v>
      </c>
      <c r="Z795" s="170" t="s">
        <v>35</v>
      </c>
      <c r="AA795" s="170" t="s">
        <v>35</v>
      </c>
      <c r="AB795" s="178"/>
      <c r="AC795" s="178"/>
      <c r="AD795" s="170" t="s">
        <v>35</v>
      </c>
      <c r="AE795" s="170" t="s">
        <v>35</v>
      </c>
      <c r="AF795" s="170" t="s">
        <v>35</v>
      </c>
      <c r="AG795" s="178"/>
      <c r="AH795" s="178"/>
      <c r="AI795" s="178"/>
    </row>
    <row r="796" spans="1:35" x14ac:dyDescent="0.25">
      <c r="A796" s="41" t="str">
        <f t="array" ref="A796">IFERROR(SMALL(('Physical Server'!$O$17:$O$516&lt;&gt;"")*ROW('Physical Server'!$O$17:$O$516),COUNTBLANK('Physical Server'!$O$17:$O$516)+ROW('Virtual Servers'!A788)),"")</f>
        <v/>
      </c>
      <c r="B796" s="41" t="str">
        <f>IFERROR(IF(INDEX('Physical Server'!B:O,'Virtual Servers'!A796,1)&gt;'Physical Server'!$F$12,"",INDEX('Physical Server'!B:O,'Virtual Servers'!A796,1)),"")</f>
        <v/>
      </c>
      <c r="C796" s="41" t="str">
        <f>IFERROR(INDEX('Physical Server'!B:O,'Virtual Servers'!A796,14),"")</f>
        <v/>
      </c>
      <c r="D796" s="41"/>
      <c r="E796" s="168" t="str">
        <f>IF(IF(COUNTIF($E$7:E795,E795)&lt;VLOOKUP(E795,$B:$C,2,0),E795,INDEX($B:$B,MATCH(E795,$B:$B,0)+ROW($B:$B),1))&gt;'Physical Server'!$F$12,"",IF(COUNTIF($E$7:E795,E795)&lt;VLOOKUP(E795,$B:$C,2,0),E795,INDEX($B:$B,MATCH(E795,$B:$B,0)+ROW($B:$B),1)))</f>
        <v/>
      </c>
      <c r="F796" s="169" t="str">
        <f>IFERROR(VLOOKUP($E:$E,'Physical Server'!$B:$O,2,0),"")</f>
        <v/>
      </c>
      <c r="G796" s="169" t="str">
        <f>IFERROR(IF(VLOOKUP(E796,'Physical Server'!B:O,14,0)="","",IF(E796="","",COUNTIF($E$7:E796,E796))),"")</f>
        <v/>
      </c>
      <c r="H796" s="170"/>
      <c r="I796" s="170" t="s">
        <v>35</v>
      </c>
      <c r="J796" s="170" t="s">
        <v>35</v>
      </c>
      <c r="K796" s="170" t="s">
        <v>35</v>
      </c>
      <c r="L796" s="170"/>
      <c r="M796" s="170" t="s">
        <v>35</v>
      </c>
      <c r="N796" s="170" t="s">
        <v>35</v>
      </c>
      <c r="O796" s="170" t="s">
        <v>35</v>
      </c>
      <c r="P796" s="170"/>
      <c r="Q796" s="170" t="s">
        <v>35</v>
      </c>
      <c r="R796" s="178"/>
      <c r="S796" s="178"/>
      <c r="T796" s="170" t="s">
        <v>35</v>
      </c>
      <c r="U796" s="170" t="s">
        <v>35</v>
      </c>
      <c r="V796" s="170" t="s">
        <v>35</v>
      </c>
      <c r="W796" s="178"/>
      <c r="X796" s="178"/>
      <c r="Y796" s="170" t="s">
        <v>35</v>
      </c>
      <c r="Z796" s="170" t="s">
        <v>35</v>
      </c>
      <c r="AA796" s="170" t="s">
        <v>35</v>
      </c>
      <c r="AB796" s="178"/>
      <c r="AC796" s="178"/>
      <c r="AD796" s="170" t="s">
        <v>35</v>
      </c>
      <c r="AE796" s="170" t="s">
        <v>35</v>
      </c>
      <c r="AF796" s="170" t="s">
        <v>35</v>
      </c>
      <c r="AG796" s="178"/>
      <c r="AH796" s="178"/>
      <c r="AI796" s="178"/>
    </row>
    <row r="797" spans="1:35" x14ac:dyDescent="0.25">
      <c r="A797" s="41" t="str">
        <f t="array" ref="A797">IFERROR(SMALL(('Physical Server'!$O$17:$O$516&lt;&gt;"")*ROW('Physical Server'!$O$17:$O$516),COUNTBLANK('Physical Server'!$O$17:$O$516)+ROW('Virtual Servers'!A789)),"")</f>
        <v/>
      </c>
      <c r="B797" s="41" t="str">
        <f>IFERROR(IF(INDEX('Physical Server'!B:O,'Virtual Servers'!A797,1)&gt;'Physical Server'!$F$12,"",INDEX('Physical Server'!B:O,'Virtual Servers'!A797,1)),"")</f>
        <v/>
      </c>
      <c r="C797" s="41" t="str">
        <f>IFERROR(INDEX('Physical Server'!B:O,'Virtual Servers'!A797,14),"")</f>
        <v/>
      </c>
      <c r="D797" s="41"/>
      <c r="E797" s="168" t="str">
        <f>IF(IF(COUNTIF($E$7:E796,E796)&lt;VLOOKUP(E796,$B:$C,2,0),E796,INDEX($B:$B,MATCH(E796,$B:$B,0)+ROW($B:$B),1))&gt;'Physical Server'!$F$12,"",IF(COUNTIF($E$7:E796,E796)&lt;VLOOKUP(E796,$B:$C,2,0),E796,INDEX($B:$B,MATCH(E796,$B:$B,0)+ROW($B:$B),1)))</f>
        <v/>
      </c>
      <c r="F797" s="169" t="str">
        <f>IFERROR(VLOOKUP($E:$E,'Physical Server'!$B:$O,2,0),"")</f>
        <v/>
      </c>
      <c r="G797" s="169" t="str">
        <f>IFERROR(IF(VLOOKUP(E797,'Physical Server'!B:O,14,0)="","",IF(E797="","",COUNTIF($E$7:E797,E797))),"")</f>
        <v/>
      </c>
      <c r="H797" s="170"/>
      <c r="I797" s="170" t="s">
        <v>35</v>
      </c>
      <c r="J797" s="170" t="s">
        <v>35</v>
      </c>
      <c r="K797" s="170" t="s">
        <v>35</v>
      </c>
      <c r="L797" s="170"/>
      <c r="M797" s="170" t="s">
        <v>35</v>
      </c>
      <c r="N797" s="170" t="s">
        <v>35</v>
      </c>
      <c r="O797" s="170" t="s">
        <v>35</v>
      </c>
      <c r="P797" s="170"/>
      <c r="Q797" s="170" t="s">
        <v>35</v>
      </c>
      <c r="R797" s="178"/>
      <c r="S797" s="178"/>
      <c r="T797" s="170" t="s">
        <v>35</v>
      </c>
      <c r="U797" s="170" t="s">
        <v>35</v>
      </c>
      <c r="V797" s="170" t="s">
        <v>35</v>
      </c>
      <c r="W797" s="178"/>
      <c r="X797" s="178"/>
      <c r="Y797" s="170" t="s">
        <v>35</v>
      </c>
      <c r="Z797" s="170" t="s">
        <v>35</v>
      </c>
      <c r="AA797" s="170" t="s">
        <v>35</v>
      </c>
      <c r="AB797" s="178"/>
      <c r="AC797" s="178"/>
      <c r="AD797" s="170" t="s">
        <v>35</v>
      </c>
      <c r="AE797" s="170" t="s">
        <v>35</v>
      </c>
      <c r="AF797" s="170" t="s">
        <v>35</v>
      </c>
      <c r="AG797" s="178"/>
      <c r="AH797" s="178"/>
      <c r="AI797" s="178"/>
    </row>
    <row r="798" spans="1:35" x14ac:dyDescent="0.25">
      <c r="A798" s="41" t="str">
        <f t="array" ref="A798">IFERROR(SMALL(('Physical Server'!$O$17:$O$516&lt;&gt;"")*ROW('Physical Server'!$O$17:$O$516),COUNTBLANK('Physical Server'!$O$17:$O$516)+ROW('Virtual Servers'!A790)),"")</f>
        <v/>
      </c>
      <c r="B798" s="41" t="str">
        <f>IFERROR(IF(INDEX('Physical Server'!B:O,'Virtual Servers'!A798,1)&gt;'Physical Server'!$F$12,"",INDEX('Physical Server'!B:O,'Virtual Servers'!A798,1)),"")</f>
        <v/>
      </c>
      <c r="C798" s="41" t="str">
        <f>IFERROR(INDEX('Physical Server'!B:O,'Virtual Servers'!A798,14),"")</f>
        <v/>
      </c>
      <c r="D798" s="41"/>
      <c r="E798" s="168" t="str">
        <f>IF(IF(COUNTIF($E$7:E797,E797)&lt;VLOOKUP(E797,$B:$C,2,0),E797,INDEX($B:$B,MATCH(E797,$B:$B,0)+ROW($B:$B),1))&gt;'Physical Server'!$F$12,"",IF(COUNTIF($E$7:E797,E797)&lt;VLOOKUP(E797,$B:$C,2,0),E797,INDEX($B:$B,MATCH(E797,$B:$B,0)+ROW($B:$B),1)))</f>
        <v/>
      </c>
      <c r="F798" s="169" t="str">
        <f>IFERROR(VLOOKUP($E:$E,'Physical Server'!$B:$O,2,0),"")</f>
        <v/>
      </c>
      <c r="G798" s="169" t="str">
        <f>IFERROR(IF(VLOOKUP(E798,'Physical Server'!B:O,14,0)="","",IF(E798="","",COUNTIF($E$7:E798,E798))),"")</f>
        <v/>
      </c>
      <c r="H798" s="170"/>
      <c r="I798" s="170" t="s">
        <v>35</v>
      </c>
      <c r="J798" s="170" t="s">
        <v>35</v>
      </c>
      <c r="K798" s="170" t="s">
        <v>35</v>
      </c>
      <c r="L798" s="170"/>
      <c r="M798" s="170" t="s">
        <v>35</v>
      </c>
      <c r="N798" s="170" t="s">
        <v>35</v>
      </c>
      <c r="O798" s="170" t="s">
        <v>35</v>
      </c>
      <c r="P798" s="170"/>
      <c r="Q798" s="170" t="s">
        <v>35</v>
      </c>
      <c r="R798" s="178"/>
      <c r="S798" s="178"/>
      <c r="T798" s="170" t="s">
        <v>35</v>
      </c>
      <c r="U798" s="170" t="s">
        <v>35</v>
      </c>
      <c r="V798" s="170" t="s">
        <v>35</v>
      </c>
      <c r="W798" s="178"/>
      <c r="X798" s="178"/>
      <c r="Y798" s="170" t="s">
        <v>35</v>
      </c>
      <c r="Z798" s="170" t="s">
        <v>35</v>
      </c>
      <c r="AA798" s="170" t="s">
        <v>35</v>
      </c>
      <c r="AB798" s="178"/>
      <c r="AC798" s="178"/>
      <c r="AD798" s="170" t="s">
        <v>35</v>
      </c>
      <c r="AE798" s="170" t="s">
        <v>35</v>
      </c>
      <c r="AF798" s="170" t="s">
        <v>35</v>
      </c>
      <c r="AG798" s="178"/>
      <c r="AH798" s="178"/>
      <c r="AI798" s="178"/>
    </row>
    <row r="799" spans="1:35" x14ac:dyDescent="0.25">
      <c r="A799" s="41" t="str">
        <f t="array" ref="A799">IFERROR(SMALL(('Physical Server'!$O$17:$O$516&lt;&gt;"")*ROW('Physical Server'!$O$17:$O$516),COUNTBLANK('Physical Server'!$O$17:$O$516)+ROW('Virtual Servers'!A791)),"")</f>
        <v/>
      </c>
      <c r="B799" s="41" t="str">
        <f>IFERROR(IF(INDEX('Physical Server'!B:O,'Virtual Servers'!A799,1)&gt;'Physical Server'!$F$12,"",INDEX('Physical Server'!B:O,'Virtual Servers'!A799,1)),"")</f>
        <v/>
      </c>
      <c r="C799" s="41" t="str">
        <f>IFERROR(INDEX('Physical Server'!B:O,'Virtual Servers'!A799,14),"")</f>
        <v/>
      </c>
      <c r="D799" s="41"/>
      <c r="E799" s="168" t="str">
        <f>IF(IF(COUNTIF($E$7:E798,E798)&lt;VLOOKUP(E798,$B:$C,2,0),E798,INDEX($B:$B,MATCH(E798,$B:$B,0)+ROW($B:$B),1))&gt;'Physical Server'!$F$12,"",IF(COUNTIF($E$7:E798,E798)&lt;VLOOKUP(E798,$B:$C,2,0),E798,INDEX($B:$B,MATCH(E798,$B:$B,0)+ROW($B:$B),1)))</f>
        <v/>
      </c>
      <c r="F799" s="169" t="str">
        <f>IFERROR(VLOOKUP($E:$E,'Physical Server'!$B:$O,2,0),"")</f>
        <v/>
      </c>
      <c r="G799" s="169" t="str">
        <f>IFERROR(IF(VLOOKUP(E799,'Physical Server'!B:O,14,0)="","",IF(E799="","",COUNTIF($E$7:E799,E799))),"")</f>
        <v/>
      </c>
      <c r="H799" s="170"/>
      <c r="I799" s="170" t="s">
        <v>35</v>
      </c>
      <c r="J799" s="170" t="s">
        <v>35</v>
      </c>
      <c r="K799" s="170" t="s">
        <v>35</v>
      </c>
      <c r="L799" s="170"/>
      <c r="M799" s="170" t="s">
        <v>35</v>
      </c>
      <c r="N799" s="170" t="s">
        <v>35</v>
      </c>
      <c r="O799" s="170" t="s">
        <v>35</v>
      </c>
      <c r="P799" s="170"/>
      <c r="Q799" s="170" t="s">
        <v>35</v>
      </c>
      <c r="R799" s="178"/>
      <c r="S799" s="178"/>
      <c r="T799" s="170" t="s">
        <v>35</v>
      </c>
      <c r="U799" s="170" t="s">
        <v>35</v>
      </c>
      <c r="V799" s="170" t="s">
        <v>35</v>
      </c>
      <c r="W799" s="178"/>
      <c r="X799" s="178"/>
      <c r="Y799" s="170" t="s">
        <v>35</v>
      </c>
      <c r="Z799" s="170" t="s">
        <v>35</v>
      </c>
      <c r="AA799" s="170" t="s">
        <v>35</v>
      </c>
      <c r="AB799" s="178"/>
      <c r="AC799" s="178"/>
      <c r="AD799" s="170" t="s">
        <v>35</v>
      </c>
      <c r="AE799" s="170" t="s">
        <v>35</v>
      </c>
      <c r="AF799" s="170" t="s">
        <v>35</v>
      </c>
      <c r="AG799" s="178"/>
      <c r="AH799" s="178"/>
      <c r="AI799" s="178"/>
    </row>
    <row r="800" spans="1:35" x14ac:dyDescent="0.25">
      <c r="A800" s="41" t="str">
        <f t="array" ref="A800">IFERROR(SMALL(('Physical Server'!$O$17:$O$516&lt;&gt;"")*ROW('Physical Server'!$O$17:$O$516),COUNTBLANK('Physical Server'!$O$17:$O$516)+ROW('Virtual Servers'!A792)),"")</f>
        <v/>
      </c>
      <c r="B800" s="41" t="str">
        <f>IFERROR(IF(INDEX('Physical Server'!B:O,'Virtual Servers'!A800,1)&gt;'Physical Server'!$F$12,"",INDEX('Physical Server'!B:O,'Virtual Servers'!A800,1)),"")</f>
        <v/>
      </c>
      <c r="C800" s="41" t="str">
        <f>IFERROR(INDEX('Physical Server'!B:O,'Virtual Servers'!A800,14),"")</f>
        <v/>
      </c>
      <c r="D800" s="41"/>
      <c r="E800" s="168" t="str">
        <f>IF(IF(COUNTIF($E$7:E799,E799)&lt;VLOOKUP(E799,$B:$C,2,0),E799,INDEX($B:$B,MATCH(E799,$B:$B,0)+ROW($B:$B),1))&gt;'Physical Server'!$F$12,"",IF(COUNTIF($E$7:E799,E799)&lt;VLOOKUP(E799,$B:$C,2,0),E799,INDEX($B:$B,MATCH(E799,$B:$B,0)+ROW($B:$B),1)))</f>
        <v/>
      </c>
      <c r="F800" s="169" t="str">
        <f>IFERROR(VLOOKUP($E:$E,'Physical Server'!$B:$O,2,0),"")</f>
        <v/>
      </c>
      <c r="G800" s="169" t="str">
        <f>IFERROR(IF(VLOOKUP(E800,'Physical Server'!B:O,14,0)="","",IF(E800="","",COUNTIF($E$7:E800,E800))),"")</f>
        <v/>
      </c>
      <c r="H800" s="170"/>
      <c r="I800" s="170" t="s">
        <v>35</v>
      </c>
      <c r="J800" s="170" t="s">
        <v>35</v>
      </c>
      <c r="K800" s="170" t="s">
        <v>35</v>
      </c>
      <c r="L800" s="170"/>
      <c r="M800" s="170" t="s">
        <v>35</v>
      </c>
      <c r="N800" s="170" t="s">
        <v>35</v>
      </c>
      <c r="O800" s="170" t="s">
        <v>35</v>
      </c>
      <c r="P800" s="170"/>
      <c r="Q800" s="170" t="s">
        <v>35</v>
      </c>
      <c r="R800" s="178"/>
      <c r="S800" s="178"/>
      <c r="T800" s="170" t="s">
        <v>35</v>
      </c>
      <c r="U800" s="170" t="s">
        <v>35</v>
      </c>
      <c r="V800" s="170" t="s">
        <v>35</v>
      </c>
      <c r="W800" s="178"/>
      <c r="X800" s="178"/>
      <c r="Y800" s="170" t="s">
        <v>35</v>
      </c>
      <c r="Z800" s="170" t="s">
        <v>35</v>
      </c>
      <c r="AA800" s="170" t="s">
        <v>35</v>
      </c>
      <c r="AB800" s="178"/>
      <c r="AC800" s="178"/>
      <c r="AD800" s="170" t="s">
        <v>35</v>
      </c>
      <c r="AE800" s="170" t="s">
        <v>35</v>
      </c>
      <c r="AF800" s="170" t="s">
        <v>35</v>
      </c>
      <c r="AG800" s="178"/>
      <c r="AH800" s="178"/>
      <c r="AI800" s="178"/>
    </row>
    <row r="801" spans="1:35" x14ac:dyDescent="0.25">
      <c r="A801" s="41" t="str">
        <f t="array" ref="A801">IFERROR(SMALL(('Physical Server'!$O$17:$O$516&lt;&gt;"")*ROW('Physical Server'!$O$17:$O$516),COUNTBLANK('Physical Server'!$O$17:$O$516)+ROW('Virtual Servers'!A793)),"")</f>
        <v/>
      </c>
      <c r="B801" s="41" t="str">
        <f>IFERROR(IF(INDEX('Physical Server'!B:O,'Virtual Servers'!A801,1)&gt;'Physical Server'!$F$12,"",INDEX('Physical Server'!B:O,'Virtual Servers'!A801,1)),"")</f>
        <v/>
      </c>
      <c r="C801" s="41" t="str">
        <f>IFERROR(INDEX('Physical Server'!B:O,'Virtual Servers'!A801,14),"")</f>
        <v/>
      </c>
      <c r="D801" s="41"/>
      <c r="E801" s="168" t="str">
        <f>IF(IF(COUNTIF($E$7:E800,E800)&lt;VLOOKUP(E800,$B:$C,2,0),E800,INDEX($B:$B,MATCH(E800,$B:$B,0)+ROW($B:$B),1))&gt;'Physical Server'!$F$12,"",IF(COUNTIF($E$7:E800,E800)&lt;VLOOKUP(E800,$B:$C,2,0),E800,INDEX($B:$B,MATCH(E800,$B:$B,0)+ROW($B:$B),1)))</f>
        <v/>
      </c>
      <c r="F801" s="169" t="str">
        <f>IFERROR(VLOOKUP($E:$E,'Physical Server'!$B:$O,2,0),"")</f>
        <v/>
      </c>
      <c r="G801" s="169" t="str">
        <f>IFERROR(IF(VLOOKUP(E801,'Physical Server'!B:O,14,0)="","",IF(E801="","",COUNTIF($E$7:E801,E801))),"")</f>
        <v/>
      </c>
      <c r="H801" s="170"/>
      <c r="I801" s="170" t="s">
        <v>35</v>
      </c>
      <c r="J801" s="170" t="s">
        <v>35</v>
      </c>
      <c r="K801" s="170" t="s">
        <v>35</v>
      </c>
      <c r="L801" s="170"/>
      <c r="M801" s="170" t="s">
        <v>35</v>
      </c>
      <c r="N801" s="170" t="s">
        <v>35</v>
      </c>
      <c r="O801" s="170" t="s">
        <v>35</v>
      </c>
      <c r="P801" s="170"/>
      <c r="Q801" s="170" t="s">
        <v>35</v>
      </c>
      <c r="R801" s="178"/>
      <c r="S801" s="178"/>
      <c r="T801" s="170" t="s">
        <v>35</v>
      </c>
      <c r="U801" s="170" t="s">
        <v>35</v>
      </c>
      <c r="V801" s="170" t="s">
        <v>35</v>
      </c>
      <c r="W801" s="178"/>
      <c r="X801" s="178"/>
      <c r="Y801" s="170" t="s">
        <v>35</v>
      </c>
      <c r="Z801" s="170" t="s">
        <v>35</v>
      </c>
      <c r="AA801" s="170" t="s">
        <v>35</v>
      </c>
      <c r="AB801" s="178"/>
      <c r="AC801" s="178"/>
      <c r="AD801" s="170" t="s">
        <v>35</v>
      </c>
      <c r="AE801" s="170" t="s">
        <v>35</v>
      </c>
      <c r="AF801" s="170" t="s">
        <v>35</v>
      </c>
      <c r="AG801" s="178"/>
      <c r="AH801" s="178"/>
      <c r="AI801" s="178"/>
    </row>
    <row r="802" spans="1:35" x14ac:dyDescent="0.25">
      <c r="A802" s="41" t="str">
        <f t="array" ref="A802">IFERROR(SMALL(('Physical Server'!$O$17:$O$516&lt;&gt;"")*ROW('Physical Server'!$O$17:$O$516),COUNTBLANK('Physical Server'!$O$17:$O$516)+ROW('Virtual Servers'!A794)),"")</f>
        <v/>
      </c>
      <c r="B802" s="41" t="str">
        <f>IFERROR(IF(INDEX('Physical Server'!B:O,'Virtual Servers'!A802,1)&gt;'Physical Server'!$F$12,"",INDEX('Physical Server'!B:O,'Virtual Servers'!A802,1)),"")</f>
        <v/>
      </c>
      <c r="C802" s="41" t="str">
        <f>IFERROR(INDEX('Physical Server'!B:O,'Virtual Servers'!A802,14),"")</f>
        <v/>
      </c>
      <c r="D802" s="41"/>
      <c r="E802" s="168" t="str">
        <f>IF(IF(COUNTIF($E$7:E801,E801)&lt;VLOOKUP(E801,$B:$C,2,0),E801,INDEX($B:$B,MATCH(E801,$B:$B,0)+ROW($B:$B),1))&gt;'Physical Server'!$F$12,"",IF(COUNTIF($E$7:E801,E801)&lt;VLOOKUP(E801,$B:$C,2,0),E801,INDEX($B:$B,MATCH(E801,$B:$B,0)+ROW($B:$B),1)))</f>
        <v/>
      </c>
      <c r="F802" s="169" t="str">
        <f>IFERROR(VLOOKUP($E:$E,'Physical Server'!$B:$O,2,0),"")</f>
        <v/>
      </c>
      <c r="G802" s="169" t="str">
        <f>IFERROR(IF(VLOOKUP(E802,'Physical Server'!B:O,14,0)="","",IF(E802="","",COUNTIF($E$7:E802,E802))),"")</f>
        <v/>
      </c>
      <c r="H802" s="170"/>
      <c r="I802" s="170" t="s">
        <v>35</v>
      </c>
      <c r="J802" s="170" t="s">
        <v>35</v>
      </c>
      <c r="K802" s="170" t="s">
        <v>35</v>
      </c>
      <c r="L802" s="170"/>
      <c r="M802" s="170" t="s">
        <v>35</v>
      </c>
      <c r="N802" s="170" t="s">
        <v>35</v>
      </c>
      <c r="O802" s="170" t="s">
        <v>35</v>
      </c>
      <c r="P802" s="170"/>
      <c r="Q802" s="170" t="s">
        <v>35</v>
      </c>
      <c r="R802" s="178"/>
      <c r="S802" s="178"/>
      <c r="T802" s="170" t="s">
        <v>35</v>
      </c>
      <c r="U802" s="170" t="s">
        <v>35</v>
      </c>
      <c r="V802" s="170" t="s">
        <v>35</v>
      </c>
      <c r="W802" s="178"/>
      <c r="X802" s="178"/>
      <c r="Y802" s="170" t="s">
        <v>35</v>
      </c>
      <c r="Z802" s="170" t="s">
        <v>35</v>
      </c>
      <c r="AA802" s="170" t="s">
        <v>35</v>
      </c>
      <c r="AB802" s="178"/>
      <c r="AC802" s="178"/>
      <c r="AD802" s="170" t="s">
        <v>35</v>
      </c>
      <c r="AE802" s="170" t="s">
        <v>35</v>
      </c>
      <c r="AF802" s="170" t="s">
        <v>35</v>
      </c>
      <c r="AG802" s="178"/>
      <c r="AH802" s="178"/>
      <c r="AI802" s="178"/>
    </row>
    <row r="803" spans="1:35" x14ac:dyDescent="0.25">
      <c r="A803" s="41" t="str">
        <f t="array" ref="A803">IFERROR(SMALL(('Physical Server'!$O$17:$O$516&lt;&gt;"")*ROW('Physical Server'!$O$17:$O$516),COUNTBLANK('Physical Server'!$O$17:$O$516)+ROW('Virtual Servers'!A795)),"")</f>
        <v/>
      </c>
      <c r="B803" s="41" t="str">
        <f>IFERROR(IF(INDEX('Physical Server'!B:O,'Virtual Servers'!A803,1)&gt;'Physical Server'!$F$12,"",INDEX('Physical Server'!B:O,'Virtual Servers'!A803,1)),"")</f>
        <v/>
      </c>
      <c r="C803" s="41" t="str">
        <f>IFERROR(INDEX('Physical Server'!B:O,'Virtual Servers'!A803,14),"")</f>
        <v/>
      </c>
      <c r="D803" s="41"/>
      <c r="E803" s="168" t="str">
        <f>IF(IF(COUNTIF($E$7:E802,E802)&lt;VLOOKUP(E802,$B:$C,2,0),E802,INDEX($B:$B,MATCH(E802,$B:$B,0)+ROW($B:$B),1))&gt;'Physical Server'!$F$12,"",IF(COUNTIF($E$7:E802,E802)&lt;VLOOKUP(E802,$B:$C,2,0),E802,INDEX($B:$B,MATCH(E802,$B:$B,0)+ROW($B:$B),1)))</f>
        <v/>
      </c>
      <c r="F803" s="169" t="str">
        <f>IFERROR(VLOOKUP($E:$E,'Physical Server'!$B:$O,2,0),"")</f>
        <v/>
      </c>
      <c r="G803" s="169" t="str">
        <f>IFERROR(IF(VLOOKUP(E803,'Physical Server'!B:O,14,0)="","",IF(E803="","",COUNTIF($E$7:E803,E803))),"")</f>
        <v/>
      </c>
      <c r="H803" s="170"/>
      <c r="I803" s="170" t="s">
        <v>35</v>
      </c>
      <c r="J803" s="170" t="s">
        <v>35</v>
      </c>
      <c r="K803" s="170" t="s">
        <v>35</v>
      </c>
      <c r="L803" s="170"/>
      <c r="M803" s="170" t="s">
        <v>35</v>
      </c>
      <c r="N803" s="170" t="s">
        <v>35</v>
      </c>
      <c r="O803" s="170" t="s">
        <v>35</v>
      </c>
      <c r="P803" s="170"/>
      <c r="Q803" s="170" t="s">
        <v>35</v>
      </c>
      <c r="R803" s="178"/>
      <c r="S803" s="178"/>
      <c r="T803" s="170" t="s">
        <v>35</v>
      </c>
      <c r="U803" s="170" t="s">
        <v>35</v>
      </c>
      <c r="V803" s="170" t="s">
        <v>35</v>
      </c>
      <c r="W803" s="178"/>
      <c r="X803" s="178"/>
      <c r="Y803" s="170" t="s">
        <v>35</v>
      </c>
      <c r="Z803" s="170" t="s">
        <v>35</v>
      </c>
      <c r="AA803" s="170" t="s">
        <v>35</v>
      </c>
      <c r="AB803" s="178"/>
      <c r="AC803" s="178"/>
      <c r="AD803" s="170" t="s">
        <v>35</v>
      </c>
      <c r="AE803" s="170" t="s">
        <v>35</v>
      </c>
      <c r="AF803" s="170" t="s">
        <v>35</v>
      </c>
      <c r="AG803" s="178"/>
      <c r="AH803" s="178"/>
      <c r="AI803" s="178"/>
    </row>
    <row r="804" spans="1:35" x14ac:dyDescent="0.25">
      <c r="A804" s="41" t="str">
        <f t="array" ref="A804">IFERROR(SMALL(('Physical Server'!$O$17:$O$516&lt;&gt;"")*ROW('Physical Server'!$O$17:$O$516),COUNTBLANK('Physical Server'!$O$17:$O$516)+ROW('Virtual Servers'!A796)),"")</f>
        <v/>
      </c>
      <c r="B804" s="41" t="str">
        <f>IFERROR(IF(INDEX('Physical Server'!B:O,'Virtual Servers'!A804,1)&gt;'Physical Server'!$F$12,"",INDEX('Physical Server'!B:O,'Virtual Servers'!A804,1)),"")</f>
        <v/>
      </c>
      <c r="C804" s="41" t="str">
        <f>IFERROR(INDEX('Physical Server'!B:O,'Virtual Servers'!A804,14),"")</f>
        <v/>
      </c>
      <c r="D804" s="41"/>
      <c r="E804" s="168" t="str">
        <f>IF(IF(COUNTIF($E$7:E803,E803)&lt;VLOOKUP(E803,$B:$C,2,0),E803,INDEX($B:$B,MATCH(E803,$B:$B,0)+ROW($B:$B),1))&gt;'Physical Server'!$F$12,"",IF(COUNTIF($E$7:E803,E803)&lt;VLOOKUP(E803,$B:$C,2,0),E803,INDEX($B:$B,MATCH(E803,$B:$B,0)+ROW($B:$B),1)))</f>
        <v/>
      </c>
      <c r="F804" s="169" t="str">
        <f>IFERROR(VLOOKUP($E:$E,'Physical Server'!$B:$O,2,0),"")</f>
        <v/>
      </c>
      <c r="G804" s="169" t="str">
        <f>IFERROR(IF(VLOOKUP(E804,'Physical Server'!B:O,14,0)="","",IF(E804="","",COUNTIF($E$7:E804,E804))),"")</f>
        <v/>
      </c>
      <c r="H804" s="170"/>
      <c r="I804" s="170" t="s">
        <v>35</v>
      </c>
      <c r="J804" s="170" t="s">
        <v>35</v>
      </c>
      <c r="K804" s="170" t="s">
        <v>35</v>
      </c>
      <c r="L804" s="170"/>
      <c r="M804" s="170" t="s">
        <v>35</v>
      </c>
      <c r="N804" s="170" t="s">
        <v>35</v>
      </c>
      <c r="O804" s="170" t="s">
        <v>35</v>
      </c>
      <c r="P804" s="170"/>
      <c r="Q804" s="170" t="s">
        <v>35</v>
      </c>
      <c r="R804" s="178"/>
      <c r="S804" s="178"/>
      <c r="T804" s="170" t="s">
        <v>35</v>
      </c>
      <c r="U804" s="170" t="s">
        <v>35</v>
      </c>
      <c r="V804" s="170" t="s">
        <v>35</v>
      </c>
      <c r="W804" s="178"/>
      <c r="X804" s="178"/>
      <c r="Y804" s="170" t="s">
        <v>35</v>
      </c>
      <c r="Z804" s="170" t="s">
        <v>35</v>
      </c>
      <c r="AA804" s="170" t="s">
        <v>35</v>
      </c>
      <c r="AB804" s="178"/>
      <c r="AC804" s="178"/>
      <c r="AD804" s="170" t="s">
        <v>35</v>
      </c>
      <c r="AE804" s="170" t="s">
        <v>35</v>
      </c>
      <c r="AF804" s="170" t="s">
        <v>35</v>
      </c>
      <c r="AG804" s="178"/>
      <c r="AH804" s="178"/>
      <c r="AI804" s="178"/>
    </row>
    <row r="805" spans="1:35" x14ac:dyDescent="0.25">
      <c r="A805" s="41" t="str">
        <f t="array" ref="A805">IFERROR(SMALL(('Physical Server'!$O$17:$O$516&lt;&gt;"")*ROW('Physical Server'!$O$17:$O$516),COUNTBLANK('Physical Server'!$O$17:$O$516)+ROW('Virtual Servers'!A797)),"")</f>
        <v/>
      </c>
      <c r="B805" s="41" t="str">
        <f>IFERROR(IF(INDEX('Physical Server'!B:O,'Virtual Servers'!A805,1)&gt;'Physical Server'!$F$12,"",INDEX('Physical Server'!B:O,'Virtual Servers'!A805,1)),"")</f>
        <v/>
      </c>
      <c r="C805" s="41" t="str">
        <f>IFERROR(INDEX('Physical Server'!B:O,'Virtual Servers'!A805,14),"")</f>
        <v/>
      </c>
      <c r="D805" s="41"/>
      <c r="E805" s="168" t="str">
        <f>IF(IF(COUNTIF($E$7:E804,E804)&lt;VLOOKUP(E804,$B:$C,2,0),E804,INDEX($B:$B,MATCH(E804,$B:$B,0)+ROW($B:$B),1))&gt;'Physical Server'!$F$12,"",IF(COUNTIF($E$7:E804,E804)&lt;VLOOKUP(E804,$B:$C,2,0),E804,INDEX($B:$B,MATCH(E804,$B:$B,0)+ROW($B:$B),1)))</f>
        <v/>
      </c>
      <c r="F805" s="169" t="str">
        <f>IFERROR(VLOOKUP($E:$E,'Physical Server'!$B:$O,2,0),"")</f>
        <v/>
      </c>
      <c r="G805" s="169" t="str">
        <f>IFERROR(IF(VLOOKUP(E805,'Physical Server'!B:O,14,0)="","",IF(E805="","",COUNTIF($E$7:E805,E805))),"")</f>
        <v/>
      </c>
      <c r="H805" s="170"/>
      <c r="I805" s="170" t="s">
        <v>35</v>
      </c>
      <c r="J805" s="170" t="s">
        <v>35</v>
      </c>
      <c r="K805" s="170" t="s">
        <v>35</v>
      </c>
      <c r="L805" s="170"/>
      <c r="M805" s="170" t="s">
        <v>35</v>
      </c>
      <c r="N805" s="170" t="s">
        <v>35</v>
      </c>
      <c r="O805" s="170" t="s">
        <v>35</v>
      </c>
      <c r="P805" s="170"/>
      <c r="Q805" s="170" t="s">
        <v>35</v>
      </c>
      <c r="R805" s="178"/>
      <c r="S805" s="178"/>
      <c r="T805" s="170" t="s">
        <v>35</v>
      </c>
      <c r="U805" s="170" t="s">
        <v>35</v>
      </c>
      <c r="V805" s="170" t="s">
        <v>35</v>
      </c>
      <c r="W805" s="178"/>
      <c r="X805" s="178"/>
      <c r="Y805" s="170" t="s">
        <v>35</v>
      </c>
      <c r="Z805" s="170" t="s">
        <v>35</v>
      </c>
      <c r="AA805" s="170" t="s">
        <v>35</v>
      </c>
      <c r="AB805" s="178"/>
      <c r="AC805" s="178"/>
      <c r="AD805" s="170" t="s">
        <v>35</v>
      </c>
      <c r="AE805" s="170" t="s">
        <v>35</v>
      </c>
      <c r="AF805" s="170" t="s">
        <v>35</v>
      </c>
      <c r="AG805" s="178"/>
      <c r="AH805" s="178"/>
      <c r="AI805" s="178"/>
    </row>
    <row r="806" spans="1:35" x14ac:dyDescent="0.25">
      <c r="A806" s="41" t="str">
        <f t="array" ref="A806">IFERROR(SMALL(('Physical Server'!$O$17:$O$516&lt;&gt;"")*ROW('Physical Server'!$O$17:$O$516),COUNTBLANK('Physical Server'!$O$17:$O$516)+ROW('Virtual Servers'!A798)),"")</f>
        <v/>
      </c>
      <c r="B806" s="41" t="str">
        <f>IFERROR(IF(INDEX('Physical Server'!B:O,'Virtual Servers'!A806,1)&gt;'Physical Server'!$F$12,"",INDEX('Physical Server'!B:O,'Virtual Servers'!A806,1)),"")</f>
        <v/>
      </c>
      <c r="C806" s="41" t="str">
        <f>IFERROR(INDEX('Physical Server'!B:O,'Virtual Servers'!A806,14),"")</f>
        <v/>
      </c>
      <c r="D806" s="41"/>
      <c r="E806" s="168" t="str">
        <f>IF(IF(COUNTIF($E$7:E805,E805)&lt;VLOOKUP(E805,$B:$C,2,0),E805,INDEX($B:$B,MATCH(E805,$B:$B,0)+ROW($B:$B),1))&gt;'Physical Server'!$F$12,"",IF(COUNTIF($E$7:E805,E805)&lt;VLOOKUP(E805,$B:$C,2,0),E805,INDEX($B:$B,MATCH(E805,$B:$B,0)+ROW($B:$B),1)))</f>
        <v/>
      </c>
      <c r="F806" s="169" t="str">
        <f>IFERROR(VLOOKUP($E:$E,'Physical Server'!$B:$O,2,0),"")</f>
        <v/>
      </c>
      <c r="G806" s="169" t="str">
        <f>IFERROR(IF(VLOOKUP(E806,'Physical Server'!B:O,14,0)="","",IF(E806="","",COUNTIF($E$7:E806,E806))),"")</f>
        <v/>
      </c>
      <c r="H806" s="170"/>
      <c r="I806" s="170" t="s">
        <v>35</v>
      </c>
      <c r="J806" s="170" t="s">
        <v>35</v>
      </c>
      <c r="K806" s="170" t="s">
        <v>35</v>
      </c>
      <c r="L806" s="170"/>
      <c r="M806" s="170" t="s">
        <v>35</v>
      </c>
      <c r="N806" s="170" t="s">
        <v>35</v>
      </c>
      <c r="O806" s="170" t="s">
        <v>35</v>
      </c>
      <c r="P806" s="170"/>
      <c r="Q806" s="170" t="s">
        <v>35</v>
      </c>
      <c r="R806" s="178"/>
      <c r="S806" s="178"/>
      <c r="T806" s="170" t="s">
        <v>35</v>
      </c>
      <c r="U806" s="170" t="s">
        <v>35</v>
      </c>
      <c r="V806" s="170" t="s">
        <v>35</v>
      </c>
      <c r="W806" s="178"/>
      <c r="X806" s="178"/>
      <c r="Y806" s="170" t="s">
        <v>35</v>
      </c>
      <c r="Z806" s="170" t="s">
        <v>35</v>
      </c>
      <c r="AA806" s="170" t="s">
        <v>35</v>
      </c>
      <c r="AB806" s="178"/>
      <c r="AC806" s="178"/>
      <c r="AD806" s="170" t="s">
        <v>35</v>
      </c>
      <c r="AE806" s="170" t="s">
        <v>35</v>
      </c>
      <c r="AF806" s="170" t="s">
        <v>35</v>
      </c>
      <c r="AG806" s="178"/>
      <c r="AH806" s="178"/>
      <c r="AI806" s="178"/>
    </row>
    <row r="807" spans="1:35" x14ac:dyDescent="0.25">
      <c r="A807" s="41" t="str">
        <f t="array" ref="A807">IFERROR(SMALL(('Physical Server'!$O$17:$O$516&lt;&gt;"")*ROW('Physical Server'!$O$17:$O$516),COUNTBLANK('Physical Server'!$O$17:$O$516)+ROW('Virtual Servers'!A799)),"")</f>
        <v/>
      </c>
      <c r="B807" s="41" t="str">
        <f>IFERROR(IF(INDEX('Physical Server'!B:O,'Virtual Servers'!A807,1)&gt;'Physical Server'!$F$12,"",INDEX('Physical Server'!B:O,'Virtual Servers'!A807,1)),"")</f>
        <v/>
      </c>
      <c r="C807" s="41" t="str">
        <f>IFERROR(INDEX('Physical Server'!B:O,'Virtual Servers'!A807,14),"")</f>
        <v/>
      </c>
      <c r="D807" s="41"/>
      <c r="E807" s="168" t="str">
        <f>IF(IF(COUNTIF($E$7:E806,E806)&lt;VLOOKUP(E806,$B:$C,2,0),E806,INDEX($B:$B,MATCH(E806,$B:$B,0)+ROW($B:$B),1))&gt;'Physical Server'!$F$12,"",IF(COUNTIF($E$7:E806,E806)&lt;VLOOKUP(E806,$B:$C,2,0),E806,INDEX($B:$B,MATCH(E806,$B:$B,0)+ROW($B:$B),1)))</f>
        <v/>
      </c>
      <c r="F807" s="169" t="str">
        <f>IFERROR(VLOOKUP($E:$E,'Physical Server'!$B:$O,2,0),"")</f>
        <v/>
      </c>
      <c r="G807" s="169" t="str">
        <f>IFERROR(IF(VLOOKUP(E807,'Physical Server'!B:O,14,0)="","",IF(E807="","",COUNTIF($E$7:E807,E807))),"")</f>
        <v/>
      </c>
      <c r="H807" s="170"/>
      <c r="I807" s="170" t="s">
        <v>35</v>
      </c>
      <c r="J807" s="170" t="s">
        <v>35</v>
      </c>
      <c r="K807" s="170" t="s">
        <v>35</v>
      </c>
      <c r="L807" s="170"/>
      <c r="M807" s="170" t="s">
        <v>35</v>
      </c>
      <c r="N807" s="170" t="s">
        <v>35</v>
      </c>
      <c r="O807" s="170" t="s">
        <v>35</v>
      </c>
      <c r="P807" s="170"/>
      <c r="Q807" s="170" t="s">
        <v>35</v>
      </c>
      <c r="R807" s="178"/>
      <c r="S807" s="178"/>
      <c r="T807" s="170" t="s">
        <v>35</v>
      </c>
      <c r="U807" s="170" t="s">
        <v>35</v>
      </c>
      <c r="V807" s="170" t="s">
        <v>35</v>
      </c>
      <c r="W807" s="178"/>
      <c r="X807" s="178"/>
      <c r="Y807" s="170" t="s">
        <v>35</v>
      </c>
      <c r="Z807" s="170" t="s">
        <v>35</v>
      </c>
      <c r="AA807" s="170" t="s">
        <v>35</v>
      </c>
      <c r="AB807" s="178"/>
      <c r="AC807" s="178"/>
      <c r="AD807" s="170" t="s">
        <v>35</v>
      </c>
      <c r="AE807" s="170" t="s">
        <v>35</v>
      </c>
      <c r="AF807" s="170" t="s">
        <v>35</v>
      </c>
      <c r="AG807" s="178"/>
      <c r="AH807" s="178"/>
      <c r="AI807" s="178"/>
    </row>
    <row r="808" spans="1:35" x14ac:dyDescent="0.25">
      <c r="A808" s="41" t="str">
        <f t="array" ref="A808">IFERROR(SMALL(('Physical Server'!$O$17:$O$516&lt;&gt;"")*ROW('Physical Server'!$O$17:$O$516),COUNTBLANK('Physical Server'!$O$17:$O$516)+ROW('Virtual Servers'!A800)),"")</f>
        <v/>
      </c>
      <c r="B808" s="41" t="str">
        <f>IFERROR(IF(INDEX('Physical Server'!B:O,'Virtual Servers'!A808,1)&gt;'Physical Server'!$F$12,"",INDEX('Physical Server'!B:O,'Virtual Servers'!A808,1)),"")</f>
        <v/>
      </c>
      <c r="C808" s="41" t="str">
        <f>IFERROR(INDEX('Physical Server'!B:O,'Virtual Servers'!A808,14),"")</f>
        <v/>
      </c>
      <c r="D808" s="41"/>
      <c r="E808" s="168" t="str">
        <f>IF(IF(COUNTIF($E$7:E807,E807)&lt;VLOOKUP(E807,$B:$C,2,0),E807,INDEX($B:$B,MATCH(E807,$B:$B,0)+ROW($B:$B),1))&gt;'Physical Server'!$F$12,"",IF(COUNTIF($E$7:E807,E807)&lt;VLOOKUP(E807,$B:$C,2,0),E807,INDEX($B:$B,MATCH(E807,$B:$B,0)+ROW($B:$B),1)))</f>
        <v/>
      </c>
      <c r="F808" s="169" t="str">
        <f>IFERROR(VLOOKUP($E:$E,'Physical Server'!$B:$O,2,0),"")</f>
        <v/>
      </c>
      <c r="G808" s="169" t="str">
        <f>IFERROR(IF(VLOOKUP(E808,'Physical Server'!B:O,14,0)="","",IF(E808="","",COUNTIF($E$7:E808,E808))),"")</f>
        <v/>
      </c>
      <c r="H808" s="170"/>
      <c r="I808" s="170" t="s">
        <v>35</v>
      </c>
      <c r="J808" s="170" t="s">
        <v>35</v>
      </c>
      <c r="K808" s="170" t="s">
        <v>35</v>
      </c>
      <c r="L808" s="170"/>
      <c r="M808" s="170" t="s">
        <v>35</v>
      </c>
      <c r="N808" s="170" t="s">
        <v>35</v>
      </c>
      <c r="O808" s="170" t="s">
        <v>35</v>
      </c>
      <c r="P808" s="170"/>
      <c r="Q808" s="170" t="s">
        <v>35</v>
      </c>
      <c r="R808" s="178"/>
      <c r="S808" s="178"/>
      <c r="T808" s="170" t="s">
        <v>35</v>
      </c>
      <c r="U808" s="170" t="s">
        <v>35</v>
      </c>
      <c r="V808" s="170" t="s">
        <v>35</v>
      </c>
      <c r="W808" s="178"/>
      <c r="X808" s="178"/>
      <c r="Y808" s="170" t="s">
        <v>35</v>
      </c>
      <c r="Z808" s="170" t="s">
        <v>35</v>
      </c>
      <c r="AA808" s="170" t="s">
        <v>35</v>
      </c>
      <c r="AB808" s="178"/>
      <c r="AC808" s="178"/>
      <c r="AD808" s="170" t="s">
        <v>35</v>
      </c>
      <c r="AE808" s="170" t="s">
        <v>35</v>
      </c>
      <c r="AF808" s="170" t="s">
        <v>35</v>
      </c>
      <c r="AG808" s="178"/>
      <c r="AH808" s="178"/>
      <c r="AI808" s="178"/>
    </row>
    <row r="809" spans="1:35" x14ac:dyDescent="0.25">
      <c r="A809" s="41" t="str">
        <f t="array" ref="A809">IFERROR(SMALL(('Physical Server'!$O$17:$O$516&lt;&gt;"")*ROW('Physical Server'!$O$17:$O$516),COUNTBLANK('Physical Server'!$O$17:$O$516)+ROW('Virtual Servers'!A801)),"")</f>
        <v/>
      </c>
      <c r="B809" s="41" t="str">
        <f>IFERROR(IF(INDEX('Physical Server'!B:O,'Virtual Servers'!A809,1)&gt;'Physical Server'!$F$12,"",INDEX('Physical Server'!B:O,'Virtual Servers'!A809,1)),"")</f>
        <v/>
      </c>
      <c r="C809" s="41" t="str">
        <f>IFERROR(INDEX('Physical Server'!B:O,'Virtual Servers'!A809,14),"")</f>
        <v/>
      </c>
      <c r="D809" s="41"/>
      <c r="E809" s="168" t="str">
        <f>IF(IF(COUNTIF($E$7:E808,E808)&lt;VLOOKUP(E808,$B:$C,2,0),E808,INDEX($B:$B,MATCH(E808,$B:$B,0)+ROW($B:$B),1))&gt;'Physical Server'!$F$12,"",IF(COUNTIF($E$7:E808,E808)&lt;VLOOKUP(E808,$B:$C,2,0),E808,INDEX($B:$B,MATCH(E808,$B:$B,0)+ROW($B:$B),1)))</f>
        <v/>
      </c>
      <c r="F809" s="169" t="str">
        <f>IFERROR(VLOOKUP($E:$E,'Physical Server'!$B:$O,2,0),"")</f>
        <v/>
      </c>
      <c r="G809" s="169" t="str">
        <f>IFERROR(IF(VLOOKUP(E809,'Physical Server'!B:O,14,0)="","",IF(E809="","",COUNTIF($E$7:E809,E809))),"")</f>
        <v/>
      </c>
      <c r="H809" s="170"/>
      <c r="I809" s="170" t="s">
        <v>35</v>
      </c>
      <c r="J809" s="170" t="s">
        <v>35</v>
      </c>
      <c r="K809" s="170" t="s">
        <v>35</v>
      </c>
      <c r="L809" s="170"/>
      <c r="M809" s="170" t="s">
        <v>35</v>
      </c>
      <c r="N809" s="170" t="s">
        <v>35</v>
      </c>
      <c r="O809" s="170" t="s">
        <v>35</v>
      </c>
      <c r="P809" s="170"/>
      <c r="Q809" s="170" t="s">
        <v>35</v>
      </c>
      <c r="R809" s="178"/>
      <c r="S809" s="178"/>
      <c r="T809" s="170" t="s">
        <v>35</v>
      </c>
      <c r="U809" s="170" t="s">
        <v>35</v>
      </c>
      <c r="V809" s="170" t="s">
        <v>35</v>
      </c>
      <c r="W809" s="178"/>
      <c r="X809" s="178"/>
      <c r="Y809" s="170" t="s">
        <v>35</v>
      </c>
      <c r="Z809" s="170" t="s">
        <v>35</v>
      </c>
      <c r="AA809" s="170" t="s">
        <v>35</v>
      </c>
      <c r="AB809" s="178"/>
      <c r="AC809" s="178"/>
      <c r="AD809" s="170" t="s">
        <v>35</v>
      </c>
      <c r="AE809" s="170" t="s">
        <v>35</v>
      </c>
      <c r="AF809" s="170" t="s">
        <v>35</v>
      </c>
      <c r="AG809" s="178"/>
      <c r="AH809" s="178"/>
      <c r="AI809" s="178"/>
    </row>
    <row r="810" spans="1:35" x14ac:dyDescent="0.25">
      <c r="A810" s="41" t="str">
        <f t="array" ref="A810">IFERROR(SMALL(('Physical Server'!$O$17:$O$516&lt;&gt;"")*ROW('Physical Server'!$O$17:$O$516),COUNTBLANK('Physical Server'!$O$17:$O$516)+ROW('Virtual Servers'!A802)),"")</f>
        <v/>
      </c>
      <c r="B810" s="41" t="str">
        <f>IFERROR(IF(INDEX('Physical Server'!B:O,'Virtual Servers'!A810,1)&gt;'Physical Server'!$F$12,"",INDEX('Physical Server'!B:O,'Virtual Servers'!A810,1)),"")</f>
        <v/>
      </c>
      <c r="C810" s="41" t="str">
        <f>IFERROR(INDEX('Physical Server'!B:O,'Virtual Servers'!A810,14),"")</f>
        <v/>
      </c>
      <c r="D810" s="41"/>
      <c r="E810" s="168" t="str">
        <f>IF(IF(COUNTIF($E$7:E809,E809)&lt;VLOOKUP(E809,$B:$C,2,0),E809,INDEX($B:$B,MATCH(E809,$B:$B,0)+ROW($B:$B),1))&gt;'Physical Server'!$F$12,"",IF(COUNTIF($E$7:E809,E809)&lt;VLOOKUP(E809,$B:$C,2,0),E809,INDEX($B:$B,MATCH(E809,$B:$B,0)+ROW($B:$B),1)))</f>
        <v/>
      </c>
      <c r="F810" s="169" t="str">
        <f>IFERROR(VLOOKUP($E:$E,'Physical Server'!$B:$O,2,0),"")</f>
        <v/>
      </c>
      <c r="G810" s="169" t="str">
        <f>IFERROR(IF(VLOOKUP(E810,'Physical Server'!B:O,14,0)="","",IF(E810="","",COUNTIF($E$7:E810,E810))),"")</f>
        <v/>
      </c>
      <c r="H810" s="170"/>
      <c r="I810" s="170" t="s">
        <v>35</v>
      </c>
      <c r="J810" s="170" t="s">
        <v>35</v>
      </c>
      <c r="K810" s="170" t="s">
        <v>35</v>
      </c>
      <c r="L810" s="170"/>
      <c r="M810" s="170" t="s">
        <v>35</v>
      </c>
      <c r="N810" s="170" t="s">
        <v>35</v>
      </c>
      <c r="O810" s="170" t="s">
        <v>35</v>
      </c>
      <c r="P810" s="170"/>
      <c r="Q810" s="170" t="s">
        <v>35</v>
      </c>
      <c r="R810" s="178"/>
      <c r="S810" s="178"/>
      <c r="T810" s="170" t="s">
        <v>35</v>
      </c>
      <c r="U810" s="170" t="s">
        <v>35</v>
      </c>
      <c r="V810" s="170" t="s">
        <v>35</v>
      </c>
      <c r="W810" s="178"/>
      <c r="X810" s="178"/>
      <c r="Y810" s="170" t="s">
        <v>35</v>
      </c>
      <c r="Z810" s="170" t="s">
        <v>35</v>
      </c>
      <c r="AA810" s="170" t="s">
        <v>35</v>
      </c>
      <c r="AB810" s="178"/>
      <c r="AC810" s="178"/>
      <c r="AD810" s="170" t="s">
        <v>35</v>
      </c>
      <c r="AE810" s="170" t="s">
        <v>35</v>
      </c>
      <c r="AF810" s="170" t="s">
        <v>35</v>
      </c>
      <c r="AG810" s="178"/>
      <c r="AH810" s="178"/>
      <c r="AI810" s="178"/>
    </row>
    <row r="811" spans="1:35" x14ac:dyDescent="0.25">
      <c r="A811" s="41" t="str">
        <f t="array" ref="A811">IFERROR(SMALL(('Physical Server'!$O$17:$O$516&lt;&gt;"")*ROW('Physical Server'!$O$17:$O$516),COUNTBLANK('Physical Server'!$O$17:$O$516)+ROW('Virtual Servers'!A803)),"")</f>
        <v/>
      </c>
      <c r="B811" s="41" t="str">
        <f>IFERROR(IF(INDEX('Physical Server'!B:O,'Virtual Servers'!A811,1)&gt;'Physical Server'!$F$12,"",INDEX('Physical Server'!B:O,'Virtual Servers'!A811,1)),"")</f>
        <v/>
      </c>
      <c r="C811" s="41" t="str">
        <f>IFERROR(INDEX('Physical Server'!B:O,'Virtual Servers'!A811,14),"")</f>
        <v/>
      </c>
      <c r="D811" s="41"/>
      <c r="E811" s="168" t="str">
        <f>IF(IF(COUNTIF($E$7:E810,E810)&lt;VLOOKUP(E810,$B:$C,2,0),E810,INDEX($B:$B,MATCH(E810,$B:$B,0)+ROW($B:$B),1))&gt;'Physical Server'!$F$12,"",IF(COUNTIF($E$7:E810,E810)&lt;VLOOKUP(E810,$B:$C,2,0),E810,INDEX($B:$B,MATCH(E810,$B:$B,0)+ROW($B:$B),1)))</f>
        <v/>
      </c>
      <c r="F811" s="169" t="str">
        <f>IFERROR(VLOOKUP($E:$E,'Physical Server'!$B:$O,2,0),"")</f>
        <v/>
      </c>
      <c r="G811" s="169" t="str">
        <f>IFERROR(IF(VLOOKUP(E811,'Physical Server'!B:O,14,0)="","",IF(E811="","",COUNTIF($E$7:E811,E811))),"")</f>
        <v/>
      </c>
      <c r="H811" s="170"/>
      <c r="I811" s="170" t="s">
        <v>35</v>
      </c>
      <c r="J811" s="170" t="s">
        <v>35</v>
      </c>
      <c r="K811" s="170" t="s">
        <v>35</v>
      </c>
      <c r="L811" s="170"/>
      <c r="M811" s="170" t="s">
        <v>35</v>
      </c>
      <c r="N811" s="170" t="s">
        <v>35</v>
      </c>
      <c r="O811" s="170" t="s">
        <v>35</v>
      </c>
      <c r="P811" s="170"/>
      <c r="Q811" s="170" t="s">
        <v>35</v>
      </c>
      <c r="R811" s="178"/>
      <c r="S811" s="178"/>
      <c r="T811" s="170" t="s">
        <v>35</v>
      </c>
      <c r="U811" s="170" t="s">
        <v>35</v>
      </c>
      <c r="V811" s="170" t="s">
        <v>35</v>
      </c>
      <c r="W811" s="178"/>
      <c r="X811" s="178"/>
      <c r="Y811" s="170" t="s">
        <v>35</v>
      </c>
      <c r="Z811" s="170" t="s">
        <v>35</v>
      </c>
      <c r="AA811" s="170" t="s">
        <v>35</v>
      </c>
      <c r="AB811" s="178"/>
      <c r="AC811" s="178"/>
      <c r="AD811" s="170" t="s">
        <v>35</v>
      </c>
      <c r="AE811" s="170" t="s">
        <v>35</v>
      </c>
      <c r="AF811" s="170" t="s">
        <v>35</v>
      </c>
      <c r="AG811" s="178"/>
      <c r="AH811" s="178"/>
      <c r="AI811" s="178"/>
    </row>
    <row r="812" spans="1:35" x14ac:dyDescent="0.25">
      <c r="A812" s="41" t="str">
        <f t="array" ref="A812">IFERROR(SMALL(('Physical Server'!$O$17:$O$516&lt;&gt;"")*ROW('Physical Server'!$O$17:$O$516),COUNTBLANK('Physical Server'!$O$17:$O$516)+ROW('Virtual Servers'!A804)),"")</f>
        <v/>
      </c>
      <c r="B812" s="41" t="str">
        <f>IFERROR(IF(INDEX('Physical Server'!B:O,'Virtual Servers'!A812,1)&gt;'Physical Server'!$F$12,"",INDEX('Physical Server'!B:O,'Virtual Servers'!A812,1)),"")</f>
        <v/>
      </c>
      <c r="C812" s="41" t="str">
        <f>IFERROR(INDEX('Physical Server'!B:O,'Virtual Servers'!A812,14),"")</f>
        <v/>
      </c>
      <c r="D812" s="41"/>
      <c r="E812" s="168" t="str">
        <f>IF(IF(COUNTIF($E$7:E811,E811)&lt;VLOOKUP(E811,$B:$C,2,0),E811,INDEX($B:$B,MATCH(E811,$B:$B,0)+ROW($B:$B),1))&gt;'Physical Server'!$F$12,"",IF(COUNTIF($E$7:E811,E811)&lt;VLOOKUP(E811,$B:$C,2,0),E811,INDEX($B:$B,MATCH(E811,$B:$B,0)+ROW($B:$B),1)))</f>
        <v/>
      </c>
      <c r="F812" s="169" t="str">
        <f>IFERROR(VLOOKUP($E:$E,'Physical Server'!$B:$O,2,0),"")</f>
        <v/>
      </c>
      <c r="G812" s="169" t="str">
        <f>IFERROR(IF(VLOOKUP(E812,'Physical Server'!B:O,14,0)="","",IF(E812="","",COUNTIF($E$7:E812,E812))),"")</f>
        <v/>
      </c>
      <c r="H812" s="170"/>
      <c r="I812" s="170" t="s">
        <v>35</v>
      </c>
      <c r="J812" s="170" t="s">
        <v>35</v>
      </c>
      <c r="K812" s="170" t="s">
        <v>35</v>
      </c>
      <c r="L812" s="170"/>
      <c r="M812" s="170" t="s">
        <v>35</v>
      </c>
      <c r="N812" s="170" t="s">
        <v>35</v>
      </c>
      <c r="O812" s="170" t="s">
        <v>35</v>
      </c>
      <c r="P812" s="170"/>
      <c r="Q812" s="170" t="s">
        <v>35</v>
      </c>
      <c r="R812" s="178"/>
      <c r="S812" s="178"/>
      <c r="T812" s="170" t="s">
        <v>35</v>
      </c>
      <c r="U812" s="170" t="s">
        <v>35</v>
      </c>
      <c r="V812" s="170" t="s">
        <v>35</v>
      </c>
      <c r="W812" s="178"/>
      <c r="X812" s="178"/>
      <c r="Y812" s="170" t="s">
        <v>35</v>
      </c>
      <c r="Z812" s="170" t="s">
        <v>35</v>
      </c>
      <c r="AA812" s="170" t="s">
        <v>35</v>
      </c>
      <c r="AB812" s="178"/>
      <c r="AC812" s="178"/>
      <c r="AD812" s="170" t="s">
        <v>35</v>
      </c>
      <c r="AE812" s="170" t="s">
        <v>35</v>
      </c>
      <c r="AF812" s="170" t="s">
        <v>35</v>
      </c>
      <c r="AG812" s="178"/>
      <c r="AH812" s="178"/>
      <c r="AI812" s="178"/>
    </row>
    <row r="813" spans="1:35" x14ac:dyDescent="0.25">
      <c r="A813" s="41" t="str">
        <f t="array" ref="A813">IFERROR(SMALL(('Physical Server'!$O$17:$O$516&lt;&gt;"")*ROW('Physical Server'!$O$17:$O$516),COUNTBLANK('Physical Server'!$O$17:$O$516)+ROW('Virtual Servers'!A805)),"")</f>
        <v/>
      </c>
      <c r="B813" s="41" t="str">
        <f>IFERROR(IF(INDEX('Physical Server'!B:O,'Virtual Servers'!A813,1)&gt;'Physical Server'!$F$12,"",INDEX('Physical Server'!B:O,'Virtual Servers'!A813,1)),"")</f>
        <v/>
      </c>
      <c r="C813" s="41" t="str">
        <f>IFERROR(INDEX('Physical Server'!B:O,'Virtual Servers'!A813,14),"")</f>
        <v/>
      </c>
      <c r="D813" s="41"/>
      <c r="E813" s="168" t="str">
        <f>IF(IF(COUNTIF($E$7:E812,E812)&lt;VLOOKUP(E812,$B:$C,2,0),E812,INDEX($B:$B,MATCH(E812,$B:$B,0)+ROW($B:$B),1))&gt;'Physical Server'!$F$12,"",IF(COUNTIF($E$7:E812,E812)&lt;VLOOKUP(E812,$B:$C,2,0),E812,INDEX($B:$B,MATCH(E812,$B:$B,0)+ROW($B:$B),1)))</f>
        <v/>
      </c>
      <c r="F813" s="169" t="str">
        <f>IFERROR(VLOOKUP($E:$E,'Physical Server'!$B:$O,2,0),"")</f>
        <v/>
      </c>
      <c r="G813" s="169" t="str">
        <f>IFERROR(IF(VLOOKUP(E813,'Physical Server'!B:O,14,0)="","",IF(E813="","",COUNTIF($E$7:E813,E813))),"")</f>
        <v/>
      </c>
      <c r="H813" s="170"/>
      <c r="I813" s="170" t="s">
        <v>35</v>
      </c>
      <c r="J813" s="170" t="s">
        <v>35</v>
      </c>
      <c r="K813" s="170" t="s">
        <v>35</v>
      </c>
      <c r="L813" s="170"/>
      <c r="M813" s="170" t="s">
        <v>35</v>
      </c>
      <c r="N813" s="170" t="s">
        <v>35</v>
      </c>
      <c r="O813" s="170" t="s">
        <v>35</v>
      </c>
      <c r="P813" s="170"/>
      <c r="Q813" s="170" t="s">
        <v>35</v>
      </c>
      <c r="R813" s="178"/>
      <c r="S813" s="178"/>
      <c r="T813" s="170" t="s">
        <v>35</v>
      </c>
      <c r="U813" s="170" t="s">
        <v>35</v>
      </c>
      <c r="V813" s="170" t="s">
        <v>35</v>
      </c>
      <c r="W813" s="178"/>
      <c r="X813" s="178"/>
      <c r="Y813" s="170" t="s">
        <v>35</v>
      </c>
      <c r="Z813" s="170" t="s">
        <v>35</v>
      </c>
      <c r="AA813" s="170" t="s">
        <v>35</v>
      </c>
      <c r="AB813" s="178"/>
      <c r="AC813" s="178"/>
      <c r="AD813" s="170" t="s">
        <v>35</v>
      </c>
      <c r="AE813" s="170" t="s">
        <v>35</v>
      </c>
      <c r="AF813" s="170" t="s">
        <v>35</v>
      </c>
      <c r="AG813" s="178"/>
      <c r="AH813" s="178"/>
      <c r="AI813" s="178"/>
    </row>
    <row r="814" spans="1:35" x14ac:dyDescent="0.25">
      <c r="A814" s="41" t="str">
        <f t="array" ref="A814">IFERROR(SMALL(('Physical Server'!$O$17:$O$516&lt;&gt;"")*ROW('Physical Server'!$O$17:$O$516),COUNTBLANK('Physical Server'!$O$17:$O$516)+ROW('Virtual Servers'!A806)),"")</f>
        <v/>
      </c>
      <c r="B814" s="41" t="str">
        <f>IFERROR(IF(INDEX('Physical Server'!B:O,'Virtual Servers'!A814,1)&gt;'Physical Server'!$F$12,"",INDEX('Physical Server'!B:O,'Virtual Servers'!A814,1)),"")</f>
        <v/>
      </c>
      <c r="C814" s="41" t="str">
        <f>IFERROR(INDEX('Physical Server'!B:O,'Virtual Servers'!A814,14),"")</f>
        <v/>
      </c>
      <c r="D814" s="41"/>
      <c r="E814" s="168" t="str">
        <f>IF(IF(COUNTIF($E$7:E813,E813)&lt;VLOOKUP(E813,$B:$C,2,0),E813,INDEX($B:$B,MATCH(E813,$B:$B,0)+ROW($B:$B),1))&gt;'Physical Server'!$F$12,"",IF(COUNTIF($E$7:E813,E813)&lt;VLOOKUP(E813,$B:$C,2,0),E813,INDEX($B:$B,MATCH(E813,$B:$B,0)+ROW($B:$B),1)))</f>
        <v/>
      </c>
      <c r="F814" s="169" t="str">
        <f>IFERROR(VLOOKUP($E:$E,'Physical Server'!$B:$O,2,0),"")</f>
        <v/>
      </c>
      <c r="G814" s="169" t="str">
        <f>IFERROR(IF(VLOOKUP(E814,'Physical Server'!B:O,14,0)="","",IF(E814="","",COUNTIF($E$7:E814,E814))),"")</f>
        <v/>
      </c>
      <c r="H814" s="170"/>
      <c r="I814" s="170" t="s">
        <v>35</v>
      </c>
      <c r="J814" s="170" t="s">
        <v>35</v>
      </c>
      <c r="K814" s="170" t="s">
        <v>35</v>
      </c>
      <c r="L814" s="170"/>
      <c r="M814" s="170" t="s">
        <v>35</v>
      </c>
      <c r="N814" s="170" t="s">
        <v>35</v>
      </c>
      <c r="O814" s="170" t="s">
        <v>35</v>
      </c>
      <c r="P814" s="170"/>
      <c r="Q814" s="170" t="s">
        <v>35</v>
      </c>
      <c r="R814" s="178"/>
      <c r="S814" s="178"/>
      <c r="T814" s="170" t="s">
        <v>35</v>
      </c>
      <c r="U814" s="170" t="s">
        <v>35</v>
      </c>
      <c r="V814" s="170" t="s">
        <v>35</v>
      </c>
      <c r="W814" s="178"/>
      <c r="X814" s="178"/>
      <c r="Y814" s="170" t="s">
        <v>35</v>
      </c>
      <c r="Z814" s="170" t="s">
        <v>35</v>
      </c>
      <c r="AA814" s="170" t="s">
        <v>35</v>
      </c>
      <c r="AB814" s="178"/>
      <c r="AC814" s="178"/>
      <c r="AD814" s="170" t="s">
        <v>35</v>
      </c>
      <c r="AE814" s="170" t="s">
        <v>35</v>
      </c>
      <c r="AF814" s="170" t="s">
        <v>35</v>
      </c>
      <c r="AG814" s="178"/>
      <c r="AH814" s="178"/>
      <c r="AI814" s="178"/>
    </row>
    <row r="815" spans="1:35" x14ac:dyDescent="0.25">
      <c r="A815" s="41" t="str">
        <f t="array" ref="A815">IFERROR(SMALL(('Physical Server'!$O$17:$O$516&lt;&gt;"")*ROW('Physical Server'!$O$17:$O$516),COUNTBLANK('Physical Server'!$O$17:$O$516)+ROW('Virtual Servers'!A807)),"")</f>
        <v/>
      </c>
      <c r="B815" s="41" t="str">
        <f>IFERROR(IF(INDEX('Physical Server'!B:O,'Virtual Servers'!A815,1)&gt;'Physical Server'!$F$12,"",INDEX('Physical Server'!B:O,'Virtual Servers'!A815,1)),"")</f>
        <v/>
      </c>
      <c r="C815" s="41" t="str">
        <f>IFERROR(INDEX('Physical Server'!B:O,'Virtual Servers'!A815,14),"")</f>
        <v/>
      </c>
      <c r="D815" s="41"/>
      <c r="E815" s="168" t="str">
        <f>IF(IF(COUNTIF($E$7:E814,E814)&lt;VLOOKUP(E814,$B:$C,2,0),E814,INDEX($B:$B,MATCH(E814,$B:$B,0)+ROW($B:$B),1))&gt;'Physical Server'!$F$12,"",IF(COUNTIF($E$7:E814,E814)&lt;VLOOKUP(E814,$B:$C,2,0),E814,INDEX($B:$B,MATCH(E814,$B:$B,0)+ROW($B:$B),1)))</f>
        <v/>
      </c>
      <c r="F815" s="169" t="str">
        <f>IFERROR(VLOOKUP($E:$E,'Physical Server'!$B:$O,2,0),"")</f>
        <v/>
      </c>
      <c r="G815" s="169" t="str">
        <f>IFERROR(IF(VLOOKUP(E815,'Physical Server'!B:O,14,0)="","",IF(E815="","",COUNTIF($E$7:E815,E815))),"")</f>
        <v/>
      </c>
      <c r="H815" s="170"/>
      <c r="I815" s="170" t="s">
        <v>35</v>
      </c>
      <c r="J815" s="170" t="s">
        <v>35</v>
      </c>
      <c r="K815" s="170" t="s">
        <v>35</v>
      </c>
      <c r="L815" s="170"/>
      <c r="M815" s="170" t="s">
        <v>35</v>
      </c>
      <c r="N815" s="170" t="s">
        <v>35</v>
      </c>
      <c r="O815" s="170" t="s">
        <v>35</v>
      </c>
      <c r="P815" s="170"/>
      <c r="Q815" s="170" t="s">
        <v>35</v>
      </c>
      <c r="R815" s="178"/>
      <c r="S815" s="178"/>
      <c r="T815" s="170" t="s">
        <v>35</v>
      </c>
      <c r="U815" s="170" t="s">
        <v>35</v>
      </c>
      <c r="V815" s="170" t="s">
        <v>35</v>
      </c>
      <c r="W815" s="178"/>
      <c r="X815" s="178"/>
      <c r="Y815" s="170" t="s">
        <v>35</v>
      </c>
      <c r="Z815" s="170" t="s">
        <v>35</v>
      </c>
      <c r="AA815" s="170" t="s">
        <v>35</v>
      </c>
      <c r="AB815" s="178"/>
      <c r="AC815" s="178"/>
      <c r="AD815" s="170" t="s">
        <v>35</v>
      </c>
      <c r="AE815" s="170" t="s">
        <v>35</v>
      </c>
      <c r="AF815" s="170" t="s">
        <v>35</v>
      </c>
      <c r="AG815" s="178"/>
      <c r="AH815" s="178"/>
      <c r="AI815" s="178"/>
    </row>
    <row r="816" spans="1:35" x14ac:dyDescent="0.25">
      <c r="A816" s="41" t="str">
        <f t="array" ref="A816">IFERROR(SMALL(('Physical Server'!$O$17:$O$516&lt;&gt;"")*ROW('Physical Server'!$O$17:$O$516),COUNTBLANK('Physical Server'!$O$17:$O$516)+ROW('Virtual Servers'!A808)),"")</f>
        <v/>
      </c>
      <c r="B816" s="41" t="str">
        <f>IFERROR(IF(INDEX('Physical Server'!B:O,'Virtual Servers'!A816,1)&gt;'Physical Server'!$F$12,"",INDEX('Physical Server'!B:O,'Virtual Servers'!A816,1)),"")</f>
        <v/>
      </c>
      <c r="C816" s="41" t="str">
        <f>IFERROR(INDEX('Physical Server'!B:O,'Virtual Servers'!A816,14),"")</f>
        <v/>
      </c>
      <c r="D816" s="41"/>
      <c r="E816" s="168" t="str">
        <f>IF(IF(COUNTIF($E$7:E815,E815)&lt;VLOOKUP(E815,$B:$C,2,0),E815,INDEX($B:$B,MATCH(E815,$B:$B,0)+ROW($B:$B),1))&gt;'Physical Server'!$F$12,"",IF(COUNTIF($E$7:E815,E815)&lt;VLOOKUP(E815,$B:$C,2,0),E815,INDEX($B:$B,MATCH(E815,$B:$B,0)+ROW($B:$B),1)))</f>
        <v/>
      </c>
      <c r="F816" s="169" t="str">
        <f>IFERROR(VLOOKUP($E:$E,'Physical Server'!$B:$O,2,0),"")</f>
        <v/>
      </c>
      <c r="G816" s="169" t="str">
        <f>IFERROR(IF(VLOOKUP(E816,'Physical Server'!B:O,14,0)="","",IF(E816="","",COUNTIF($E$7:E816,E816))),"")</f>
        <v/>
      </c>
      <c r="H816" s="170"/>
      <c r="I816" s="170" t="s">
        <v>35</v>
      </c>
      <c r="J816" s="170" t="s">
        <v>35</v>
      </c>
      <c r="K816" s="170" t="s">
        <v>35</v>
      </c>
      <c r="L816" s="170"/>
      <c r="M816" s="170" t="s">
        <v>35</v>
      </c>
      <c r="N816" s="170" t="s">
        <v>35</v>
      </c>
      <c r="O816" s="170" t="s">
        <v>35</v>
      </c>
      <c r="P816" s="170"/>
      <c r="Q816" s="170" t="s">
        <v>35</v>
      </c>
      <c r="R816" s="178"/>
      <c r="S816" s="178"/>
      <c r="T816" s="170" t="s">
        <v>35</v>
      </c>
      <c r="U816" s="170" t="s">
        <v>35</v>
      </c>
      <c r="V816" s="170" t="s">
        <v>35</v>
      </c>
      <c r="W816" s="178"/>
      <c r="X816" s="178"/>
      <c r="Y816" s="170" t="s">
        <v>35</v>
      </c>
      <c r="Z816" s="170" t="s">
        <v>35</v>
      </c>
      <c r="AA816" s="170" t="s">
        <v>35</v>
      </c>
      <c r="AB816" s="178"/>
      <c r="AC816" s="178"/>
      <c r="AD816" s="170" t="s">
        <v>35</v>
      </c>
      <c r="AE816" s="170" t="s">
        <v>35</v>
      </c>
      <c r="AF816" s="170" t="s">
        <v>35</v>
      </c>
      <c r="AG816" s="178"/>
      <c r="AH816" s="178"/>
      <c r="AI816" s="178"/>
    </row>
    <row r="817" spans="1:35" x14ac:dyDescent="0.25">
      <c r="A817" s="41" t="str">
        <f t="array" ref="A817">IFERROR(SMALL(('Physical Server'!$O$17:$O$516&lt;&gt;"")*ROW('Physical Server'!$O$17:$O$516),COUNTBLANK('Physical Server'!$O$17:$O$516)+ROW('Virtual Servers'!A809)),"")</f>
        <v/>
      </c>
      <c r="B817" s="41" t="str">
        <f>IFERROR(IF(INDEX('Physical Server'!B:O,'Virtual Servers'!A817,1)&gt;'Physical Server'!$F$12,"",INDEX('Physical Server'!B:O,'Virtual Servers'!A817,1)),"")</f>
        <v/>
      </c>
      <c r="C817" s="41" t="str">
        <f>IFERROR(INDEX('Physical Server'!B:O,'Virtual Servers'!A817,14),"")</f>
        <v/>
      </c>
      <c r="D817" s="41"/>
      <c r="E817" s="168" t="str">
        <f>IF(IF(COUNTIF($E$7:E816,E816)&lt;VLOOKUP(E816,$B:$C,2,0),E816,INDEX($B:$B,MATCH(E816,$B:$B,0)+ROW($B:$B),1))&gt;'Physical Server'!$F$12,"",IF(COUNTIF($E$7:E816,E816)&lt;VLOOKUP(E816,$B:$C,2,0),E816,INDEX($B:$B,MATCH(E816,$B:$B,0)+ROW($B:$B),1)))</f>
        <v/>
      </c>
      <c r="F817" s="169" t="str">
        <f>IFERROR(VLOOKUP($E:$E,'Physical Server'!$B:$O,2,0),"")</f>
        <v/>
      </c>
      <c r="G817" s="169" t="str">
        <f>IFERROR(IF(VLOOKUP(E817,'Physical Server'!B:O,14,0)="","",IF(E817="","",COUNTIF($E$7:E817,E817))),"")</f>
        <v/>
      </c>
      <c r="H817" s="170"/>
      <c r="I817" s="170" t="s">
        <v>35</v>
      </c>
      <c r="J817" s="170" t="s">
        <v>35</v>
      </c>
      <c r="K817" s="170" t="s">
        <v>35</v>
      </c>
      <c r="L817" s="170"/>
      <c r="M817" s="170" t="s">
        <v>35</v>
      </c>
      <c r="N817" s="170" t="s">
        <v>35</v>
      </c>
      <c r="O817" s="170" t="s">
        <v>35</v>
      </c>
      <c r="P817" s="170"/>
      <c r="Q817" s="170" t="s">
        <v>35</v>
      </c>
      <c r="R817" s="178"/>
      <c r="S817" s="178"/>
      <c r="T817" s="170" t="s">
        <v>35</v>
      </c>
      <c r="U817" s="170" t="s">
        <v>35</v>
      </c>
      <c r="V817" s="170" t="s">
        <v>35</v>
      </c>
      <c r="W817" s="178"/>
      <c r="X817" s="178"/>
      <c r="Y817" s="170" t="s">
        <v>35</v>
      </c>
      <c r="Z817" s="170" t="s">
        <v>35</v>
      </c>
      <c r="AA817" s="170" t="s">
        <v>35</v>
      </c>
      <c r="AB817" s="178"/>
      <c r="AC817" s="178"/>
      <c r="AD817" s="170" t="s">
        <v>35</v>
      </c>
      <c r="AE817" s="170" t="s">
        <v>35</v>
      </c>
      <c r="AF817" s="170" t="s">
        <v>35</v>
      </c>
      <c r="AG817" s="178"/>
      <c r="AH817" s="178"/>
      <c r="AI817" s="178"/>
    </row>
    <row r="818" spans="1:35" x14ac:dyDescent="0.25">
      <c r="A818" s="41" t="str">
        <f t="array" ref="A818">IFERROR(SMALL(('Physical Server'!$O$17:$O$516&lt;&gt;"")*ROW('Physical Server'!$O$17:$O$516),COUNTBLANK('Physical Server'!$O$17:$O$516)+ROW('Virtual Servers'!A810)),"")</f>
        <v/>
      </c>
      <c r="B818" s="41" t="str">
        <f>IFERROR(IF(INDEX('Physical Server'!B:O,'Virtual Servers'!A818,1)&gt;'Physical Server'!$F$12,"",INDEX('Physical Server'!B:O,'Virtual Servers'!A818,1)),"")</f>
        <v/>
      </c>
      <c r="C818" s="41" t="str">
        <f>IFERROR(INDEX('Physical Server'!B:O,'Virtual Servers'!A818,14),"")</f>
        <v/>
      </c>
      <c r="D818" s="41"/>
      <c r="E818" s="168" t="str">
        <f>IF(IF(COUNTIF($E$7:E817,E817)&lt;VLOOKUP(E817,$B:$C,2,0),E817,INDEX($B:$B,MATCH(E817,$B:$B,0)+ROW($B:$B),1))&gt;'Physical Server'!$F$12,"",IF(COUNTIF($E$7:E817,E817)&lt;VLOOKUP(E817,$B:$C,2,0),E817,INDEX($B:$B,MATCH(E817,$B:$B,0)+ROW($B:$B),1)))</f>
        <v/>
      </c>
      <c r="F818" s="169" t="str">
        <f>IFERROR(VLOOKUP($E:$E,'Physical Server'!$B:$O,2,0),"")</f>
        <v/>
      </c>
      <c r="G818" s="169" t="str">
        <f>IFERROR(IF(VLOOKUP(E818,'Physical Server'!B:O,14,0)="","",IF(E818="","",COUNTIF($E$7:E818,E818))),"")</f>
        <v/>
      </c>
      <c r="H818" s="170"/>
      <c r="I818" s="170" t="s">
        <v>35</v>
      </c>
      <c r="J818" s="170" t="s">
        <v>35</v>
      </c>
      <c r="K818" s="170" t="s">
        <v>35</v>
      </c>
      <c r="L818" s="170"/>
      <c r="M818" s="170" t="s">
        <v>35</v>
      </c>
      <c r="N818" s="170" t="s">
        <v>35</v>
      </c>
      <c r="O818" s="170" t="s">
        <v>35</v>
      </c>
      <c r="P818" s="170"/>
      <c r="Q818" s="170" t="s">
        <v>35</v>
      </c>
      <c r="R818" s="178"/>
      <c r="S818" s="178"/>
      <c r="T818" s="170" t="s">
        <v>35</v>
      </c>
      <c r="U818" s="170" t="s">
        <v>35</v>
      </c>
      <c r="V818" s="170" t="s">
        <v>35</v>
      </c>
      <c r="W818" s="178"/>
      <c r="X818" s="178"/>
      <c r="Y818" s="170" t="s">
        <v>35</v>
      </c>
      <c r="Z818" s="170" t="s">
        <v>35</v>
      </c>
      <c r="AA818" s="170" t="s">
        <v>35</v>
      </c>
      <c r="AB818" s="178"/>
      <c r="AC818" s="178"/>
      <c r="AD818" s="170" t="s">
        <v>35</v>
      </c>
      <c r="AE818" s="170" t="s">
        <v>35</v>
      </c>
      <c r="AF818" s="170" t="s">
        <v>35</v>
      </c>
      <c r="AG818" s="178"/>
      <c r="AH818" s="178"/>
      <c r="AI818" s="178"/>
    </row>
    <row r="819" spans="1:35" x14ac:dyDescent="0.25">
      <c r="A819" s="41" t="str">
        <f t="array" ref="A819">IFERROR(SMALL(('Physical Server'!$O$17:$O$516&lt;&gt;"")*ROW('Physical Server'!$O$17:$O$516),COUNTBLANK('Physical Server'!$O$17:$O$516)+ROW('Virtual Servers'!A811)),"")</f>
        <v/>
      </c>
      <c r="B819" s="41" t="str">
        <f>IFERROR(IF(INDEX('Physical Server'!B:O,'Virtual Servers'!A819,1)&gt;'Physical Server'!$F$12,"",INDEX('Physical Server'!B:O,'Virtual Servers'!A819,1)),"")</f>
        <v/>
      </c>
      <c r="C819" s="41" t="str">
        <f>IFERROR(INDEX('Physical Server'!B:O,'Virtual Servers'!A819,14),"")</f>
        <v/>
      </c>
      <c r="D819" s="41"/>
      <c r="E819" s="168" t="str">
        <f>IF(IF(COUNTIF($E$7:E818,E818)&lt;VLOOKUP(E818,$B:$C,2,0),E818,INDEX($B:$B,MATCH(E818,$B:$B,0)+ROW($B:$B),1))&gt;'Physical Server'!$F$12,"",IF(COUNTIF($E$7:E818,E818)&lt;VLOOKUP(E818,$B:$C,2,0),E818,INDEX($B:$B,MATCH(E818,$B:$B,0)+ROW($B:$B),1)))</f>
        <v/>
      </c>
      <c r="F819" s="169" t="str">
        <f>IFERROR(VLOOKUP($E:$E,'Physical Server'!$B:$O,2,0),"")</f>
        <v/>
      </c>
      <c r="G819" s="169" t="str">
        <f>IFERROR(IF(VLOOKUP(E819,'Physical Server'!B:O,14,0)="","",IF(E819="","",COUNTIF($E$7:E819,E819))),"")</f>
        <v/>
      </c>
      <c r="H819" s="170"/>
      <c r="I819" s="170" t="s">
        <v>35</v>
      </c>
      <c r="J819" s="170" t="s">
        <v>35</v>
      </c>
      <c r="K819" s="170" t="s">
        <v>35</v>
      </c>
      <c r="L819" s="170"/>
      <c r="M819" s="170" t="s">
        <v>35</v>
      </c>
      <c r="N819" s="170" t="s">
        <v>35</v>
      </c>
      <c r="O819" s="170" t="s">
        <v>35</v>
      </c>
      <c r="P819" s="170"/>
      <c r="Q819" s="170" t="s">
        <v>35</v>
      </c>
      <c r="R819" s="178"/>
      <c r="S819" s="178"/>
      <c r="T819" s="170" t="s">
        <v>35</v>
      </c>
      <c r="U819" s="170" t="s">
        <v>35</v>
      </c>
      <c r="V819" s="170" t="s">
        <v>35</v>
      </c>
      <c r="W819" s="178"/>
      <c r="X819" s="178"/>
      <c r="Y819" s="170" t="s">
        <v>35</v>
      </c>
      <c r="Z819" s="170" t="s">
        <v>35</v>
      </c>
      <c r="AA819" s="170" t="s">
        <v>35</v>
      </c>
      <c r="AB819" s="178"/>
      <c r="AC819" s="178"/>
      <c r="AD819" s="170" t="s">
        <v>35</v>
      </c>
      <c r="AE819" s="170" t="s">
        <v>35</v>
      </c>
      <c r="AF819" s="170" t="s">
        <v>35</v>
      </c>
      <c r="AG819" s="178"/>
      <c r="AH819" s="178"/>
      <c r="AI819" s="178"/>
    </row>
    <row r="820" spans="1:35" x14ac:dyDescent="0.25">
      <c r="A820" s="41" t="str">
        <f t="array" ref="A820">IFERROR(SMALL(('Physical Server'!$O$17:$O$516&lt;&gt;"")*ROW('Physical Server'!$O$17:$O$516),COUNTBLANK('Physical Server'!$O$17:$O$516)+ROW('Virtual Servers'!A812)),"")</f>
        <v/>
      </c>
      <c r="B820" s="41" t="str">
        <f>IFERROR(IF(INDEX('Physical Server'!B:O,'Virtual Servers'!A820,1)&gt;'Physical Server'!$F$12,"",INDEX('Physical Server'!B:O,'Virtual Servers'!A820,1)),"")</f>
        <v/>
      </c>
      <c r="C820" s="41" t="str">
        <f>IFERROR(INDEX('Physical Server'!B:O,'Virtual Servers'!A820,14),"")</f>
        <v/>
      </c>
      <c r="D820" s="41"/>
      <c r="E820" s="168" t="str">
        <f>IF(IF(COUNTIF($E$7:E819,E819)&lt;VLOOKUP(E819,$B:$C,2,0),E819,INDEX($B:$B,MATCH(E819,$B:$B,0)+ROW($B:$B),1))&gt;'Physical Server'!$F$12,"",IF(COUNTIF($E$7:E819,E819)&lt;VLOOKUP(E819,$B:$C,2,0),E819,INDEX($B:$B,MATCH(E819,$B:$B,0)+ROW($B:$B),1)))</f>
        <v/>
      </c>
      <c r="F820" s="169" t="str">
        <f>IFERROR(VLOOKUP($E:$E,'Physical Server'!$B:$O,2,0),"")</f>
        <v/>
      </c>
      <c r="G820" s="169" t="str">
        <f>IFERROR(IF(VLOOKUP(E820,'Physical Server'!B:O,14,0)="","",IF(E820="","",COUNTIF($E$7:E820,E820))),"")</f>
        <v/>
      </c>
      <c r="H820" s="170"/>
      <c r="I820" s="170" t="s">
        <v>35</v>
      </c>
      <c r="J820" s="170" t="s">
        <v>35</v>
      </c>
      <c r="K820" s="170" t="s">
        <v>35</v>
      </c>
      <c r="L820" s="170"/>
      <c r="M820" s="170" t="s">
        <v>35</v>
      </c>
      <c r="N820" s="170" t="s">
        <v>35</v>
      </c>
      <c r="O820" s="170" t="s">
        <v>35</v>
      </c>
      <c r="P820" s="170"/>
      <c r="Q820" s="170" t="s">
        <v>35</v>
      </c>
      <c r="R820" s="178"/>
      <c r="S820" s="178"/>
      <c r="T820" s="170" t="s">
        <v>35</v>
      </c>
      <c r="U820" s="170" t="s">
        <v>35</v>
      </c>
      <c r="V820" s="170" t="s">
        <v>35</v>
      </c>
      <c r="W820" s="178"/>
      <c r="X820" s="178"/>
      <c r="Y820" s="170" t="s">
        <v>35</v>
      </c>
      <c r="Z820" s="170" t="s">
        <v>35</v>
      </c>
      <c r="AA820" s="170" t="s">
        <v>35</v>
      </c>
      <c r="AB820" s="178"/>
      <c r="AC820" s="178"/>
      <c r="AD820" s="170" t="s">
        <v>35</v>
      </c>
      <c r="AE820" s="170" t="s">
        <v>35</v>
      </c>
      <c r="AF820" s="170" t="s">
        <v>35</v>
      </c>
      <c r="AG820" s="178"/>
      <c r="AH820" s="178"/>
      <c r="AI820" s="178"/>
    </row>
    <row r="821" spans="1:35" x14ac:dyDescent="0.25">
      <c r="A821" s="41" t="str">
        <f t="array" ref="A821">IFERROR(SMALL(('Physical Server'!$O$17:$O$516&lt;&gt;"")*ROW('Physical Server'!$O$17:$O$516),COUNTBLANK('Physical Server'!$O$17:$O$516)+ROW('Virtual Servers'!A813)),"")</f>
        <v/>
      </c>
      <c r="B821" s="41" t="str">
        <f>IFERROR(IF(INDEX('Physical Server'!B:O,'Virtual Servers'!A821,1)&gt;'Physical Server'!$F$12,"",INDEX('Physical Server'!B:O,'Virtual Servers'!A821,1)),"")</f>
        <v/>
      </c>
      <c r="C821" s="41" t="str">
        <f>IFERROR(INDEX('Physical Server'!B:O,'Virtual Servers'!A821,14),"")</f>
        <v/>
      </c>
      <c r="D821" s="41"/>
      <c r="E821" s="168" t="str">
        <f>IF(IF(COUNTIF($E$7:E820,E820)&lt;VLOOKUP(E820,$B:$C,2,0),E820,INDEX($B:$B,MATCH(E820,$B:$B,0)+ROW($B:$B),1))&gt;'Physical Server'!$F$12,"",IF(COUNTIF($E$7:E820,E820)&lt;VLOOKUP(E820,$B:$C,2,0),E820,INDEX($B:$B,MATCH(E820,$B:$B,0)+ROW($B:$B),1)))</f>
        <v/>
      </c>
      <c r="F821" s="169" t="str">
        <f>IFERROR(VLOOKUP($E:$E,'Physical Server'!$B:$O,2,0),"")</f>
        <v/>
      </c>
      <c r="G821" s="169" t="str">
        <f>IFERROR(IF(VLOOKUP(E821,'Physical Server'!B:O,14,0)="","",IF(E821="","",COUNTIF($E$7:E821,E821))),"")</f>
        <v/>
      </c>
      <c r="H821" s="170"/>
      <c r="I821" s="170" t="s">
        <v>35</v>
      </c>
      <c r="J821" s="170" t="s">
        <v>35</v>
      </c>
      <c r="K821" s="170" t="s">
        <v>35</v>
      </c>
      <c r="L821" s="170"/>
      <c r="M821" s="170" t="s">
        <v>35</v>
      </c>
      <c r="N821" s="170" t="s">
        <v>35</v>
      </c>
      <c r="O821" s="170" t="s">
        <v>35</v>
      </c>
      <c r="P821" s="170"/>
      <c r="Q821" s="170" t="s">
        <v>35</v>
      </c>
      <c r="R821" s="178"/>
      <c r="S821" s="178"/>
      <c r="T821" s="170" t="s">
        <v>35</v>
      </c>
      <c r="U821" s="170" t="s">
        <v>35</v>
      </c>
      <c r="V821" s="170" t="s">
        <v>35</v>
      </c>
      <c r="W821" s="178"/>
      <c r="X821" s="178"/>
      <c r="Y821" s="170" t="s">
        <v>35</v>
      </c>
      <c r="Z821" s="170" t="s">
        <v>35</v>
      </c>
      <c r="AA821" s="170" t="s">
        <v>35</v>
      </c>
      <c r="AB821" s="178"/>
      <c r="AC821" s="178"/>
      <c r="AD821" s="170" t="s">
        <v>35</v>
      </c>
      <c r="AE821" s="170" t="s">
        <v>35</v>
      </c>
      <c r="AF821" s="170" t="s">
        <v>35</v>
      </c>
      <c r="AG821" s="178"/>
      <c r="AH821" s="178"/>
      <c r="AI821" s="178"/>
    </row>
    <row r="822" spans="1:35" x14ac:dyDescent="0.25">
      <c r="A822" s="41" t="str">
        <f t="array" ref="A822">IFERROR(SMALL(('Physical Server'!$O$17:$O$516&lt;&gt;"")*ROW('Physical Server'!$O$17:$O$516),COUNTBLANK('Physical Server'!$O$17:$O$516)+ROW('Virtual Servers'!A814)),"")</f>
        <v/>
      </c>
      <c r="B822" s="41" t="str">
        <f>IFERROR(IF(INDEX('Physical Server'!B:O,'Virtual Servers'!A822,1)&gt;'Physical Server'!$F$12,"",INDEX('Physical Server'!B:O,'Virtual Servers'!A822,1)),"")</f>
        <v/>
      </c>
      <c r="C822" s="41" t="str">
        <f>IFERROR(INDEX('Physical Server'!B:O,'Virtual Servers'!A822,14),"")</f>
        <v/>
      </c>
      <c r="D822" s="41"/>
      <c r="E822" s="168" t="str">
        <f>IF(IF(COUNTIF($E$7:E821,E821)&lt;VLOOKUP(E821,$B:$C,2,0),E821,INDEX($B:$B,MATCH(E821,$B:$B,0)+ROW($B:$B),1))&gt;'Physical Server'!$F$12,"",IF(COUNTIF($E$7:E821,E821)&lt;VLOOKUP(E821,$B:$C,2,0),E821,INDEX($B:$B,MATCH(E821,$B:$B,0)+ROW($B:$B),1)))</f>
        <v/>
      </c>
      <c r="F822" s="169" t="str">
        <f>IFERROR(VLOOKUP($E:$E,'Physical Server'!$B:$O,2,0),"")</f>
        <v/>
      </c>
      <c r="G822" s="169" t="str">
        <f>IFERROR(IF(VLOOKUP(E822,'Physical Server'!B:O,14,0)="","",IF(E822="","",COUNTIF($E$7:E822,E822))),"")</f>
        <v/>
      </c>
      <c r="H822" s="170"/>
      <c r="I822" s="170" t="s">
        <v>35</v>
      </c>
      <c r="J822" s="170" t="s">
        <v>35</v>
      </c>
      <c r="K822" s="170" t="s">
        <v>35</v>
      </c>
      <c r="L822" s="170"/>
      <c r="M822" s="170" t="s">
        <v>35</v>
      </c>
      <c r="N822" s="170" t="s">
        <v>35</v>
      </c>
      <c r="O822" s="170" t="s">
        <v>35</v>
      </c>
      <c r="P822" s="170"/>
      <c r="Q822" s="170" t="s">
        <v>35</v>
      </c>
      <c r="R822" s="178"/>
      <c r="S822" s="178"/>
      <c r="T822" s="170" t="s">
        <v>35</v>
      </c>
      <c r="U822" s="170" t="s">
        <v>35</v>
      </c>
      <c r="V822" s="170" t="s">
        <v>35</v>
      </c>
      <c r="W822" s="178"/>
      <c r="X822" s="178"/>
      <c r="Y822" s="170" t="s">
        <v>35</v>
      </c>
      <c r="Z822" s="170" t="s">
        <v>35</v>
      </c>
      <c r="AA822" s="170" t="s">
        <v>35</v>
      </c>
      <c r="AB822" s="178"/>
      <c r="AC822" s="178"/>
      <c r="AD822" s="170" t="s">
        <v>35</v>
      </c>
      <c r="AE822" s="170" t="s">
        <v>35</v>
      </c>
      <c r="AF822" s="170" t="s">
        <v>35</v>
      </c>
      <c r="AG822" s="178"/>
      <c r="AH822" s="178"/>
      <c r="AI822" s="178"/>
    </row>
    <row r="823" spans="1:35" x14ac:dyDescent="0.25">
      <c r="A823" s="41" t="str">
        <f t="array" ref="A823">IFERROR(SMALL(('Physical Server'!$O$17:$O$516&lt;&gt;"")*ROW('Physical Server'!$O$17:$O$516),COUNTBLANK('Physical Server'!$O$17:$O$516)+ROW('Virtual Servers'!A815)),"")</f>
        <v/>
      </c>
      <c r="B823" s="41" t="str">
        <f>IFERROR(IF(INDEX('Physical Server'!B:O,'Virtual Servers'!A823,1)&gt;'Physical Server'!$F$12,"",INDEX('Physical Server'!B:O,'Virtual Servers'!A823,1)),"")</f>
        <v/>
      </c>
      <c r="C823" s="41" t="str">
        <f>IFERROR(INDEX('Physical Server'!B:O,'Virtual Servers'!A823,14),"")</f>
        <v/>
      </c>
      <c r="D823" s="41"/>
      <c r="E823" s="168" t="str">
        <f>IF(IF(COUNTIF($E$7:E822,E822)&lt;VLOOKUP(E822,$B:$C,2,0),E822,INDEX($B:$B,MATCH(E822,$B:$B,0)+ROW($B:$B),1))&gt;'Physical Server'!$F$12,"",IF(COUNTIF($E$7:E822,E822)&lt;VLOOKUP(E822,$B:$C,2,0),E822,INDEX($B:$B,MATCH(E822,$B:$B,0)+ROW($B:$B),1)))</f>
        <v/>
      </c>
      <c r="F823" s="169" t="str">
        <f>IFERROR(VLOOKUP($E:$E,'Physical Server'!$B:$O,2,0),"")</f>
        <v/>
      </c>
      <c r="G823" s="169" t="str">
        <f>IFERROR(IF(VLOOKUP(E823,'Physical Server'!B:O,14,0)="","",IF(E823="","",COUNTIF($E$7:E823,E823))),"")</f>
        <v/>
      </c>
      <c r="H823" s="170"/>
      <c r="I823" s="170" t="s">
        <v>35</v>
      </c>
      <c r="J823" s="170" t="s">
        <v>35</v>
      </c>
      <c r="K823" s="170" t="s">
        <v>35</v>
      </c>
      <c r="L823" s="170"/>
      <c r="M823" s="170" t="s">
        <v>35</v>
      </c>
      <c r="N823" s="170" t="s">
        <v>35</v>
      </c>
      <c r="O823" s="170" t="s">
        <v>35</v>
      </c>
      <c r="P823" s="170"/>
      <c r="Q823" s="170" t="s">
        <v>35</v>
      </c>
      <c r="R823" s="178"/>
      <c r="S823" s="178"/>
      <c r="T823" s="170" t="s">
        <v>35</v>
      </c>
      <c r="U823" s="170" t="s">
        <v>35</v>
      </c>
      <c r="V823" s="170" t="s">
        <v>35</v>
      </c>
      <c r="W823" s="178"/>
      <c r="X823" s="178"/>
      <c r="Y823" s="170" t="s">
        <v>35</v>
      </c>
      <c r="Z823" s="170" t="s">
        <v>35</v>
      </c>
      <c r="AA823" s="170" t="s">
        <v>35</v>
      </c>
      <c r="AB823" s="178"/>
      <c r="AC823" s="178"/>
      <c r="AD823" s="170" t="s">
        <v>35</v>
      </c>
      <c r="AE823" s="170" t="s">
        <v>35</v>
      </c>
      <c r="AF823" s="170" t="s">
        <v>35</v>
      </c>
      <c r="AG823" s="178"/>
      <c r="AH823" s="178"/>
      <c r="AI823" s="178"/>
    </row>
    <row r="824" spans="1:35" x14ac:dyDescent="0.25">
      <c r="A824" s="41" t="str">
        <f t="array" ref="A824">IFERROR(SMALL(('Physical Server'!$O$17:$O$516&lt;&gt;"")*ROW('Physical Server'!$O$17:$O$516),COUNTBLANK('Physical Server'!$O$17:$O$516)+ROW('Virtual Servers'!A816)),"")</f>
        <v/>
      </c>
      <c r="B824" s="41" t="str">
        <f>IFERROR(IF(INDEX('Physical Server'!B:O,'Virtual Servers'!A824,1)&gt;'Physical Server'!$F$12,"",INDEX('Physical Server'!B:O,'Virtual Servers'!A824,1)),"")</f>
        <v/>
      </c>
      <c r="C824" s="41" t="str">
        <f>IFERROR(INDEX('Physical Server'!B:O,'Virtual Servers'!A824,14),"")</f>
        <v/>
      </c>
      <c r="D824" s="41"/>
      <c r="E824" s="168" t="str">
        <f>IF(IF(COUNTIF($E$7:E823,E823)&lt;VLOOKUP(E823,$B:$C,2,0),E823,INDEX($B:$B,MATCH(E823,$B:$B,0)+ROW($B:$B),1))&gt;'Physical Server'!$F$12,"",IF(COUNTIF($E$7:E823,E823)&lt;VLOOKUP(E823,$B:$C,2,0),E823,INDEX($B:$B,MATCH(E823,$B:$B,0)+ROW($B:$B),1)))</f>
        <v/>
      </c>
      <c r="F824" s="169" t="str">
        <f>IFERROR(VLOOKUP($E:$E,'Physical Server'!$B:$O,2,0),"")</f>
        <v/>
      </c>
      <c r="G824" s="169" t="str">
        <f>IFERROR(IF(VLOOKUP(E824,'Physical Server'!B:O,14,0)="","",IF(E824="","",COUNTIF($E$7:E824,E824))),"")</f>
        <v/>
      </c>
      <c r="H824" s="170"/>
      <c r="I824" s="170" t="s">
        <v>35</v>
      </c>
      <c r="J824" s="170" t="s">
        <v>35</v>
      </c>
      <c r="K824" s="170" t="s">
        <v>35</v>
      </c>
      <c r="L824" s="170"/>
      <c r="M824" s="170" t="s">
        <v>35</v>
      </c>
      <c r="N824" s="170" t="s">
        <v>35</v>
      </c>
      <c r="O824" s="170" t="s">
        <v>35</v>
      </c>
      <c r="P824" s="170"/>
      <c r="Q824" s="170" t="s">
        <v>35</v>
      </c>
      <c r="R824" s="178"/>
      <c r="S824" s="178"/>
      <c r="T824" s="170" t="s">
        <v>35</v>
      </c>
      <c r="U824" s="170" t="s">
        <v>35</v>
      </c>
      <c r="V824" s="170" t="s">
        <v>35</v>
      </c>
      <c r="W824" s="178"/>
      <c r="X824" s="178"/>
      <c r="Y824" s="170" t="s">
        <v>35</v>
      </c>
      <c r="Z824" s="170" t="s">
        <v>35</v>
      </c>
      <c r="AA824" s="170" t="s">
        <v>35</v>
      </c>
      <c r="AB824" s="178"/>
      <c r="AC824" s="178"/>
      <c r="AD824" s="170" t="s">
        <v>35</v>
      </c>
      <c r="AE824" s="170" t="s">
        <v>35</v>
      </c>
      <c r="AF824" s="170" t="s">
        <v>35</v>
      </c>
      <c r="AG824" s="178"/>
      <c r="AH824" s="178"/>
      <c r="AI824" s="178"/>
    </row>
    <row r="825" spans="1:35" x14ac:dyDescent="0.25">
      <c r="A825" s="41" t="str">
        <f t="array" ref="A825">IFERROR(SMALL(('Physical Server'!$O$17:$O$516&lt;&gt;"")*ROW('Physical Server'!$O$17:$O$516),COUNTBLANK('Physical Server'!$O$17:$O$516)+ROW('Virtual Servers'!A817)),"")</f>
        <v/>
      </c>
      <c r="B825" s="41" t="str">
        <f>IFERROR(IF(INDEX('Physical Server'!B:O,'Virtual Servers'!A825,1)&gt;'Physical Server'!$F$12,"",INDEX('Physical Server'!B:O,'Virtual Servers'!A825,1)),"")</f>
        <v/>
      </c>
      <c r="C825" s="41" t="str">
        <f>IFERROR(INDEX('Physical Server'!B:O,'Virtual Servers'!A825,14),"")</f>
        <v/>
      </c>
      <c r="D825" s="41"/>
      <c r="E825" s="168" t="str">
        <f>IF(IF(COUNTIF($E$7:E824,E824)&lt;VLOOKUP(E824,$B:$C,2,0),E824,INDEX($B:$B,MATCH(E824,$B:$B,0)+ROW($B:$B),1))&gt;'Physical Server'!$F$12,"",IF(COUNTIF($E$7:E824,E824)&lt;VLOOKUP(E824,$B:$C,2,0),E824,INDEX($B:$B,MATCH(E824,$B:$B,0)+ROW($B:$B),1)))</f>
        <v/>
      </c>
      <c r="F825" s="169" t="str">
        <f>IFERROR(VLOOKUP($E:$E,'Physical Server'!$B:$O,2,0),"")</f>
        <v/>
      </c>
      <c r="G825" s="169" t="str">
        <f>IFERROR(IF(VLOOKUP(E825,'Physical Server'!B:O,14,0)="","",IF(E825="","",COUNTIF($E$7:E825,E825))),"")</f>
        <v/>
      </c>
      <c r="H825" s="170"/>
      <c r="I825" s="170" t="s">
        <v>35</v>
      </c>
      <c r="J825" s="170" t="s">
        <v>35</v>
      </c>
      <c r="K825" s="170" t="s">
        <v>35</v>
      </c>
      <c r="L825" s="170"/>
      <c r="M825" s="170" t="s">
        <v>35</v>
      </c>
      <c r="N825" s="170" t="s">
        <v>35</v>
      </c>
      <c r="O825" s="170" t="s">
        <v>35</v>
      </c>
      <c r="P825" s="170"/>
      <c r="Q825" s="170" t="s">
        <v>35</v>
      </c>
      <c r="R825" s="178"/>
      <c r="S825" s="178"/>
      <c r="T825" s="170" t="s">
        <v>35</v>
      </c>
      <c r="U825" s="170" t="s">
        <v>35</v>
      </c>
      <c r="V825" s="170" t="s">
        <v>35</v>
      </c>
      <c r="W825" s="178"/>
      <c r="X825" s="178"/>
      <c r="Y825" s="170" t="s">
        <v>35</v>
      </c>
      <c r="Z825" s="170" t="s">
        <v>35</v>
      </c>
      <c r="AA825" s="170" t="s">
        <v>35</v>
      </c>
      <c r="AB825" s="178"/>
      <c r="AC825" s="178"/>
      <c r="AD825" s="170" t="s">
        <v>35</v>
      </c>
      <c r="AE825" s="170" t="s">
        <v>35</v>
      </c>
      <c r="AF825" s="170" t="s">
        <v>35</v>
      </c>
      <c r="AG825" s="178"/>
      <c r="AH825" s="178"/>
      <c r="AI825" s="178"/>
    </row>
    <row r="826" spans="1:35" x14ac:dyDescent="0.25">
      <c r="A826" s="41" t="str">
        <f t="array" ref="A826">IFERROR(SMALL(('Physical Server'!$O$17:$O$516&lt;&gt;"")*ROW('Physical Server'!$O$17:$O$516),COUNTBLANK('Physical Server'!$O$17:$O$516)+ROW('Virtual Servers'!A818)),"")</f>
        <v/>
      </c>
      <c r="B826" s="41" t="str">
        <f>IFERROR(IF(INDEX('Physical Server'!B:O,'Virtual Servers'!A826,1)&gt;'Physical Server'!$F$12,"",INDEX('Physical Server'!B:O,'Virtual Servers'!A826,1)),"")</f>
        <v/>
      </c>
      <c r="C826" s="41" t="str">
        <f>IFERROR(INDEX('Physical Server'!B:O,'Virtual Servers'!A826,14),"")</f>
        <v/>
      </c>
      <c r="D826" s="41"/>
      <c r="E826" s="168" t="str">
        <f>IF(IF(COUNTIF($E$7:E825,E825)&lt;VLOOKUP(E825,$B:$C,2,0),E825,INDEX($B:$B,MATCH(E825,$B:$B,0)+ROW($B:$B),1))&gt;'Physical Server'!$F$12,"",IF(COUNTIF($E$7:E825,E825)&lt;VLOOKUP(E825,$B:$C,2,0),E825,INDEX($B:$B,MATCH(E825,$B:$B,0)+ROW($B:$B),1)))</f>
        <v/>
      </c>
      <c r="F826" s="169" t="str">
        <f>IFERROR(VLOOKUP($E:$E,'Physical Server'!$B:$O,2,0),"")</f>
        <v/>
      </c>
      <c r="G826" s="169" t="str">
        <f>IFERROR(IF(VLOOKUP(E826,'Physical Server'!B:O,14,0)="","",IF(E826="","",COUNTIF($E$7:E826,E826))),"")</f>
        <v/>
      </c>
      <c r="H826" s="170"/>
      <c r="I826" s="170" t="s">
        <v>35</v>
      </c>
      <c r="J826" s="170" t="s">
        <v>35</v>
      </c>
      <c r="K826" s="170" t="s">
        <v>35</v>
      </c>
      <c r="L826" s="170"/>
      <c r="M826" s="170" t="s">
        <v>35</v>
      </c>
      <c r="N826" s="170" t="s">
        <v>35</v>
      </c>
      <c r="O826" s="170" t="s">
        <v>35</v>
      </c>
      <c r="P826" s="170"/>
      <c r="Q826" s="170" t="s">
        <v>35</v>
      </c>
      <c r="R826" s="178"/>
      <c r="S826" s="178"/>
      <c r="T826" s="170" t="s">
        <v>35</v>
      </c>
      <c r="U826" s="170" t="s">
        <v>35</v>
      </c>
      <c r="V826" s="170" t="s">
        <v>35</v>
      </c>
      <c r="W826" s="178"/>
      <c r="X826" s="178"/>
      <c r="Y826" s="170" t="s">
        <v>35</v>
      </c>
      <c r="Z826" s="170" t="s">
        <v>35</v>
      </c>
      <c r="AA826" s="170" t="s">
        <v>35</v>
      </c>
      <c r="AB826" s="178"/>
      <c r="AC826" s="178"/>
      <c r="AD826" s="170" t="s">
        <v>35</v>
      </c>
      <c r="AE826" s="170" t="s">
        <v>35</v>
      </c>
      <c r="AF826" s="170" t="s">
        <v>35</v>
      </c>
      <c r="AG826" s="178"/>
      <c r="AH826" s="178"/>
      <c r="AI826" s="178"/>
    </row>
    <row r="827" spans="1:35" x14ac:dyDescent="0.25">
      <c r="A827" s="41" t="str">
        <f t="array" ref="A827">IFERROR(SMALL(('Physical Server'!$O$17:$O$516&lt;&gt;"")*ROW('Physical Server'!$O$17:$O$516),COUNTBLANK('Physical Server'!$O$17:$O$516)+ROW('Virtual Servers'!A819)),"")</f>
        <v/>
      </c>
      <c r="B827" s="41" t="str">
        <f>IFERROR(IF(INDEX('Physical Server'!B:O,'Virtual Servers'!A827,1)&gt;'Physical Server'!$F$12,"",INDEX('Physical Server'!B:O,'Virtual Servers'!A827,1)),"")</f>
        <v/>
      </c>
      <c r="C827" s="41" t="str">
        <f>IFERROR(INDEX('Physical Server'!B:O,'Virtual Servers'!A827,14),"")</f>
        <v/>
      </c>
      <c r="D827" s="41"/>
      <c r="E827" s="168" t="str">
        <f>IF(IF(COUNTIF($E$7:E826,E826)&lt;VLOOKUP(E826,$B:$C,2,0),E826,INDEX($B:$B,MATCH(E826,$B:$B,0)+ROW($B:$B),1))&gt;'Physical Server'!$F$12,"",IF(COUNTIF($E$7:E826,E826)&lt;VLOOKUP(E826,$B:$C,2,0),E826,INDEX($B:$B,MATCH(E826,$B:$B,0)+ROW($B:$B),1)))</f>
        <v/>
      </c>
      <c r="F827" s="169" t="str">
        <f>IFERROR(VLOOKUP($E:$E,'Physical Server'!$B:$O,2,0),"")</f>
        <v/>
      </c>
      <c r="G827" s="169" t="str">
        <f>IFERROR(IF(VLOOKUP(E827,'Physical Server'!B:O,14,0)="","",IF(E827="","",COUNTIF($E$7:E827,E827))),"")</f>
        <v/>
      </c>
      <c r="H827" s="170"/>
      <c r="I827" s="170" t="s">
        <v>35</v>
      </c>
      <c r="J827" s="170" t="s">
        <v>35</v>
      </c>
      <c r="K827" s="170" t="s">
        <v>35</v>
      </c>
      <c r="L827" s="170"/>
      <c r="M827" s="170" t="s">
        <v>35</v>
      </c>
      <c r="N827" s="170" t="s">
        <v>35</v>
      </c>
      <c r="O827" s="170" t="s">
        <v>35</v>
      </c>
      <c r="P827" s="170"/>
      <c r="Q827" s="170" t="s">
        <v>35</v>
      </c>
      <c r="R827" s="178"/>
      <c r="S827" s="178"/>
      <c r="T827" s="170" t="s">
        <v>35</v>
      </c>
      <c r="U827" s="170" t="s">
        <v>35</v>
      </c>
      <c r="V827" s="170" t="s">
        <v>35</v>
      </c>
      <c r="W827" s="178"/>
      <c r="X827" s="178"/>
      <c r="Y827" s="170" t="s">
        <v>35</v>
      </c>
      <c r="Z827" s="170" t="s">
        <v>35</v>
      </c>
      <c r="AA827" s="170" t="s">
        <v>35</v>
      </c>
      <c r="AB827" s="178"/>
      <c r="AC827" s="178"/>
      <c r="AD827" s="170" t="s">
        <v>35</v>
      </c>
      <c r="AE827" s="170" t="s">
        <v>35</v>
      </c>
      <c r="AF827" s="170" t="s">
        <v>35</v>
      </c>
      <c r="AG827" s="178"/>
      <c r="AH827" s="178"/>
      <c r="AI827" s="178"/>
    </row>
    <row r="828" spans="1:35" x14ac:dyDescent="0.25">
      <c r="A828" s="41" t="str">
        <f t="array" ref="A828">IFERROR(SMALL(('Physical Server'!$O$17:$O$516&lt;&gt;"")*ROW('Physical Server'!$O$17:$O$516),COUNTBLANK('Physical Server'!$O$17:$O$516)+ROW('Virtual Servers'!A820)),"")</f>
        <v/>
      </c>
      <c r="B828" s="41" t="str">
        <f>IFERROR(IF(INDEX('Physical Server'!B:O,'Virtual Servers'!A828,1)&gt;'Physical Server'!$F$12,"",INDEX('Physical Server'!B:O,'Virtual Servers'!A828,1)),"")</f>
        <v/>
      </c>
      <c r="C828" s="41" t="str">
        <f>IFERROR(INDEX('Physical Server'!B:O,'Virtual Servers'!A828,14),"")</f>
        <v/>
      </c>
      <c r="D828" s="41"/>
      <c r="E828" s="168" t="str">
        <f>IF(IF(COUNTIF($E$7:E827,E827)&lt;VLOOKUP(E827,$B:$C,2,0),E827,INDEX($B:$B,MATCH(E827,$B:$B,0)+ROW($B:$B),1))&gt;'Physical Server'!$F$12,"",IF(COUNTIF($E$7:E827,E827)&lt;VLOOKUP(E827,$B:$C,2,0),E827,INDEX($B:$B,MATCH(E827,$B:$B,0)+ROW($B:$B),1)))</f>
        <v/>
      </c>
      <c r="F828" s="169" t="str">
        <f>IFERROR(VLOOKUP($E:$E,'Physical Server'!$B:$O,2,0),"")</f>
        <v/>
      </c>
      <c r="G828" s="169" t="str">
        <f>IFERROR(IF(VLOOKUP(E828,'Physical Server'!B:O,14,0)="","",IF(E828="","",COUNTIF($E$7:E828,E828))),"")</f>
        <v/>
      </c>
      <c r="H828" s="170"/>
      <c r="I828" s="170" t="s">
        <v>35</v>
      </c>
      <c r="J828" s="170" t="s">
        <v>35</v>
      </c>
      <c r="K828" s="170" t="s">
        <v>35</v>
      </c>
      <c r="L828" s="170"/>
      <c r="M828" s="170" t="s">
        <v>35</v>
      </c>
      <c r="N828" s="170" t="s">
        <v>35</v>
      </c>
      <c r="O828" s="170" t="s">
        <v>35</v>
      </c>
      <c r="P828" s="170"/>
      <c r="Q828" s="170" t="s">
        <v>35</v>
      </c>
      <c r="R828" s="178"/>
      <c r="S828" s="178"/>
      <c r="T828" s="170" t="s">
        <v>35</v>
      </c>
      <c r="U828" s="170" t="s">
        <v>35</v>
      </c>
      <c r="V828" s="170" t="s">
        <v>35</v>
      </c>
      <c r="W828" s="178"/>
      <c r="X828" s="178"/>
      <c r="Y828" s="170" t="s">
        <v>35</v>
      </c>
      <c r="Z828" s="170" t="s">
        <v>35</v>
      </c>
      <c r="AA828" s="170" t="s">
        <v>35</v>
      </c>
      <c r="AB828" s="178"/>
      <c r="AC828" s="178"/>
      <c r="AD828" s="170" t="s">
        <v>35</v>
      </c>
      <c r="AE828" s="170" t="s">
        <v>35</v>
      </c>
      <c r="AF828" s="170" t="s">
        <v>35</v>
      </c>
      <c r="AG828" s="178"/>
      <c r="AH828" s="178"/>
      <c r="AI828" s="178"/>
    </row>
    <row r="829" spans="1:35" x14ac:dyDescent="0.25">
      <c r="A829" s="41" t="str">
        <f t="array" ref="A829">IFERROR(SMALL(('Physical Server'!$O$17:$O$516&lt;&gt;"")*ROW('Physical Server'!$O$17:$O$516),COUNTBLANK('Physical Server'!$O$17:$O$516)+ROW('Virtual Servers'!A821)),"")</f>
        <v/>
      </c>
      <c r="B829" s="41" t="str">
        <f>IFERROR(IF(INDEX('Physical Server'!B:O,'Virtual Servers'!A829,1)&gt;'Physical Server'!$F$12,"",INDEX('Physical Server'!B:O,'Virtual Servers'!A829,1)),"")</f>
        <v/>
      </c>
      <c r="C829" s="41" t="str">
        <f>IFERROR(INDEX('Physical Server'!B:O,'Virtual Servers'!A829,14),"")</f>
        <v/>
      </c>
      <c r="D829" s="41"/>
      <c r="E829" s="168" t="str">
        <f>IF(IF(COUNTIF($E$7:E828,E828)&lt;VLOOKUP(E828,$B:$C,2,0),E828,INDEX($B:$B,MATCH(E828,$B:$B,0)+ROW($B:$B),1))&gt;'Physical Server'!$F$12,"",IF(COUNTIF($E$7:E828,E828)&lt;VLOOKUP(E828,$B:$C,2,0),E828,INDEX($B:$B,MATCH(E828,$B:$B,0)+ROW($B:$B),1)))</f>
        <v/>
      </c>
      <c r="F829" s="169" t="str">
        <f>IFERROR(VLOOKUP($E:$E,'Physical Server'!$B:$O,2,0),"")</f>
        <v/>
      </c>
      <c r="G829" s="169" t="str">
        <f>IFERROR(IF(VLOOKUP(E829,'Physical Server'!B:O,14,0)="","",IF(E829="","",COUNTIF($E$7:E829,E829))),"")</f>
        <v/>
      </c>
      <c r="H829" s="170"/>
      <c r="I829" s="170" t="s">
        <v>35</v>
      </c>
      <c r="J829" s="170" t="s">
        <v>35</v>
      </c>
      <c r="K829" s="170" t="s">
        <v>35</v>
      </c>
      <c r="L829" s="170"/>
      <c r="M829" s="170" t="s">
        <v>35</v>
      </c>
      <c r="N829" s="170" t="s">
        <v>35</v>
      </c>
      <c r="O829" s="170" t="s">
        <v>35</v>
      </c>
      <c r="P829" s="170"/>
      <c r="Q829" s="170" t="s">
        <v>35</v>
      </c>
      <c r="R829" s="178"/>
      <c r="S829" s="178"/>
      <c r="T829" s="170" t="s">
        <v>35</v>
      </c>
      <c r="U829" s="170" t="s">
        <v>35</v>
      </c>
      <c r="V829" s="170" t="s">
        <v>35</v>
      </c>
      <c r="W829" s="178"/>
      <c r="X829" s="178"/>
      <c r="Y829" s="170" t="s">
        <v>35</v>
      </c>
      <c r="Z829" s="170" t="s">
        <v>35</v>
      </c>
      <c r="AA829" s="170" t="s">
        <v>35</v>
      </c>
      <c r="AB829" s="178"/>
      <c r="AC829" s="178"/>
      <c r="AD829" s="170" t="s">
        <v>35</v>
      </c>
      <c r="AE829" s="170" t="s">
        <v>35</v>
      </c>
      <c r="AF829" s="170" t="s">
        <v>35</v>
      </c>
      <c r="AG829" s="178"/>
      <c r="AH829" s="178"/>
      <c r="AI829" s="178"/>
    </row>
    <row r="830" spans="1:35" x14ac:dyDescent="0.25">
      <c r="A830" s="41" t="str">
        <f t="array" ref="A830">IFERROR(SMALL(('Physical Server'!$O$17:$O$516&lt;&gt;"")*ROW('Physical Server'!$O$17:$O$516),COUNTBLANK('Physical Server'!$O$17:$O$516)+ROW('Virtual Servers'!A822)),"")</f>
        <v/>
      </c>
      <c r="B830" s="41" t="str">
        <f>IFERROR(IF(INDEX('Physical Server'!B:O,'Virtual Servers'!A830,1)&gt;'Physical Server'!$F$12,"",INDEX('Physical Server'!B:O,'Virtual Servers'!A830,1)),"")</f>
        <v/>
      </c>
      <c r="C830" s="41" t="str">
        <f>IFERROR(INDEX('Physical Server'!B:O,'Virtual Servers'!A830,14),"")</f>
        <v/>
      </c>
      <c r="D830" s="41"/>
      <c r="E830" s="168" t="str">
        <f>IF(IF(COUNTIF($E$7:E829,E829)&lt;VLOOKUP(E829,$B:$C,2,0),E829,INDEX($B:$B,MATCH(E829,$B:$B,0)+ROW($B:$B),1))&gt;'Physical Server'!$F$12,"",IF(COUNTIF($E$7:E829,E829)&lt;VLOOKUP(E829,$B:$C,2,0),E829,INDEX($B:$B,MATCH(E829,$B:$B,0)+ROW($B:$B),1)))</f>
        <v/>
      </c>
      <c r="F830" s="169" t="str">
        <f>IFERROR(VLOOKUP($E:$E,'Physical Server'!$B:$O,2,0),"")</f>
        <v/>
      </c>
      <c r="G830" s="169" t="str">
        <f>IFERROR(IF(VLOOKUP(E830,'Physical Server'!B:O,14,0)="","",IF(E830="","",COUNTIF($E$7:E830,E830))),"")</f>
        <v/>
      </c>
      <c r="H830" s="170"/>
      <c r="I830" s="170" t="s">
        <v>35</v>
      </c>
      <c r="J830" s="170" t="s">
        <v>35</v>
      </c>
      <c r="K830" s="170" t="s">
        <v>35</v>
      </c>
      <c r="L830" s="170"/>
      <c r="M830" s="170" t="s">
        <v>35</v>
      </c>
      <c r="N830" s="170" t="s">
        <v>35</v>
      </c>
      <c r="O830" s="170" t="s">
        <v>35</v>
      </c>
      <c r="P830" s="170"/>
      <c r="Q830" s="170" t="s">
        <v>35</v>
      </c>
      <c r="R830" s="178"/>
      <c r="S830" s="178"/>
      <c r="T830" s="170" t="s">
        <v>35</v>
      </c>
      <c r="U830" s="170" t="s">
        <v>35</v>
      </c>
      <c r="V830" s="170" t="s">
        <v>35</v>
      </c>
      <c r="W830" s="178"/>
      <c r="X830" s="178"/>
      <c r="Y830" s="170" t="s">
        <v>35</v>
      </c>
      <c r="Z830" s="170" t="s">
        <v>35</v>
      </c>
      <c r="AA830" s="170" t="s">
        <v>35</v>
      </c>
      <c r="AB830" s="178"/>
      <c r="AC830" s="178"/>
      <c r="AD830" s="170" t="s">
        <v>35</v>
      </c>
      <c r="AE830" s="170" t="s">
        <v>35</v>
      </c>
      <c r="AF830" s="170" t="s">
        <v>35</v>
      </c>
      <c r="AG830" s="178"/>
      <c r="AH830" s="178"/>
      <c r="AI830" s="178"/>
    </row>
    <row r="831" spans="1:35" x14ac:dyDescent="0.25">
      <c r="A831" s="41" t="str">
        <f t="array" ref="A831">IFERROR(SMALL(('Physical Server'!$O$17:$O$516&lt;&gt;"")*ROW('Physical Server'!$O$17:$O$516),COUNTBLANK('Physical Server'!$O$17:$O$516)+ROW('Virtual Servers'!A823)),"")</f>
        <v/>
      </c>
      <c r="B831" s="41" t="str">
        <f>IFERROR(IF(INDEX('Physical Server'!B:O,'Virtual Servers'!A831,1)&gt;'Physical Server'!$F$12,"",INDEX('Physical Server'!B:O,'Virtual Servers'!A831,1)),"")</f>
        <v/>
      </c>
      <c r="C831" s="41" t="str">
        <f>IFERROR(INDEX('Physical Server'!B:O,'Virtual Servers'!A831,14),"")</f>
        <v/>
      </c>
      <c r="D831" s="41"/>
      <c r="E831" s="168" t="str">
        <f>IF(IF(COUNTIF($E$7:E830,E830)&lt;VLOOKUP(E830,$B:$C,2,0),E830,INDEX($B:$B,MATCH(E830,$B:$B,0)+ROW($B:$B),1))&gt;'Physical Server'!$F$12,"",IF(COUNTIF($E$7:E830,E830)&lt;VLOOKUP(E830,$B:$C,2,0),E830,INDEX($B:$B,MATCH(E830,$B:$B,0)+ROW($B:$B),1)))</f>
        <v/>
      </c>
      <c r="F831" s="169" t="str">
        <f>IFERROR(VLOOKUP($E:$E,'Physical Server'!$B:$O,2,0),"")</f>
        <v/>
      </c>
      <c r="G831" s="169" t="str">
        <f>IFERROR(IF(VLOOKUP(E831,'Physical Server'!B:O,14,0)="","",IF(E831="","",COUNTIF($E$7:E831,E831))),"")</f>
        <v/>
      </c>
      <c r="H831" s="170"/>
      <c r="I831" s="170" t="s">
        <v>35</v>
      </c>
      <c r="J831" s="170" t="s">
        <v>35</v>
      </c>
      <c r="K831" s="170" t="s">
        <v>35</v>
      </c>
      <c r="L831" s="170"/>
      <c r="M831" s="170" t="s">
        <v>35</v>
      </c>
      <c r="N831" s="170" t="s">
        <v>35</v>
      </c>
      <c r="O831" s="170" t="s">
        <v>35</v>
      </c>
      <c r="P831" s="170"/>
      <c r="Q831" s="170" t="s">
        <v>35</v>
      </c>
      <c r="R831" s="178"/>
      <c r="S831" s="178"/>
      <c r="T831" s="170" t="s">
        <v>35</v>
      </c>
      <c r="U831" s="170" t="s">
        <v>35</v>
      </c>
      <c r="V831" s="170" t="s">
        <v>35</v>
      </c>
      <c r="W831" s="178"/>
      <c r="X831" s="178"/>
      <c r="Y831" s="170" t="s">
        <v>35</v>
      </c>
      <c r="Z831" s="170" t="s">
        <v>35</v>
      </c>
      <c r="AA831" s="170" t="s">
        <v>35</v>
      </c>
      <c r="AB831" s="178"/>
      <c r="AC831" s="178"/>
      <c r="AD831" s="170" t="s">
        <v>35</v>
      </c>
      <c r="AE831" s="170" t="s">
        <v>35</v>
      </c>
      <c r="AF831" s="170" t="s">
        <v>35</v>
      </c>
      <c r="AG831" s="178"/>
      <c r="AH831" s="178"/>
      <c r="AI831" s="178"/>
    </row>
    <row r="832" spans="1:35" x14ac:dyDescent="0.25">
      <c r="A832" s="41" t="str">
        <f t="array" ref="A832">IFERROR(SMALL(('Physical Server'!$O$17:$O$516&lt;&gt;"")*ROW('Physical Server'!$O$17:$O$516),COUNTBLANK('Physical Server'!$O$17:$O$516)+ROW('Virtual Servers'!A824)),"")</f>
        <v/>
      </c>
      <c r="B832" s="41" t="str">
        <f>IFERROR(IF(INDEX('Physical Server'!B:O,'Virtual Servers'!A832,1)&gt;'Physical Server'!$F$12,"",INDEX('Physical Server'!B:O,'Virtual Servers'!A832,1)),"")</f>
        <v/>
      </c>
      <c r="C832" s="41" t="str">
        <f>IFERROR(INDEX('Physical Server'!B:O,'Virtual Servers'!A832,14),"")</f>
        <v/>
      </c>
      <c r="D832" s="41"/>
      <c r="E832" s="168" t="str">
        <f>IF(IF(COUNTIF($E$7:E831,E831)&lt;VLOOKUP(E831,$B:$C,2,0),E831,INDEX($B:$B,MATCH(E831,$B:$B,0)+ROW($B:$B),1))&gt;'Physical Server'!$F$12,"",IF(COUNTIF($E$7:E831,E831)&lt;VLOOKUP(E831,$B:$C,2,0),E831,INDEX($B:$B,MATCH(E831,$B:$B,0)+ROW($B:$B),1)))</f>
        <v/>
      </c>
      <c r="F832" s="169" t="str">
        <f>IFERROR(VLOOKUP($E:$E,'Physical Server'!$B:$O,2,0),"")</f>
        <v/>
      </c>
      <c r="G832" s="169" t="str">
        <f>IFERROR(IF(VLOOKUP(E832,'Physical Server'!B:O,14,0)="","",IF(E832="","",COUNTIF($E$7:E832,E832))),"")</f>
        <v/>
      </c>
      <c r="H832" s="170"/>
      <c r="I832" s="170" t="s">
        <v>35</v>
      </c>
      <c r="J832" s="170" t="s">
        <v>35</v>
      </c>
      <c r="K832" s="170" t="s">
        <v>35</v>
      </c>
      <c r="L832" s="170"/>
      <c r="M832" s="170" t="s">
        <v>35</v>
      </c>
      <c r="N832" s="170" t="s">
        <v>35</v>
      </c>
      <c r="O832" s="170" t="s">
        <v>35</v>
      </c>
      <c r="P832" s="170"/>
      <c r="Q832" s="170" t="s">
        <v>35</v>
      </c>
      <c r="R832" s="178"/>
      <c r="S832" s="178"/>
      <c r="T832" s="170" t="s">
        <v>35</v>
      </c>
      <c r="U832" s="170" t="s">
        <v>35</v>
      </c>
      <c r="V832" s="170" t="s">
        <v>35</v>
      </c>
      <c r="W832" s="178"/>
      <c r="X832" s="178"/>
      <c r="Y832" s="170" t="s">
        <v>35</v>
      </c>
      <c r="Z832" s="170" t="s">
        <v>35</v>
      </c>
      <c r="AA832" s="170" t="s">
        <v>35</v>
      </c>
      <c r="AB832" s="178"/>
      <c r="AC832" s="178"/>
      <c r="AD832" s="170" t="s">
        <v>35</v>
      </c>
      <c r="AE832" s="170" t="s">
        <v>35</v>
      </c>
      <c r="AF832" s="170" t="s">
        <v>35</v>
      </c>
      <c r="AG832" s="178"/>
      <c r="AH832" s="178"/>
      <c r="AI832" s="178"/>
    </row>
    <row r="833" spans="1:35" x14ac:dyDescent="0.25">
      <c r="A833" s="41" t="str">
        <f t="array" ref="A833">IFERROR(SMALL(('Physical Server'!$O$17:$O$516&lt;&gt;"")*ROW('Physical Server'!$O$17:$O$516),COUNTBLANK('Physical Server'!$O$17:$O$516)+ROW('Virtual Servers'!A825)),"")</f>
        <v/>
      </c>
      <c r="B833" s="41" t="str">
        <f>IFERROR(IF(INDEX('Physical Server'!B:O,'Virtual Servers'!A833,1)&gt;'Physical Server'!$F$12,"",INDEX('Physical Server'!B:O,'Virtual Servers'!A833,1)),"")</f>
        <v/>
      </c>
      <c r="C833" s="41" t="str">
        <f>IFERROR(INDEX('Physical Server'!B:O,'Virtual Servers'!A833,14),"")</f>
        <v/>
      </c>
      <c r="D833" s="41"/>
      <c r="E833" s="168" t="str">
        <f>IF(IF(COUNTIF($E$7:E832,E832)&lt;VLOOKUP(E832,$B:$C,2,0),E832,INDEX($B:$B,MATCH(E832,$B:$B,0)+ROW($B:$B),1))&gt;'Physical Server'!$F$12,"",IF(COUNTIF($E$7:E832,E832)&lt;VLOOKUP(E832,$B:$C,2,0),E832,INDEX($B:$B,MATCH(E832,$B:$B,0)+ROW($B:$B),1)))</f>
        <v/>
      </c>
      <c r="F833" s="169" t="str">
        <f>IFERROR(VLOOKUP($E:$E,'Physical Server'!$B:$O,2,0),"")</f>
        <v/>
      </c>
      <c r="G833" s="169" t="str">
        <f>IFERROR(IF(VLOOKUP(E833,'Physical Server'!B:O,14,0)="","",IF(E833="","",COUNTIF($E$7:E833,E833))),"")</f>
        <v/>
      </c>
      <c r="H833" s="170"/>
      <c r="I833" s="170" t="s">
        <v>35</v>
      </c>
      <c r="J833" s="170" t="s">
        <v>35</v>
      </c>
      <c r="K833" s="170" t="s">
        <v>35</v>
      </c>
      <c r="L833" s="170"/>
      <c r="M833" s="170" t="s">
        <v>35</v>
      </c>
      <c r="N833" s="170" t="s">
        <v>35</v>
      </c>
      <c r="O833" s="170" t="s">
        <v>35</v>
      </c>
      <c r="P833" s="170"/>
      <c r="Q833" s="170" t="s">
        <v>35</v>
      </c>
      <c r="R833" s="178"/>
      <c r="S833" s="178"/>
      <c r="T833" s="170" t="s">
        <v>35</v>
      </c>
      <c r="U833" s="170" t="s">
        <v>35</v>
      </c>
      <c r="V833" s="170" t="s">
        <v>35</v>
      </c>
      <c r="W833" s="178"/>
      <c r="X833" s="178"/>
      <c r="Y833" s="170" t="s">
        <v>35</v>
      </c>
      <c r="Z833" s="170" t="s">
        <v>35</v>
      </c>
      <c r="AA833" s="170" t="s">
        <v>35</v>
      </c>
      <c r="AB833" s="178"/>
      <c r="AC833" s="178"/>
      <c r="AD833" s="170" t="s">
        <v>35</v>
      </c>
      <c r="AE833" s="170" t="s">
        <v>35</v>
      </c>
      <c r="AF833" s="170" t="s">
        <v>35</v>
      </c>
      <c r="AG833" s="178"/>
      <c r="AH833" s="178"/>
      <c r="AI833" s="178"/>
    </row>
    <row r="834" spans="1:35" x14ac:dyDescent="0.25">
      <c r="A834" s="41" t="str">
        <f t="array" ref="A834">IFERROR(SMALL(('Physical Server'!$O$17:$O$516&lt;&gt;"")*ROW('Physical Server'!$O$17:$O$516),COUNTBLANK('Physical Server'!$O$17:$O$516)+ROW('Virtual Servers'!A826)),"")</f>
        <v/>
      </c>
      <c r="B834" s="41" t="str">
        <f>IFERROR(IF(INDEX('Physical Server'!B:O,'Virtual Servers'!A834,1)&gt;'Physical Server'!$F$12,"",INDEX('Physical Server'!B:O,'Virtual Servers'!A834,1)),"")</f>
        <v/>
      </c>
      <c r="C834" s="41" t="str">
        <f>IFERROR(INDEX('Physical Server'!B:O,'Virtual Servers'!A834,14),"")</f>
        <v/>
      </c>
      <c r="D834" s="41"/>
      <c r="E834" s="168" t="str">
        <f>IF(IF(COUNTIF($E$7:E833,E833)&lt;VLOOKUP(E833,$B:$C,2,0),E833,INDEX($B:$B,MATCH(E833,$B:$B,0)+ROW($B:$B),1))&gt;'Physical Server'!$F$12,"",IF(COUNTIF($E$7:E833,E833)&lt;VLOOKUP(E833,$B:$C,2,0),E833,INDEX($B:$B,MATCH(E833,$B:$B,0)+ROW($B:$B),1)))</f>
        <v/>
      </c>
      <c r="F834" s="169" t="str">
        <f>IFERROR(VLOOKUP($E:$E,'Physical Server'!$B:$O,2,0),"")</f>
        <v/>
      </c>
      <c r="G834" s="169" t="str">
        <f>IFERROR(IF(VLOOKUP(E834,'Physical Server'!B:O,14,0)="","",IF(E834="","",COUNTIF($E$7:E834,E834))),"")</f>
        <v/>
      </c>
      <c r="H834" s="170"/>
      <c r="I834" s="170" t="s">
        <v>35</v>
      </c>
      <c r="J834" s="170" t="s">
        <v>35</v>
      </c>
      <c r="K834" s="170" t="s">
        <v>35</v>
      </c>
      <c r="L834" s="170"/>
      <c r="M834" s="170" t="s">
        <v>35</v>
      </c>
      <c r="N834" s="170" t="s">
        <v>35</v>
      </c>
      <c r="O834" s="170" t="s">
        <v>35</v>
      </c>
      <c r="P834" s="170"/>
      <c r="Q834" s="170" t="s">
        <v>35</v>
      </c>
      <c r="R834" s="178"/>
      <c r="S834" s="178"/>
      <c r="T834" s="170" t="s">
        <v>35</v>
      </c>
      <c r="U834" s="170" t="s">
        <v>35</v>
      </c>
      <c r="V834" s="170" t="s">
        <v>35</v>
      </c>
      <c r="W834" s="178"/>
      <c r="X834" s="178"/>
      <c r="Y834" s="170" t="s">
        <v>35</v>
      </c>
      <c r="Z834" s="170" t="s">
        <v>35</v>
      </c>
      <c r="AA834" s="170" t="s">
        <v>35</v>
      </c>
      <c r="AB834" s="178"/>
      <c r="AC834" s="178"/>
      <c r="AD834" s="170" t="s">
        <v>35</v>
      </c>
      <c r="AE834" s="170" t="s">
        <v>35</v>
      </c>
      <c r="AF834" s="170" t="s">
        <v>35</v>
      </c>
      <c r="AG834" s="178"/>
      <c r="AH834" s="178"/>
      <c r="AI834" s="178"/>
    </row>
    <row r="835" spans="1:35" x14ac:dyDescent="0.25">
      <c r="A835" s="41" t="str">
        <f t="array" ref="A835">IFERROR(SMALL(('Physical Server'!$O$17:$O$516&lt;&gt;"")*ROW('Physical Server'!$O$17:$O$516),COUNTBLANK('Physical Server'!$O$17:$O$516)+ROW('Virtual Servers'!A827)),"")</f>
        <v/>
      </c>
      <c r="B835" s="41" t="str">
        <f>IFERROR(IF(INDEX('Physical Server'!B:O,'Virtual Servers'!A835,1)&gt;'Physical Server'!$F$12,"",INDEX('Physical Server'!B:O,'Virtual Servers'!A835,1)),"")</f>
        <v/>
      </c>
      <c r="C835" s="41" t="str">
        <f>IFERROR(INDEX('Physical Server'!B:O,'Virtual Servers'!A835,14),"")</f>
        <v/>
      </c>
      <c r="D835" s="41"/>
      <c r="E835" s="168" t="str">
        <f>IF(IF(COUNTIF($E$7:E834,E834)&lt;VLOOKUP(E834,$B:$C,2,0),E834,INDEX($B:$B,MATCH(E834,$B:$B,0)+ROW($B:$B),1))&gt;'Physical Server'!$F$12,"",IF(COUNTIF($E$7:E834,E834)&lt;VLOOKUP(E834,$B:$C,2,0),E834,INDEX($B:$B,MATCH(E834,$B:$B,0)+ROW($B:$B),1)))</f>
        <v/>
      </c>
      <c r="F835" s="169" t="str">
        <f>IFERROR(VLOOKUP($E:$E,'Physical Server'!$B:$O,2,0),"")</f>
        <v/>
      </c>
      <c r="G835" s="169" t="str">
        <f>IFERROR(IF(VLOOKUP(E835,'Physical Server'!B:O,14,0)="","",IF(E835="","",COUNTIF($E$7:E835,E835))),"")</f>
        <v/>
      </c>
      <c r="H835" s="170"/>
      <c r="I835" s="170" t="s">
        <v>35</v>
      </c>
      <c r="J835" s="170" t="s">
        <v>35</v>
      </c>
      <c r="K835" s="170" t="s">
        <v>35</v>
      </c>
      <c r="L835" s="170"/>
      <c r="M835" s="170" t="s">
        <v>35</v>
      </c>
      <c r="N835" s="170" t="s">
        <v>35</v>
      </c>
      <c r="O835" s="170" t="s">
        <v>35</v>
      </c>
      <c r="P835" s="170"/>
      <c r="Q835" s="170" t="s">
        <v>35</v>
      </c>
      <c r="R835" s="178"/>
      <c r="S835" s="178"/>
      <c r="T835" s="170" t="s">
        <v>35</v>
      </c>
      <c r="U835" s="170" t="s">
        <v>35</v>
      </c>
      <c r="V835" s="170" t="s">
        <v>35</v>
      </c>
      <c r="W835" s="178"/>
      <c r="X835" s="178"/>
      <c r="Y835" s="170" t="s">
        <v>35</v>
      </c>
      <c r="Z835" s="170" t="s">
        <v>35</v>
      </c>
      <c r="AA835" s="170" t="s">
        <v>35</v>
      </c>
      <c r="AB835" s="178"/>
      <c r="AC835" s="178"/>
      <c r="AD835" s="170" t="s">
        <v>35</v>
      </c>
      <c r="AE835" s="170" t="s">
        <v>35</v>
      </c>
      <c r="AF835" s="170" t="s">
        <v>35</v>
      </c>
      <c r="AG835" s="178"/>
      <c r="AH835" s="178"/>
      <c r="AI835" s="178"/>
    </row>
    <row r="836" spans="1:35" x14ac:dyDescent="0.25">
      <c r="A836" s="41" t="str">
        <f t="array" ref="A836">IFERROR(SMALL(('Physical Server'!$O$17:$O$516&lt;&gt;"")*ROW('Physical Server'!$O$17:$O$516),COUNTBLANK('Physical Server'!$O$17:$O$516)+ROW('Virtual Servers'!A828)),"")</f>
        <v/>
      </c>
      <c r="B836" s="41" t="str">
        <f>IFERROR(IF(INDEX('Physical Server'!B:O,'Virtual Servers'!A836,1)&gt;'Physical Server'!$F$12,"",INDEX('Physical Server'!B:O,'Virtual Servers'!A836,1)),"")</f>
        <v/>
      </c>
      <c r="C836" s="41" t="str">
        <f>IFERROR(INDEX('Physical Server'!B:O,'Virtual Servers'!A836,14),"")</f>
        <v/>
      </c>
      <c r="D836" s="41"/>
      <c r="E836" s="168" t="str">
        <f>IF(IF(COUNTIF($E$7:E835,E835)&lt;VLOOKUP(E835,$B:$C,2,0),E835,INDEX($B:$B,MATCH(E835,$B:$B,0)+ROW($B:$B),1))&gt;'Physical Server'!$F$12,"",IF(COUNTIF($E$7:E835,E835)&lt;VLOOKUP(E835,$B:$C,2,0),E835,INDEX($B:$B,MATCH(E835,$B:$B,0)+ROW($B:$B),1)))</f>
        <v/>
      </c>
      <c r="F836" s="169" t="str">
        <f>IFERROR(VLOOKUP($E:$E,'Physical Server'!$B:$O,2,0),"")</f>
        <v/>
      </c>
      <c r="G836" s="169" t="str">
        <f>IFERROR(IF(VLOOKUP(E836,'Physical Server'!B:O,14,0)="","",IF(E836="","",COUNTIF($E$7:E836,E836))),"")</f>
        <v/>
      </c>
      <c r="H836" s="170"/>
      <c r="I836" s="170" t="s">
        <v>35</v>
      </c>
      <c r="J836" s="170" t="s">
        <v>35</v>
      </c>
      <c r="K836" s="170" t="s">
        <v>35</v>
      </c>
      <c r="L836" s="170"/>
      <c r="M836" s="170" t="s">
        <v>35</v>
      </c>
      <c r="N836" s="170" t="s">
        <v>35</v>
      </c>
      <c r="O836" s="170" t="s">
        <v>35</v>
      </c>
      <c r="P836" s="170"/>
      <c r="Q836" s="170" t="s">
        <v>35</v>
      </c>
      <c r="R836" s="178"/>
      <c r="S836" s="178"/>
      <c r="T836" s="170" t="s">
        <v>35</v>
      </c>
      <c r="U836" s="170" t="s">
        <v>35</v>
      </c>
      <c r="V836" s="170" t="s">
        <v>35</v>
      </c>
      <c r="W836" s="178"/>
      <c r="X836" s="178"/>
      <c r="Y836" s="170" t="s">
        <v>35</v>
      </c>
      <c r="Z836" s="170" t="s">
        <v>35</v>
      </c>
      <c r="AA836" s="170" t="s">
        <v>35</v>
      </c>
      <c r="AB836" s="178"/>
      <c r="AC836" s="178"/>
      <c r="AD836" s="170" t="s">
        <v>35</v>
      </c>
      <c r="AE836" s="170" t="s">
        <v>35</v>
      </c>
      <c r="AF836" s="170" t="s">
        <v>35</v>
      </c>
      <c r="AG836" s="178"/>
      <c r="AH836" s="178"/>
      <c r="AI836" s="178"/>
    </row>
    <row r="837" spans="1:35" x14ac:dyDescent="0.25">
      <c r="A837" s="41" t="str">
        <f t="array" ref="A837">IFERROR(SMALL(('Physical Server'!$O$17:$O$516&lt;&gt;"")*ROW('Physical Server'!$O$17:$O$516),COUNTBLANK('Physical Server'!$O$17:$O$516)+ROW('Virtual Servers'!A829)),"")</f>
        <v/>
      </c>
      <c r="B837" s="41" t="str">
        <f>IFERROR(IF(INDEX('Physical Server'!B:O,'Virtual Servers'!A837,1)&gt;'Physical Server'!$F$12,"",INDEX('Physical Server'!B:O,'Virtual Servers'!A837,1)),"")</f>
        <v/>
      </c>
      <c r="C837" s="41" t="str">
        <f>IFERROR(INDEX('Physical Server'!B:O,'Virtual Servers'!A837,14),"")</f>
        <v/>
      </c>
      <c r="D837" s="41"/>
      <c r="E837" s="168" t="str">
        <f>IF(IF(COUNTIF($E$7:E836,E836)&lt;VLOOKUP(E836,$B:$C,2,0),E836,INDEX($B:$B,MATCH(E836,$B:$B,0)+ROW($B:$B),1))&gt;'Physical Server'!$F$12,"",IF(COUNTIF($E$7:E836,E836)&lt;VLOOKUP(E836,$B:$C,2,0),E836,INDEX($B:$B,MATCH(E836,$B:$B,0)+ROW($B:$B),1)))</f>
        <v/>
      </c>
      <c r="F837" s="169" t="str">
        <f>IFERROR(VLOOKUP($E:$E,'Physical Server'!$B:$O,2,0),"")</f>
        <v/>
      </c>
      <c r="G837" s="169" t="str">
        <f>IFERROR(IF(VLOOKUP(E837,'Physical Server'!B:O,14,0)="","",IF(E837="","",COUNTIF($E$7:E837,E837))),"")</f>
        <v/>
      </c>
      <c r="H837" s="170"/>
      <c r="I837" s="170" t="s">
        <v>35</v>
      </c>
      <c r="J837" s="170" t="s">
        <v>35</v>
      </c>
      <c r="K837" s="170" t="s">
        <v>35</v>
      </c>
      <c r="L837" s="170"/>
      <c r="M837" s="170" t="s">
        <v>35</v>
      </c>
      <c r="N837" s="170" t="s">
        <v>35</v>
      </c>
      <c r="O837" s="170" t="s">
        <v>35</v>
      </c>
      <c r="P837" s="170"/>
      <c r="Q837" s="170" t="s">
        <v>35</v>
      </c>
      <c r="R837" s="178"/>
      <c r="S837" s="178"/>
      <c r="T837" s="170" t="s">
        <v>35</v>
      </c>
      <c r="U837" s="170" t="s">
        <v>35</v>
      </c>
      <c r="V837" s="170" t="s">
        <v>35</v>
      </c>
      <c r="W837" s="178"/>
      <c r="X837" s="178"/>
      <c r="Y837" s="170" t="s">
        <v>35</v>
      </c>
      <c r="Z837" s="170" t="s">
        <v>35</v>
      </c>
      <c r="AA837" s="170" t="s">
        <v>35</v>
      </c>
      <c r="AB837" s="178"/>
      <c r="AC837" s="178"/>
      <c r="AD837" s="170" t="s">
        <v>35</v>
      </c>
      <c r="AE837" s="170" t="s">
        <v>35</v>
      </c>
      <c r="AF837" s="170" t="s">
        <v>35</v>
      </c>
      <c r="AG837" s="178"/>
      <c r="AH837" s="178"/>
      <c r="AI837" s="178"/>
    </row>
    <row r="838" spans="1:35" x14ac:dyDescent="0.25">
      <c r="A838" s="41" t="str">
        <f t="array" ref="A838">IFERROR(SMALL(('Physical Server'!$O$17:$O$516&lt;&gt;"")*ROW('Physical Server'!$O$17:$O$516),COUNTBLANK('Physical Server'!$O$17:$O$516)+ROW('Virtual Servers'!A830)),"")</f>
        <v/>
      </c>
      <c r="B838" s="41" t="str">
        <f>IFERROR(IF(INDEX('Physical Server'!B:O,'Virtual Servers'!A838,1)&gt;'Physical Server'!$F$12,"",INDEX('Physical Server'!B:O,'Virtual Servers'!A838,1)),"")</f>
        <v/>
      </c>
      <c r="C838" s="41" t="str">
        <f>IFERROR(INDEX('Physical Server'!B:O,'Virtual Servers'!A838,14),"")</f>
        <v/>
      </c>
      <c r="D838" s="41"/>
      <c r="E838" s="168" t="str">
        <f>IF(IF(COUNTIF($E$7:E837,E837)&lt;VLOOKUP(E837,$B:$C,2,0),E837,INDEX($B:$B,MATCH(E837,$B:$B,0)+ROW($B:$B),1))&gt;'Physical Server'!$F$12,"",IF(COUNTIF($E$7:E837,E837)&lt;VLOOKUP(E837,$B:$C,2,0),E837,INDEX($B:$B,MATCH(E837,$B:$B,0)+ROW($B:$B),1)))</f>
        <v/>
      </c>
      <c r="F838" s="169" t="str">
        <f>IFERROR(VLOOKUP($E:$E,'Physical Server'!$B:$O,2,0),"")</f>
        <v/>
      </c>
      <c r="G838" s="169" t="str">
        <f>IFERROR(IF(VLOOKUP(E838,'Physical Server'!B:O,14,0)="","",IF(E838="","",COUNTIF($E$7:E838,E838))),"")</f>
        <v/>
      </c>
      <c r="H838" s="170"/>
      <c r="I838" s="170" t="s">
        <v>35</v>
      </c>
      <c r="J838" s="170" t="s">
        <v>35</v>
      </c>
      <c r="K838" s="170" t="s">
        <v>35</v>
      </c>
      <c r="L838" s="170"/>
      <c r="M838" s="170" t="s">
        <v>35</v>
      </c>
      <c r="N838" s="170" t="s">
        <v>35</v>
      </c>
      <c r="O838" s="170" t="s">
        <v>35</v>
      </c>
      <c r="P838" s="170"/>
      <c r="Q838" s="170" t="s">
        <v>35</v>
      </c>
      <c r="R838" s="178"/>
      <c r="S838" s="178"/>
      <c r="T838" s="170" t="s">
        <v>35</v>
      </c>
      <c r="U838" s="170" t="s">
        <v>35</v>
      </c>
      <c r="V838" s="170" t="s">
        <v>35</v>
      </c>
      <c r="W838" s="178"/>
      <c r="X838" s="178"/>
      <c r="Y838" s="170" t="s">
        <v>35</v>
      </c>
      <c r="Z838" s="170" t="s">
        <v>35</v>
      </c>
      <c r="AA838" s="170" t="s">
        <v>35</v>
      </c>
      <c r="AB838" s="178"/>
      <c r="AC838" s="178"/>
      <c r="AD838" s="170" t="s">
        <v>35</v>
      </c>
      <c r="AE838" s="170" t="s">
        <v>35</v>
      </c>
      <c r="AF838" s="170" t="s">
        <v>35</v>
      </c>
      <c r="AG838" s="178"/>
      <c r="AH838" s="178"/>
      <c r="AI838" s="178"/>
    </row>
    <row r="839" spans="1:35" x14ac:dyDescent="0.25">
      <c r="A839" s="41" t="str">
        <f t="array" ref="A839">IFERROR(SMALL(('Physical Server'!$O$17:$O$516&lt;&gt;"")*ROW('Physical Server'!$O$17:$O$516),COUNTBLANK('Physical Server'!$O$17:$O$516)+ROW('Virtual Servers'!A831)),"")</f>
        <v/>
      </c>
      <c r="B839" s="41" t="str">
        <f>IFERROR(IF(INDEX('Physical Server'!B:O,'Virtual Servers'!A839,1)&gt;'Physical Server'!$F$12,"",INDEX('Physical Server'!B:O,'Virtual Servers'!A839,1)),"")</f>
        <v/>
      </c>
      <c r="C839" s="41" t="str">
        <f>IFERROR(INDEX('Physical Server'!B:O,'Virtual Servers'!A839,14),"")</f>
        <v/>
      </c>
      <c r="D839" s="41"/>
      <c r="E839" s="168" t="str">
        <f>IF(IF(COUNTIF($E$7:E838,E838)&lt;VLOOKUP(E838,$B:$C,2,0),E838,INDEX($B:$B,MATCH(E838,$B:$B,0)+ROW($B:$B),1))&gt;'Physical Server'!$F$12,"",IF(COUNTIF($E$7:E838,E838)&lt;VLOOKUP(E838,$B:$C,2,0),E838,INDEX($B:$B,MATCH(E838,$B:$B,0)+ROW($B:$B),1)))</f>
        <v/>
      </c>
      <c r="F839" s="169" t="str">
        <f>IFERROR(VLOOKUP($E:$E,'Physical Server'!$B:$O,2,0),"")</f>
        <v/>
      </c>
      <c r="G839" s="169" t="str">
        <f>IFERROR(IF(VLOOKUP(E839,'Physical Server'!B:O,14,0)="","",IF(E839="","",COUNTIF($E$7:E839,E839))),"")</f>
        <v/>
      </c>
      <c r="H839" s="170"/>
      <c r="I839" s="170" t="s">
        <v>35</v>
      </c>
      <c r="J839" s="170" t="s">
        <v>35</v>
      </c>
      <c r="K839" s="170" t="s">
        <v>35</v>
      </c>
      <c r="L839" s="170"/>
      <c r="M839" s="170" t="s">
        <v>35</v>
      </c>
      <c r="N839" s="170" t="s">
        <v>35</v>
      </c>
      <c r="O839" s="170" t="s">
        <v>35</v>
      </c>
      <c r="P839" s="170"/>
      <c r="Q839" s="170" t="s">
        <v>35</v>
      </c>
      <c r="R839" s="178"/>
      <c r="S839" s="178"/>
      <c r="T839" s="170" t="s">
        <v>35</v>
      </c>
      <c r="U839" s="170" t="s">
        <v>35</v>
      </c>
      <c r="V839" s="170" t="s">
        <v>35</v>
      </c>
      <c r="W839" s="178"/>
      <c r="X839" s="178"/>
      <c r="Y839" s="170" t="s">
        <v>35</v>
      </c>
      <c r="Z839" s="170" t="s">
        <v>35</v>
      </c>
      <c r="AA839" s="170" t="s">
        <v>35</v>
      </c>
      <c r="AB839" s="178"/>
      <c r="AC839" s="178"/>
      <c r="AD839" s="170" t="s">
        <v>35</v>
      </c>
      <c r="AE839" s="170" t="s">
        <v>35</v>
      </c>
      <c r="AF839" s="170" t="s">
        <v>35</v>
      </c>
      <c r="AG839" s="178"/>
      <c r="AH839" s="178"/>
      <c r="AI839" s="178"/>
    </row>
    <row r="840" spans="1:35" x14ac:dyDescent="0.25">
      <c r="A840" s="41" t="str">
        <f t="array" ref="A840">IFERROR(SMALL(('Physical Server'!$O$17:$O$516&lt;&gt;"")*ROW('Physical Server'!$O$17:$O$516),COUNTBLANK('Physical Server'!$O$17:$O$516)+ROW('Virtual Servers'!A832)),"")</f>
        <v/>
      </c>
      <c r="B840" s="41" t="str">
        <f>IFERROR(IF(INDEX('Physical Server'!B:O,'Virtual Servers'!A840,1)&gt;'Physical Server'!$F$12,"",INDEX('Physical Server'!B:O,'Virtual Servers'!A840,1)),"")</f>
        <v/>
      </c>
      <c r="C840" s="41" t="str">
        <f>IFERROR(INDEX('Physical Server'!B:O,'Virtual Servers'!A840,14),"")</f>
        <v/>
      </c>
      <c r="D840" s="41"/>
      <c r="E840" s="168" t="str">
        <f>IF(IF(COUNTIF($E$7:E839,E839)&lt;VLOOKUP(E839,$B:$C,2,0),E839,INDEX($B:$B,MATCH(E839,$B:$B,0)+ROW($B:$B),1))&gt;'Physical Server'!$F$12,"",IF(COUNTIF($E$7:E839,E839)&lt;VLOOKUP(E839,$B:$C,2,0),E839,INDEX($B:$B,MATCH(E839,$B:$B,0)+ROW($B:$B),1)))</f>
        <v/>
      </c>
      <c r="F840" s="169" t="str">
        <f>IFERROR(VLOOKUP($E:$E,'Physical Server'!$B:$O,2,0),"")</f>
        <v/>
      </c>
      <c r="G840" s="169" t="str">
        <f>IFERROR(IF(VLOOKUP(E840,'Physical Server'!B:O,14,0)="","",IF(E840="","",COUNTIF($E$7:E840,E840))),"")</f>
        <v/>
      </c>
      <c r="H840" s="170"/>
      <c r="I840" s="170" t="s">
        <v>35</v>
      </c>
      <c r="J840" s="170" t="s">
        <v>35</v>
      </c>
      <c r="K840" s="170" t="s">
        <v>35</v>
      </c>
      <c r="L840" s="170"/>
      <c r="M840" s="170" t="s">
        <v>35</v>
      </c>
      <c r="N840" s="170" t="s">
        <v>35</v>
      </c>
      <c r="O840" s="170" t="s">
        <v>35</v>
      </c>
      <c r="P840" s="170"/>
      <c r="Q840" s="170" t="s">
        <v>35</v>
      </c>
      <c r="R840" s="178"/>
      <c r="S840" s="178"/>
      <c r="T840" s="170" t="s">
        <v>35</v>
      </c>
      <c r="U840" s="170" t="s">
        <v>35</v>
      </c>
      <c r="V840" s="170" t="s">
        <v>35</v>
      </c>
      <c r="W840" s="178"/>
      <c r="X840" s="178"/>
      <c r="Y840" s="170" t="s">
        <v>35</v>
      </c>
      <c r="Z840" s="170" t="s">
        <v>35</v>
      </c>
      <c r="AA840" s="170" t="s">
        <v>35</v>
      </c>
      <c r="AB840" s="178"/>
      <c r="AC840" s="178"/>
      <c r="AD840" s="170" t="s">
        <v>35</v>
      </c>
      <c r="AE840" s="170" t="s">
        <v>35</v>
      </c>
      <c r="AF840" s="170" t="s">
        <v>35</v>
      </c>
      <c r="AG840" s="178"/>
      <c r="AH840" s="178"/>
      <c r="AI840" s="178"/>
    </row>
    <row r="841" spans="1:35" x14ac:dyDescent="0.25">
      <c r="A841" s="41" t="str">
        <f t="array" ref="A841">IFERROR(SMALL(('Physical Server'!$O$17:$O$516&lt;&gt;"")*ROW('Physical Server'!$O$17:$O$516),COUNTBLANK('Physical Server'!$O$17:$O$516)+ROW('Virtual Servers'!A833)),"")</f>
        <v/>
      </c>
      <c r="B841" s="41" t="str">
        <f>IFERROR(IF(INDEX('Physical Server'!B:O,'Virtual Servers'!A841,1)&gt;'Physical Server'!$F$12,"",INDEX('Physical Server'!B:O,'Virtual Servers'!A841,1)),"")</f>
        <v/>
      </c>
      <c r="C841" s="41" t="str">
        <f>IFERROR(INDEX('Physical Server'!B:O,'Virtual Servers'!A841,14),"")</f>
        <v/>
      </c>
      <c r="D841" s="41"/>
      <c r="E841" s="168" t="str">
        <f>IF(IF(COUNTIF($E$7:E840,E840)&lt;VLOOKUP(E840,$B:$C,2,0),E840,INDEX($B:$B,MATCH(E840,$B:$B,0)+ROW($B:$B),1))&gt;'Physical Server'!$F$12,"",IF(COUNTIF($E$7:E840,E840)&lt;VLOOKUP(E840,$B:$C,2,0),E840,INDEX($B:$B,MATCH(E840,$B:$B,0)+ROW($B:$B),1)))</f>
        <v/>
      </c>
      <c r="F841" s="169" t="str">
        <f>IFERROR(VLOOKUP($E:$E,'Physical Server'!$B:$O,2,0),"")</f>
        <v/>
      </c>
      <c r="G841" s="169" t="str">
        <f>IFERROR(IF(VLOOKUP(E841,'Physical Server'!B:O,14,0)="","",IF(E841="","",COUNTIF($E$7:E841,E841))),"")</f>
        <v/>
      </c>
      <c r="H841" s="170"/>
      <c r="I841" s="170" t="s">
        <v>35</v>
      </c>
      <c r="J841" s="170" t="s">
        <v>35</v>
      </c>
      <c r="K841" s="170" t="s">
        <v>35</v>
      </c>
      <c r="L841" s="170"/>
      <c r="M841" s="170" t="s">
        <v>35</v>
      </c>
      <c r="N841" s="170" t="s">
        <v>35</v>
      </c>
      <c r="O841" s="170" t="s">
        <v>35</v>
      </c>
      <c r="P841" s="170"/>
      <c r="Q841" s="170" t="s">
        <v>35</v>
      </c>
      <c r="R841" s="178"/>
      <c r="S841" s="178"/>
      <c r="T841" s="170" t="s">
        <v>35</v>
      </c>
      <c r="U841" s="170" t="s">
        <v>35</v>
      </c>
      <c r="V841" s="170" t="s">
        <v>35</v>
      </c>
      <c r="W841" s="178"/>
      <c r="X841" s="178"/>
      <c r="Y841" s="170" t="s">
        <v>35</v>
      </c>
      <c r="Z841" s="170" t="s">
        <v>35</v>
      </c>
      <c r="AA841" s="170" t="s">
        <v>35</v>
      </c>
      <c r="AB841" s="178"/>
      <c r="AC841" s="178"/>
      <c r="AD841" s="170" t="s">
        <v>35</v>
      </c>
      <c r="AE841" s="170" t="s">
        <v>35</v>
      </c>
      <c r="AF841" s="170" t="s">
        <v>35</v>
      </c>
      <c r="AG841" s="178"/>
      <c r="AH841" s="178"/>
      <c r="AI841" s="178"/>
    </row>
    <row r="842" spans="1:35" x14ac:dyDescent="0.25">
      <c r="A842" s="41" t="str">
        <f t="array" ref="A842">IFERROR(SMALL(('Physical Server'!$O$17:$O$516&lt;&gt;"")*ROW('Physical Server'!$O$17:$O$516),COUNTBLANK('Physical Server'!$O$17:$O$516)+ROW('Virtual Servers'!A834)),"")</f>
        <v/>
      </c>
      <c r="B842" s="41" t="str">
        <f>IFERROR(IF(INDEX('Physical Server'!B:O,'Virtual Servers'!A842,1)&gt;'Physical Server'!$F$12,"",INDEX('Physical Server'!B:O,'Virtual Servers'!A842,1)),"")</f>
        <v/>
      </c>
      <c r="C842" s="41" t="str">
        <f>IFERROR(INDEX('Physical Server'!B:O,'Virtual Servers'!A842,14),"")</f>
        <v/>
      </c>
      <c r="D842" s="41"/>
      <c r="E842" s="168" t="str">
        <f>IF(IF(COUNTIF($E$7:E841,E841)&lt;VLOOKUP(E841,$B:$C,2,0),E841,INDEX($B:$B,MATCH(E841,$B:$B,0)+ROW($B:$B),1))&gt;'Physical Server'!$F$12,"",IF(COUNTIF($E$7:E841,E841)&lt;VLOOKUP(E841,$B:$C,2,0),E841,INDEX($B:$B,MATCH(E841,$B:$B,0)+ROW($B:$B),1)))</f>
        <v/>
      </c>
      <c r="F842" s="169" t="str">
        <f>IFERROR(VLOOKUP($E:$E,'Physical Server'!$B:$O,2,0),"")</f>
        <v/>
      </c>
      <c r="G842" s="169" t="str">
        <f>IFERROR(IF(VLOOKUP(E842,'Physical Server'!B:O,14,0)="","",IF(E842="","",COUNTIF($E$7:E842,E842))),"")</f>
        <v/>
      </c>
      <c r="H842" s="170"/>
      <c r="I842" s="170" t="s">
        <v>35</v>
      </c>
      <c r="J842" s="170" t="s">
        <v>35</v>
      </c>
      <c r="K842" s="170" t="s">
        <v>35</v>
      </c>
      <c r="L842" s="170"/>
      <c r="M842" s="170" t="s">
        <v>35</v>
      </c>
      <c r="N842" s="170" t="s">
        <v>35</v>
      </c>
      <c r="O842" s="170" t="s">
        <v>35</v>
      </c>
      <c r="P842" s="170"/>
      <c r="Q842" s="170" t="s">
        <v>35</v>
      </c>
      <c r="R842" s="178"/>
      <c r="S842" s="178"/>
      <c r="T842" s="170" t="s">
        <v>35</v>
      </c>
      <c r="U842" s="170" t="s">
        <v>35</v>
      </c>
      <c r="V842" s="170" t="s">
        <v>35</v>
      </c>
      <c r="W842" s="178"/>
      <c r="X842" s="178"/>
      <c r="Y842" s="170" t="s">
        <v>35</v>
      </c>
      <c r="Z842" s="170" t="s">
        <v>35</v>
      </c>
      <c r="AA842" s="170" t="s">
        <v>35</v>
      </c>
      <c r="AB842" s="178"/>
      <c r="AC842" s="178"/>
      <c r="AD842" s="170" t="s">
        <v>35</v>
      </c>
      <c r="AE842" s="170" t="s">
        <v>35</v>
      </c>
      <c r="AF842" s="170" t="s">
        <v>35</v>
      </c>
      <c r="AG842" s="178"/>
      <c r="AH842" s="178"/>
      <c r="AI842" s="178"/>
    </row>
    <row r="843" spans="1:35" x14ac:dyDescent="0.25">
      <c r="A843" s="41" t="str">
        <f t="array" ref="A843">IFERROR(SMALL(('Physical Server'!$O$17:$O$516&lt;&gt;"")*ROW('Physical Server'!$O$17:$O$516),COUNTBLANK('Physical Server'!$O$17:$O$516)+ROW('Virtual Servers'!A835)),"")</f>
        <v/>
      </c>
      <c r="B843" s="41" t="str">
        <f>IFERROR(IF(INDEX('Physical Server'!B:O,'Virtual Servers'!A843,1)&gt;'Physical Server'!$F$12,"",INDEX('Physical Server'!B:O,'Virtual Servers'!A843,1)),"")</f>
        <v/>
      </c>
      <c r="C843" s="41" t="str">
        <f>IFERROR(INDEX('Physical Server'!B:O,'Virtual Servers'!A843,14),"")</f>
        <v/>
      </c>
      <c r="D843" s="41"/>
      <c r="E843" s="168" t="str">
        <f>IF(IF(COUNTIF($E$7:E842,E842)&lt;VLOOKUP(E842,$B:$C,2,0),E842,INDEX($B:$B,MATCH(E842,$B:$B,0)+ROW($B:$B),1))&gt;'Physical Server'!$F$12,"",IF(COUNTIF($E$7:E842,E842)&lt;VLOOKUP(E842,$B:$C,2,0),E842,INDEX($B:$B,MATCH(E842,$B:$B,0)+ROW($B:$B),1)))</f>
        <v/>
      </c>
      <c r="F843" s="169" t="str">
        <f>IFERROR(VLOOKUP($E:$E,'Physical Server'!$B:$O,2,0),"")</f>
        <v/>
      </c>
      <c r="G843" s="169" t="str">
        <f>IFERROR(IF(VLOOKUP(E843,'Physical Server'!B:O,14,0)="","",IF(E843="","",COUNTIF($E$7:E843,E843))),"")</f>
        <v/>
      </c>
      <c r="H843" s="170"/>
      <c r="I843" s="170" t="s">
        <v>35</v>
      </c>
      <c r="J843" s="170" t="s">
        <v>35</v>
      </c>
      <c r="K843" s="170" t="s">
        <v>35</v>
      </c>
      <c r="L843" s="170"/>
      <c r="M843" s="170" t="s">
        <v>35</v>
      </c>
      <c r="N843" s="170" t="s">
        <v>35</v>
      </c>
      <c r="O843" s="170" t="s">
        <v>35</v>
      </c>
      <c r="P843" s="170"/>
      <c r="Q843" s="170" t="s">
        <v>35</v>
      </c>
      <c r="R843" s="178"/>
      <c r="S843" s="178"/>
      <c r="T843" s="170" t="s">
        <v>35</v>
      </c>
      <c r="U843" s="170" t="s">
        <v>35</v>
      </c>
      <c r="V843" s="170" t="s">
        <v>35</v>
      </c>
      <c r="W843" s="178"/>
      <c r="X843" s="178"/>
      <c r="Y843" s="170" t="s">
        <v>35</v>
      </c>
      <c r="Z843" s="170" t="s">
        <v>35</v>
      </c>
      <c r="AA843" s="170" t="s">
        <v>35</v>
      </c>
      <c r="AB843" s="178"/>
      <c r="AC843" s="178"/>
      <c r="AD843" s="170" t="s">
        <v>35</v>
      </c>
      <c r="AE843" s="170" t="s">
        <v>35</v>
      </c>
      <c r="AF843" s="170" t="s">
        <v>35</v>
      </c>
      <c r="AG843" s="178"/>
      <c r="AH843" s="178"/>
      <c r="AI843" s="178"/>
    </row>
    <row r="844" spans="1:35" x14ac:dyDescent="0.25">
      <c r="A844" s="41" t="str">
        <f t="array" ref="A844">IFERROR(SMALL(('Physical Server'!$O$17:$O$516&lt;&gt;"")*ROW('Physical Server'!$O$17:$O$516),COUNTBLANK('Physical Server'!$O$17:$O$516)+ROW('Virtual Servers'!A836)),"")</f>
        <v/>
      </c>
      <c r="B844" s="41" t="str">
        <f>IFERROR(IF(INDEX('Physical Server'!B:O,'Virtual Servers'!A844,1)&gt;'Physical Server'!$F$12,"",INDEX('Physical Server'!B:O,'Virtual Servers'!A844,1)),"")</f>
        <v/>
      </c>
      <c r="C844" s="41" t="str">
        <f>IFERROR(INDEX('Physical Server'!B:O,'Virtual Servers'!A844,14),"")</f>
        <v/>
      </c>
      <c r="D844" s="41"/>
      <c r="E844" s="168" t="str">
        <f>IF(IF(COUNTIF($E$7:E843,E843)&lt;VLOOKUP(E843,$B:$C,2,0),E843,INDEX($B:$B,MATCH(E843,$B:$B,0)+ROW($B:$B),1))&gt;'Physical Server'!$F$12,"",IF(COUNTIF($E$7:E843,E843)&lt;VLOOKUP(E843,$B:$C,2,0),E843,INDEX($B:$B,MATCH(E843,$B:$B,0)+ROW($B:$B),1)))</f>
        <v/>
      </c>
      <c r="F844" s="169" t="str">
        <f>IFERROR(VLOOKUP($E:$E,'Physical Server'!$B:$O,2,0),"")</f>
        <v/>
      </c>
      <c r="G844" s="169" t="str">
        <f>IFERROR(IF(VLOOKUP(E844,'Physical Server'!B:O,14,0)="","",IF(E844="","",COUNTIF($E$7:E844,E844))),"")</f>
        <v/>
      </c>
      <c r="H844" s="170"/>
      <c r="I844" s="170" t="s">
        <v>35</v>
      </c>
      <c r="J844" s="170" t="s">
        <v>35</v>
      </c>
      <c r="K844" s="170" t="s">
        <v>35</v>
      </c>
      <c r="L844" s="170"/>
      <c r="M844" s="170" t="s">
        <v>35</v>
      </c>
      <c r="N844" s="170" t="s">
        <v>35</v>
      </c>
      <c r="O844" s="170" t="s">
        <v>35</v>
      </c>
      <c r="P844" s="170"/>
      <c r="Q844" s="170" t="s">
        <v>35</v>
      </c>
      <c r="R844" s="178"/>
      <c r="S844" s="178"/>
      <c r="T844" s="170" t="s">
        <v>35</v>
      </c>
      <c r="U844" s="170" t="s">
        <v>35</v>
      </c>
      <c r="V844" s="170" t="s">
        <v>35</v>
      </c>
      <c r="W844" s="178"/>
      <c r="X844" s="178"/>
      <c r="Y844" s="170" t="s">
        <v>35</v>
      </c>
      <c r="Z844" s="170" t="s">
        <v>35</v>
      </c>
      <c r="AA844" s="170" t="s">
        <v>35</v>
      </c>
      <c r="AB844" s="178"/>
      <c r="AC844" s="178"/>
      <c r="AD844" s="170" t="s">
        <v>35</v>
      </c>
      <c r="AE844" s="170" t="s">
        <v>35</v>
      </c>
      <c r="AF844" s="170" t="s">
        <v>35</v>
      </c>
      <c r="AG844" s="178"/>
      <c r="AH844" s="178"/>
      <c r="AI844" s="178"/>
    </row>
    <row r="845" spans="1:35" x14ac:dyDescent="0.25">
      <c r="A845" s="41" t="str">
        <f t="array" ref="A845">IFERROR(SMALL(('Physical Server'!$O$17:$O$516&lt;&gt;"")*ROW('Physical Server'!$O$17:$O$516),COUNTBLANK('Physical Server'!$O$17:$O$516)+ROW('Virtual Servers'!A837)),"")</f>
        <v/>
      </c>
      <c r="B845" s="41" t="str">
        <f>IFERROR(IF(INDEX('Physical Server'!B:O,'Virtual Servers'!A845,1)&gt;'Physical Server'!$F$12,"",INDEX('Physical Server'!B:O,'Virtual Servers'!A845,1)),"")</f>
        <v/>
      </c>
      <c r="C845" s="41" t="str">
        <f>IFERROR(INDEX('Physical Server'!B:O,'Virtual Servers'!A845,14),"")</f>
        <v/>
      </c>
      <c r="D845" s="41"/>
      <c r="E845" s="168" t="str">
        <f>IF(IF(COUNTIF($E$7:E844,E844)&lt;VLOOKUP(E844,$B:$C,2,0),E844,INDEX($B:$B,MATCH(E844,$B:$B,0)+ROW($B:$B),1))&gt;'Physical Server'!$F$12,"",IF(COUNTIF($E$7:E844,E844)&lt;VLOOKUP(E844,$B:$C,2,0),E844,INDEX($B:$B,MATCH(E844,$B:$B,0)+ROW($B:$B),1)))</f>
        <v/>
      </c>
      <c r="F845" s="169" t="str">
        <f>IFERROR(VLOOKUP($E:$E,'Physical Server'!$B:$O,2,0),"")</f>
        <v/>
      </c>
      <c r="G845" s="169" t="str">
        <f>IFERROR(IF(VLOOKUP(E845,'Physical Server'!B:O,14,0)="","",IF(E845="","",COUNTIF($E$7:E845,E845))),"")</f>
        <v/>
      </c>
      <c r="H845" s="170"/>
      <c r="I845" s="170" t="s">
        <v>35</v>
      </c>
      <c r="J845" s="170" t="s">
        <v>35</v>
      </c>
      <c r="K845" s="170" t="s">
        <v>35</v>
      </c>
      <c r="L845" s="170"/>
      <c r="M845" s="170" t="s">
        <v>35</v>
      </c>
      <c r="N845" s="170" t="s">
        <v>35</v>
      </c>
      <c r="O845" s="170" t="s">
        <v>35</v>
      </c>
      <c r="P845" s="170"/>
      <c r="Q845" s="170" t="s">
        <v>35</v>
      </c>
      <c r="R845" s="178"/>
      <c r="S845" s="178"/>
      <c r="T845" s="170" t="s">
        <v>35</v>
      </c>
      <c r="U845" s="170" t="s">
        <v>35</v>
      </c>
      <c r="V845" s="170" t="s">
        <v>35</v>
      </c>
      <c r="W845" s="178"/>
      <c r="X845" s="178"/>
      <c r="Y845" s="170" t="s">
        <v>35</v>
      </c>
      <c r="Z845" s="170" t="s">
        <v>35</v>
      </c>
      <c r="AA845" s="170" t="s">
        <v>35</v>
      </c>
      <c r="AB845" s="178"/>
      <c r="AC845" s="178"/>
      <c r="AD845" s="170" t="s">
        <v>35</v>
      </c>
      <c r="AE845" s="170" t="s">
        <v>35</v>
      </c>
      <c r="AF845" s="170" t="s">
        <v>35</v>
      </c>
      <c r="AG845" s="178"/>
      <c r="AH845" s="178"/>
      <c r="AI845" s="178"/>
    </row>
    <row r="846" spans="1:35" x14ac:dyDescent="0.25">
      <c r="A846" s="41" t="str">
        <f t="array" ref="A846">IFERROR(SMALL(('Physical Server'!$O$17:$O$516&lt;&gt;"")*ROW('Physical Server'!$O$17:$O$516),COUNTBLANK('Physical Server'!$O$17:$O$516)+ROW('Virtual Servers'!A838)),"")</f>
        <v/>
      </c>
      <c r="B846" s="41" t="str">
        <f>IFERROR(IF(INDEX('Physical Server'!B:O,'Virtual Servers'!A846,1)&gt;'Physical Server'!$F$12,"",INDEX('Physical Server'!B:O,'Virtual Servers'!A846,1)),"")</f>
        <v/>
      </c>
      <c r="C846" s="41" t="str">
        <f>IFERROR(INDEX('Physical Server'!B:O,'Virtual Servers'!A846,14),"")</f>
        <v/>
      </c>
      <c r="D846" s="41"/>
      <c r="E846" s="168" t="str">
        <f>IF(IF(COUNTIF($E$7:E845,E845)&lt;VLOOKUP(E845,$B:$C,2,0),E845,INDEX($B:$B,MATCH(E845,$B:$B,0)+ROW($B:$B),1))&gt;'Physical Server'!$F$12,"",IF(COUNTIF($E$7:E845,E845)&lt;VLOOKUP(E845,$B:$C,2,0),E845,INDEX($B:$B,MATCH(E845,$B:$B,0)+ROW($B:$B),1)))</f>
        <v/>
      </c>
      <c r="F846" s="169" t="str">
        <f>IFERROR(VLOOKUP($E:$E,'Physical Server'!$B:$O,2,0),"")</f>
        <v/>
      </c>
      <c r="G846" s="169" t="str">
        <f>IFERROR(IF(VLOOKUP(E846,'Physical Server'!B:O,14,0)="","",IF(E846="","",COUNTIF($E$7:E846,E846))),"")</f>
        <v/>
      </c>
      <c r="H846" s="170"/>
      <c r="I846" s="170" t="s">
        <v>35</v>
      </c>
      <c r="J846" s="170" t="s">
        <v>35</v>
      </c>
      <c r="K846" s="170" t="s">
        <v>35</v>
      </c>
      <c r="L846" s="170"/>
      <c r="M846" s="170" t="s">
        <v>35</v>
      </c>
      <c r="N846" s="170" t="s">
        <v>35</v>
      </c>
      <c r="O846" s="170" t="s">
        <v>35</v>
      </c>
      <c r="P846" s="170"/>
      <c r="Q846" s="170" t="s">
        <v>35</v>
      </c>
      <c r="R846" s="178"/>
      <c r="S846" s="178"/>
      <c r="T846" s="170" t="s">
        <v>35</v>
      </c>
      <c r="U846" s="170" t="s">
        <v>35</v>
      </c>
      <c r="V846" s="170" t="s">
        <v>35</v>
      </c>
      <c r="W846" s="178"/>
      <c r="X846" s="178"/>
      <c r="Y846" s="170" t="s">
        <v>35</v>
      </c>
      <c r="Z846" s="170" t="s">
        <v>35</v>
      </c>
      <c r="AA846" s="170" t="s">
        <v>35</v>
      </c>
      <c r="AB846" s="178"/>
      <c r="AC846" s="178"/>
      <c r="AD846" s="170" t="s">
        <v>35</v>
      </c>
      <c r="AE846" s="170" t="s">
        <v>35</v>
      </c>
      <c r="AF846" s="170" t="s">
        <v>35</v>
      </c>
      <c r="AG846" s="178"/>
      <c r="AH846" s="178"/>
      <c r="AI846" s="178"/>
    </row>
    <row r="847" spans="1:35" x14ac:dyDescent="0.25">
      <c r="A847" s="41" t="str">
        <f t="array" ref="A847">IFERROR(SMALL(('Physical Server'!$O$17:$O$516&lt;&gt;"")*ROW('Physical Server'!$O$17:$O$516),COUNTBLANK('Physical Server'!$O$17:$O$516)+ROW('Virtual Servers'!A839)),"")</f>
        <v/>
      </c>
      <c r="B847" s="41" t="str">
        <f>IFERROR(IF(INDEX('Physical Server'!B:O,'Virtual Servers'!A847,1)&gt;'Physical Server'!$F$12,"",INDEX('Physical Server'!B:O,'Virtual Servers'!A847,1)),"")</f>
        <v/>
      </c>
      <c r="C847" s="41" t="str">
        <f>IFERROR(INDEX('Physical Server'!B:O,'Virtual Servers'!A847,14),"")</f>
        <v/>
      </c>
      <c r="D847" s="41"/>
      <c r="E847" s="168" t="str">
        <f>IF(IF(COUNTIF($E$7:E846,E846)&lt;VLOOKUP(E846,$B:$C,2,0),E846,INDEX($B:$B,MATCH(E846,$B:$B,0)+ROW($B:$B),1))&gt;'Physical Server'!$F$12,"",IF(COUNTIF($E$7:E846,E846)&lt;VLOOKUP(E846,$B:$C,2,0),E846,INDEX($B:$B,MATCH(E846,$B:$B,0)+ROW($B:$B),1)))</f>
        <v/>
      </c>
      <c r="F847" s="169" t="str">
        <f>IFERROR(VLOOKUP($E:$E,'Physical Server'!$B:$O,2,0),"")</f>
        <v/>
      </c>
      <c r="G847" s="169" t="str">
        <f>IFERROR(IF(VLOOKUP(E847,'Physical Server'!B:O,14,0)="","",IF(E847="","",COUNTIF($E$7:E847,E847))),"")</f>
        <v/>
      </c>
      <c r="H847" s="170"/>
      <c r="I847" s="170" t="s">
        <v>35</v>
      </c>
      <c r="J847" s="170" t="s">
        <v>35</v>
      </c>
      <c r="K847" s="170" t="s">
        <v>35</v>
      </c>
      <c r="L847" s="170"/>
      <c r="M847" s="170" t="s">
        <v>35</v>
      </c>
      <c r="N847" s="170" t="s">
        <v>35</v>
      </c>
      <c r="O847" s="170" t="s">
        <v>35</v>
      </c>
      <c r="P847" s="170"/>
      <c r="Q847" s="170" t="s">
        <v>35</v>
      </c>
      <c r="R847" s="178"/>
      <c r="S847" s="178"/>
      <c r="T847" s="170" t="s">
        <v>35</v>
      </c>
      <c r="U847" s="170" t="s">
        <v>35</v>
      </c>
      <c r="V847" s="170" t="s">
        <v>35</v>
      </c>
      <c r="W847" s="178"/>
      <c r="X847" s="178"/>
      <c r="Y847" s="170" t="s">
        <v>35</v>
      </c>
      <c r="Z847" s="170" t="s">
        <v>35</v>
      </c>
      <c r="AA847" s="170" t="s">
        <v>35</v>
      </c>
      <c r="AB847" s="178"/>
      <c r="AC847" s="178"/>
      <c r="AD847" s="170" t="s">
        <v>35</v>
      </c>
      <c r="AE847" s="170" t="s">
        <v>35</v>
      </c>
      <c r="AF847" s="170" t="s">
        <v>35</v>
      </c>
      <c r="AG847" s="178"/>
      <c r="AH847" s="178"/>
      <c r="AI847" s="178"/>
    </row>
    <row r="848" spans="1:35" x14ac:dyDescent="0.25">
      <c r="A848" s="41" t="str">
        <f t="array" ref="A848">IFERROR(SMALL(('Physical Server'!$O$17:$O$516&lt;&gt;"")*ROW('Physical Server'!$O$17:$O$516),COUNTBLANK('Physical Server'!$O$17:$O$516)+ROW('Virtual Servers'!A840)),"")</f>
        <v/>
      </c>
      <c r="B848" s="41" t="str">
        <f>IFERROR(IF(INDEX('Physical Server'!B:O,'Virtual Servers'!A848,1)&gt;'Physical Server'!$F$12,"",INDEX('Physical Server'!B:O,'Virtual Servers'!A848,1)),"")</f>
        <v/>
      </c>
      <c r="C848" s="41" t="str">
        <f>IFERROR(INDEX('Physical Server'!B:O,'Virtual Servers'!A848,14),"")</f>
        <v/>
      </c>
      <c r="D848" s="41"/>
      <c r="E848" s="168" t="str">
        <f>IF(IF(COUNTIF($E$7:E847,E847)&lt;VLOOKUP(E847,$B:$C,2,0),E847,INDEX($B:$B,MATCH(E847,$B:$B,0)+ROW($B:$B),1))&gt;'Physical Server'!$F$12,"",IF(COUNTIF($E$7:E847,E847)&lt;VLOOKUP(E847,$B:$C,2,0),E847,INDEX($B:$B,MATCH(E847,$B:$B,0)+ROW($B:$B),1)))</f>
        <v/>
      </c>
      <c r="F848" s="169" t="str">
        <f>IFERROR(VLOOKUP($E:$E,'Physical Server'!$B:$O,2,0),"")</f>
        <v/>
      </c>
      <c r="G848" s="169" t="str">
        <f>IFERROR(IF(VLOOKUP(E848,'Physical Server'!B:O,14,0)="","",IF(E848="","",COUNTIF($E$7:E848,E848))),"")</f>
        <v/>
      </c>
      <c r="H848" s="170"/>
      <c r="I848" s="170" t="s">
        <v>35</v>
      </c>
      <c r="J848" s="170" t="s">
        <v>35</v>
      </c>
      <c r="K848" s="170" t="s">
        <v>35</v>
      </c>
      <c r="L848" s="170"/>
      <c r="M848" s="170" t="s">
        <v>35</v>
      </c>
      <c r="N848" s="170" t="s">
        <v>35</v>
      </c>
      <c r="O848" s="170" t="s">
        <v>35</v>
      </c>
      <c r="P848" s="170"/>
      <c r="Q848" s="170" t="s">
        <v>35</v>
      </c>
      <c r="R848" s="178"/>
      <c r="S848" s="178"/>
      <c r="T848" s="170" t="s">
        <v>35</v>
      </c>
      <c r="U848" s="170" t="s">
        <v>35</v>
      </c>
      <c r="V848" s="170" t="s">
        <v>35</v>
      </c>
      <c r="W848" s="178"/>
      <c r="X848" s="178"/>
      <c r="Y848" s="170" t="s">
        <v>35</v>
      </c>
      <c r="Z848" s="170" t="s">
        <v>35</v>
      </c>
      <c r="AA848" s="170" t="s">
        <v>35</v>
      </c>
      <c r="AB848" s="178"/>
      <c r="AC848" s="178"/>
      <c r="AD848" s="170" t="s">
        <v>35</v>
      </c>
      <c r="AE848" s="170" t="s">
        <v>35</v>
      </c>
      <c r="AF848" s="170" t="s">
        <v>35</v>
      </c>
      <c r="AG848" s="178"/>
      <c r="AH848" s="178"/>
      <c r="AI848" s="178"/>
    </row>
    <row r="849" spans="1:35" x14ac:dyDescent="0.25">
      <c r="A849" s="41" t="str">
        <f t="array" ref="A849">IFERROR(SMALL(('Physical Server'!$O$17:$O$516&lt;&gt;"")*ROW('Physical Server'!$O$17:$O$516),COUNTBLANK('Physical Server'!$O$17:$O$516)+ROW('Virtual Servers'!A841)),"")</f>
        <v/>
      </c>
      <c r="B849" s="41" t="str">
        <f>IFERROR(IF(INDEX('Physical Server'!B:O,'Virtual Servers'!A849,1)&gt;'Physical Server'!$F$12,"",INDEX('Physical Server'!B:O,'Virtual Servers'!A849,1)),"")</f>
        <v/>
      </c>
      <c r="C849" s="41" t="str">
        <f>IFERROR(INDEX('Physical Server'!B:O,'Virtual Servers'!A849,14),"")</f>
        <v/>
      </c>
      <c r="D849" s="41"/>
      <c r="E849" s="168" t="str">
        <f>IF(IF(COUNTIF($E$7:E848,E848)&lt;VLOOKUP(E848,$B:$C,2,0),E848,INDEX($B:$B,MATCH(E848,$B:$B,0)+ROW($B:$B),1))&gt;'Physical Server'!$F$12,"",IF(COUNTIF($E$7:E848,E848)&lt;VLOOKUP(E848,$B:$C,2,0),E848,INDEX($B:$B,MATCH(E848,$B:$B,0)+ROW($B:$B),1)))</f>
        <v/>
      </c>
      <c r="F849" s="169" t="str">
        <f>IFERROR(VLOOKUP($E:$E,'Physical Server'!$B:$O,2,0),"")</f>
        <v/>
      </c>
      <c r="G849" s="169" t="str">
        <f>IFERROR(IF(VLOOKUP(E849,'Physical Server'!B:O,14,0)="","",IF(E849="","",COUNTIF($E$7:E849,E849))),"")</f>
        <v/>
      </c>
      <c r="H849" s="170"/>
      <c r="I849" s="170" t="s">
        <v>35</v>
      </c>
      <c r="J849" s="170" t="s">
        <v>35</v>
      </c>
      <c r="K849" s="170" t="s">
        <v>35</v>
      </c>
      <c r="L849" s="170"/>
      <c r="M849" s="170" t="s">
        <v>35</v>
      </c>
      <c r="N849" s="170" t="s">
        <v>35</v>
      </c>
      <c r="O849" s="170" t="s">
        <v>35</v>
      </c>
      <c r="P849" s="170"/>
      <c r="Q849" s="170" t="s">
        <v>35</v>
      </c>
      <c r="R849" s="178"/>
      <c r="S849" s="178"/>
      <c r="T849" s="170" t="s">
        <v>35</v>
      </c>
      <c r="U849" s="170" t="s">
        <v>35</v>
      </c>
      <c r="V849" s="170" t="s">
        <v>35</v>
      </c>
      <c r="W849" s="178"/>
      <c r="X849" s="178"/>
      <c r="Y849" s="170" t="s">
        <v>35</v>
      </c>
      <c r="Z849" s="170" t="s">
        <v>35</v>
      </c>
      <c r="AA849" s="170" t="s">
        <v>35</v>
      </c>
      <c r="AB849" s="178"/>
      <c r="AC849" s="178"/>
      <c r="AD849" s="170" t="s">
        <v>35</v>
      </c>
      <c r="AE849" s="170" t="s">
        <v>35</v>
      </c>
      <c r="AF849" s="170" t="s">
        <v>35</v>
      </c>
      <c r="AG849" s="178"/>
      <c r="AH849" s="178"/>
      <c r="AI849" s="178"/>
    </row>
    <row r="850" spans="1:35" x14ac:dyDescent="0.25">
      <c r="A850" s="41" t="str">
        <f t="array" ref="A850">IFERROR(SMALL(('Physical Server'!$O$17:$O$516&lt;&gt;"")*ROW('Physical Server'!$O$17:$O$516),COUNTBLANK('Physical Server'!$O$17:$O$516)+ROW('Virtual Servers'!A842)),"")</f>
        <v/>
      </c>
      <c r="B850" s="41" t="str">
        <f>IFERROR(IF(INDEX('Physical Server'!B:O,'Virtual Servers'!A850,1)&gt;'Physical Server'!$F$12,"",INDEX('Physical Server'!B:O,'Virtual Servers'!A850,1)),"")</f>
        <v/>
      </c>
      <c r="C850" s="41" t="str">
        <f>IFERROR(INDEX('Physical Server'!B:O,'Virtual Servers'!A850,14),"")</f>
        <v/>
      </c>
      <c r="D850" s="41"/>
      <c r="E850" s="168" t="str">
        <f>IF(IF(COUNTIF($E$7:E849,E849)&lt;VLOOKUP(E849,$B:$C,2,0),E849,INDEX($B:$B,MATCH(E849,$B:$B,0)+ROW($B:$B),1))&gt;'Physical Server'!$F$12,"",IF(COUNTIF($E$7:E849,E849)&lt;VLOOKUP(E849,$B:$C,2,0),E849,INDEX($B:$B,MATCH(E849,$B:$B,0)+ROW($B:$B),1)))</f>
        <v/>
      </c>
      <c r="F850" s="169" t="str">
        <f>IFERROR(VLOOKUP($E:$E,'Physical Server'!$B:$O,2,0),"")</f>
        <v/>
      </c>
      <c r="G850" s="169" t="str">
        <f>IFERROR(IF(VLOOKUP(E850,'Physical Server'!B:O,14,0)="","",IF(E850="","",COUNTIF($E$7:E850,E850))),"")</f>
        <v/>
      </c>
      <c r="H850" s="170"/>
      <c r="I850" s="170" t="s">
        <v>35</v>
      </c>
      <c r="J850" s="170" t="s">
        <v>35</v>
      </c>
      <c r="K850" s="170" t="s">
        <v>35</v>
      </c>
      <c r="L850" s="170"/>
      <c r="M850" s="170" t="s">
        <v>35</v>
      </c>
      <c r="N850" s="170" t="s">
        <v>35</v>
      </c>
      <c r="O850" s="170" t="s">
        <v>35</v>
      </c>
      <c r="P850" s="170"/>
      <c r="Q850" s="170" t="s">
        <v>35</v>
      </c>
      <c r="R850" s="178"/>
      <c r="S850" s="178"/>
      <c r="T850" s="170" t="s">
        <v>35</v>
      </c>
      <c r="U850" s="170" t="s">
        <v>35</v>
      </c>
      <c r="V850" s="170" t="s">
        <v>35</v>
      </c>
      <c r="W850" s="178"/>
      <c r="X850" s="178"/>
      <c r="Y850" s="170" t="s">
        <v>35</v>
      </c>
      <c r="Z850" s="170" t="s">
        <v>35</v>
      </c>
      <c r="AA850" s="170" t="s">
        <v>35</v>
      </c>
      <c r="AB850" s="178"/>
      <c r="AC850" s="178"/>
      <c r="AD850" s="170" t="s">
        <v>35</v>
      </c>
      <c r="AE850" s="170" t="s">
        <v>35</v>
      </c>
      <c r="AF850" s="170" t="s">
        <v>35</v>
      </c>
      <c r="AG850" s="178"/>
      <c r="AH850" s="178"/>
      <c r="AI850" s="178"/>
    </row>
    <row r="851" spans="1:35" x14ac:dyDescent="0.25">
      <c r="A851" s="41" t="str">
        <f t="array" ref="A851">IFERROR(SMALL(('Physical Server'!$O$17:$O$516&lt;&gt;"")*ROW('Physical Server'!$O$17:$O$516),COUNTBLANK('Physical Server'!$O$17:$O$516)+ROW('Virtual Servers'!A843)),"")</f>
        <v/>
      </c>
      <c r="B851" s="41" t="str">
        <f>IFERROR(IF(INDEX('Physical Server'!B:O,'Virtual Servers'!A851,1)&gt;'Physical Server'!$F$12,"",INDEX('Physical Server'!B:O,'Virtual Servers'!A851,1)),"")</f>
        <v/>
      </c>
      <c r="C851" s="41" t="str">
        <f>IFERROR(INDEX('Physical Server'!B:O,'Virtual Servers'!A851,14),"")</f>
        <v/>
      </c>
      <c r="D851" s="41"/>
      <c r="E851" s="168" t="str">
        <f>IF(IF(COUNTIF($E$7:E850,E850)&lt;VLOOKUP(E850,$B:$C,2,0),E850,INDEX($B:$B,MATCH(E850,$B:$B,0)+ROW($B:$B),1))&gt;'Physical Server'!$F$12,"",IF(COUNTIF($E$7:E850,E850)&lt;VLOOKUP(E850,$B:$C,2,0),E850,INDEX($B:$B,MATCH(E850,$B:$B,0)+ROW($B:$B),1)))</f>
        <v/>
      </c>
      <c r="F851" s="169" t="str">
        <f>IFERROR(VLOOKUP($E:$E,'Physical Server'!$B:$O,2,0),"")</f>
        <v/>
      </c>
      <c r="G851" s="169" t="str">
        <f>IFERROR(IF(VLOOKUP(E851,'Physical Server'!B:O,14,0)="","",IF(E851="","",COUNTIF($E$7:E851,E851))),"")</f>
        <v/>
      </c>
      <c r="H851" s="170"/>
      <c r="I851" s="170" t="s">
        <v>35</v>
      </c>
      <c r="J851" s="170" t="s">
        <v>35</v>
      </c>
      <c r="K851" s="170" t="s">
        <v>35</v>
      </c>
      <c r="L851" s="170"/>
      <c r="M851" s="170" t="s">
        <v>35</v>
      </c>
      <c r="N851" s="170" t="s">
        <v>35</v>
      </c>
      <c r="O851" s="170" t="s">
        <v>35</v>
      </c>
      <c r="P851" s="170"/>
      <c r="Q851" s="170" t="s">
        <v>35</v>
      </c>
      <c r="R851" s="178"/>
      <c r="S851" s="178"/>
      <c r="T851" s="170" t="s">
        <v>35</v>
      </c>
      <c r="U851" s="170" t="s">
        <v>35</v>
      </c>
      <c r="V851" s="170" t="s">
        <v>35</v>
      </c>
      <c r="W851" s="178"/>
      <c r="X851" s="178"/>
      <c r="Y851" s="170" t="s">
        <v>35</v>
      </c>
      <c r="Z851" s="170" t="s">
        <v>35</v>
      </c>
      <c r="AA851" s="170" t="s">
        <v>35</v>
      </c>
      <c r="AB851" s="178"/>
      <c r="AC851" s="178"/>
      <c r="AD851" s="170" t="s">
        <v>35</v>
      </c>
      <c r="AE851" s="170" t="s">
        <v>35</v>
      </c>
      <c r="AF851" s="170" t="s">
        <v>35</v>
      </c>
      <c r="AG851" s="178"/>
      <c r="AH851" s="178"/>
      <c r="AI851" s="178"/>
    </row>
    <row r="852" spans="1:35" x14ac:dyDescent="0.25">
      <c r="A852" s="41" t="str">
        <f t="array" ref="A852">IFERROR(SMALL(('Physical Server'!$O$17:$O$516&lt;&gt;"")*ROW('Physical Server'!$O$17:$O$516),COUNTBLANK('Physical Server'!$O$17:$O$516)+ROW('Virtual Servers'!A844)),"")</f>
        <v/>
      </c>
      <c r="B852" s="41" t="str">
        <f>IFERROR(IF(INDEX('Physical Server'!B:O,'Virtual Servers'!A852,1)&gt;'Physical Server'!$F$12,"",INDEX('Physical Server'!B:O,'Virtual Servers'!A852,1)),"")</f>
        <v/>
      </c>
      <c r="C852" s="41" t="str">
        <f>IFERROR(INDEX('Physical Server'!B:O,'Virtual Servers'!A852,14),"")</f>
        <v/>
      </c>
      <c r="D852" s="41"/>
      <c r="E852" s="168" t="str">
        <f>IF(IF(COUNTIF($E$7:E851,E851)&lt;VLOOKUP(E851,$B:$C,2,0),E851,INDEX($B:$B,MATCH(E851,$B:$B,0)+ROW($B:$B),1))&gt;'Physical Server'!$F$12,"",IF(COUNTIF($E$7:E851,E851)&lt;VLOOKUP(E851,$B:$C,2,0),E851,INDEX($B:$B,MATCH(E851,$B:$B,0)+ROW($B:$B),1)))</f>
        <v/>
      </c>
      <c r="F852" s="169" t="str">
        <f>IFERROR(VLOOKUP($E:$E,'Physical Server'!$B:$O,2,0),"")</f>
        <v/>
      </c>
      <c r="G852" s="169" t="str">
        <f>IFERROR(IF(VLOOKUP(E852,'Physical Server'!B:O,14,0)="","",IF(E852="","",COUNTIF($E$7:E852,E852))),"")</f>
        <v/>
      </c>
      <c r="H852" s="170"/>
      <c r="I852" s="170" t="s">
        <v>35</v>
      </c>
      <c r="J852" s="170" t="s">
        <v>35</v>
      </c>
      <c r="K852" s="170" t="s">
        <v>35</v>
      </c>
      <c r="L852" s="170"/>
      <c r="M852" s="170" t="s">
        <v>35</v>
      </c>
      <c r="N852" s="170" t="s">
        <v>35</v>
      </c>
      <c r="O852" s="170" t="s">
        <v>35</v>
      </c>
      <c r="P852" s="170"/>
      <c r="Q852" s="170" t="s">
        <v>35</v>
      </c>
      <c r="R852" s="178"/>
      <c r="S852" s="178"/>
      <c r="T852" s="170" t="s">
        <v>35</v>
      </c>
      <c r="U852" s="170" t="s">
        <v>35</v>
      </c>
      <c r="V852" s="170" t="s">
        <v>35</v>
      </c>
      <c r="W852" s="178"/>
      <c r="X852" s="178"/>
      <c r="Y852" s="170" t="s">
        <v>35</v>
      </c>
      <c r="Z852" s="170" t="s">
        <v>35</v>
      </c>
      <c r="AA852" s="170" t="s">
        <v>35</v>
      </c>
      <c r="AB852" s="178"/>
      <c r="AC852" s="178"/>
      <c r="AD852" s="170" t="s">
        <v>35</v>
      </c>
      <c r="AE852" s="170" t="s">
        <v>35</v>
      </c>
      <c r="AF852" s="170" t="s">
        <v>35</v>
      </c>
      <c r="AG852" s="178"/>
      <c r="AH852" s="178"/>
      <c r="AI852" s="178"/>
    </row>
    <row r="853" spans="1:35" x14ac:dyDescent="0.25">
      <c r="A853" s="41" t="str">
        <f t="array" ref="A853">IFERROR(SMALL(('Physical Server'!$O$17:$O$516&lt;&gt;"")*ROW('Physical Server'!$O$17:$O$516),COUNTBLANK('Physical Server'!$O$17:$O$516)+ROW('Virtual Servers'!A845)),"")</f>
        <v/>
      </c>
      <c r="B853" s="41" t="str">
        <f>IFERROR(IF(INDEX('Physical Server'!B:O,'Virtual Servers'!A853,1)&gt;'Physical Server'!$F$12,"",INDEX('Physical Server'!B:O,'Virtual Servers'!A853,1)),"")</f>
        <v/>
      </c>
      <c r="C853" s="41" t="str">
        <f>IFERROR(INDEX('Physical Server'!B:O,'Virtual Servers'!A853,14),"")</f>
        <v/>
      </c>
      <c r="D853" s="41"/>
      <c r="E853" s="168" t="str">
        <f>IF(IF(COUNTIF($E$7:E852,E852)&lt;VLOOKUP(E852,$B:$C,2,0),E852,INDEX($B:$B,MATCH(E852,$B:$B,0)+ROW($B:$B),1))&gt;'Physical Server'!$F$12,"",IF(COUNTIF($E$7:E852,E852)&lt;VLOOKUP(E852,$B:$C,2,0),E852,INDEX($B:$B,MATCH(E852,$B:$B,0)+ROW($B:$B),1)))</f>
        <v/>
      </c>
      <c r="F853" s="169" t="str">
        <f>IFERROR(VLOOKUP($E:$E,'Physical Server'!$B:$O,2,0),"")</f>
        <v/>
      </c>
      <c r="G853" s="169" t="str">
        <f>IFERROR(IF(VLOOKUP(E853,'Physical Server'!B:O,14,0)="","",IF(E853="","",COUNTIF($E$7:E853,E853))),"")</f>
        <v/>
      </c>
      <c r="H853" s="170"/>
      <c r="I853" s="170" t="s">
        <v>35</v>
      </c>
      <c r="J853" s="170" t="s">
        <v>35</v>
      </c>
      <c r="K853" s="170" t="s">
        <v>35</v>
      </c>
      <c r="L853" s="170"/>
      <c r="M853" s="170" t="s">
        <v>35</v>
      </c>
      <c r="N853" s="170" t="s">
        <v>35</v>
      </c>
      <c r="O853" s="170" t="s">
        <v>35</v>
      </c>
      <c r="P853" s="170"/>
      <c r="Q853" s="170" t="s">
        <v>35</v>
      </c>
      <c r="R853" s="178"/>
      <c r="S853" s="178"/>
      <c r="T853" s="170" t="s">
        <v>35</v>
      </c>
      <c r="U853" s="170" t="s">
        <v>35</v>
      </c>
      <c r="V853" s="170" t="s">
        <v>35</v>
      </c>
      <c r="W853" s="178"/>
      <c r="X853" s="178"/>
      <c r="Y853" s="170" t="s">
        <v>35</v>
      </c>
      <c r="Z853" s="170" t="s">
        <v>35</v>
      </c>
      <c r="AA853" s="170" t="s">
        <v>35</v>
      </c>
      <c r="AB853" s="178"/>
      <c r="AC853" s="178"/>
      <c r="AD853" s="170" t="s">
        <v>35</v>
      </c>
      <c r="AE853" s="170" t="s">
        <v>35</v>
      </c>
      <c r="AF853" s="170" t="s">
        <v>35</v>
      </c>
      <c r="AG853" s="178"/>
      <c r="AH853" s="178"/>
      <c r="AI853" s="178"/>
    </row>
    <row r="854" spans="1:35" x14ac:dyDescent="0.25">
      <c r="A854" s="41" t="str">
        <f t="array" ref="A854">IFERROR(SMALL(('Physical Server'!$O$17:$O$516&lt;&gt;"")*ROW('Physical Server'!$O$17:$O$516),COUNTBLANK('Physical Server'!$O$17:$O$516)+ROW('Virtual Servers'!A846)),"")</f>
        <v/>
      </c>
      <c r="B854" s="41" t="str">
        <f>IFERROR(IF(INDEX('Physical Server'!B:O,'Virtual Servers'!A854,1)&gt;'Physical Server'!$F$12,"",INDEX('Physical Server'!B:O,'Virtual Servers'!A854,1)),"")</f>
        <v/>
      </c>
      <c r="C854" s="41" t="str">
        <f>IFERROR(INDEX('Physical Server'!B:O,'Virtual Servers'!A854,14),"")</f>
        <v/>
      </c>
      <c r="D854" s="41"/>
      <c r="E854" s="168" t="str">
        <f>IF(IF(COUNTIF($E$7:E853,E853)&lt;VLOOKUP(E853,$B:$C,2,0),E853,INDEX($B:$B,MATCH(E853,$B:$B,0)+ROW($B:$B),1))&gt;'Physical Server'!$F$12,"",IF(COUNTIF($E$7:E853,E853)&lt;VLOOKUP(E853,$B:$C,2,0),E853,INDEX($B:$B,MATCH(E853,$B:$B,0)+ROW($B:$B),1)))</f>
        <v/>
      </c>
      <c r="F854" s="169" t="str">
        <f>IFERROR(VLOOKUP($E:$E,'Physical Server'!$B:$O,2,0),"")</f>
        <v/>
      </c>
      <c r="G854" s="169" t="str">
        <f>IFERROR(IF(VLOOKUP(E854,'Physical Server'!B:O,14,0)="","",IF(E854="","",COUNTIF($E$7:E854,E854))),"")</f>
        <v/>
      </c>
      <c r="H854" s="170"/>
      <c r="I854" s="170" t="s">
        <v>35</v>
      </c>
      <c r="J854" s="170" t="s">
        <v>35</v>
      </c>
      <c r="K854" s="170" t="s">
        <v>35</v>
      </c>
      <c r="L854" s="170"/>
      <c r="M854" s="170" t="s">
        <v>35</v>
      </c>
      <c r="N854" s="170" t="s">
        <v>35</v>
      </c>
      <c r="O854" s="170" t="s">
        <v>35</v>
      </c>
      <c r="P854" s="170"/>
      <c r="Q854" s="170" t="s">
        <v>35</v>
      </c>
      <c r="R854" s="178"/>
      <c r="S854" s="178"/>
      <c r="T854" s="170" t="s">
        <v>35</v>
      </c>
      <c r="U854" s="170" t="s">
        <v>35</v>
      </c>
      <c r="V854" s="170" t="s">
        <v>35</v>
      </c>
      <c r="W854" s="178"/>
      <c r="X854" s="178"/>
      <c r="Y854" s="170" t="s">
        <v>35</v>
      </c>
      <c r="Z854" s="170" t="s">
        <v>35</v>
      </c>
      <c r="AA854" s="170" t="s">
        <v>35</v>
      </c>
      <c r="AB854" s="178"/>
      <c r="AC854" s="178"/>
      <c r="AD854" s="170" t="s">
        <v>35</v>
      </c>
      <c r="AE854" s="170" t="s">
        <v>35</v>
      </c>
      <c r="AF854" s="170" t="s">
        <v>35</v>
      </c>
      <c r="AG854" s="178"/>
      <c r="AH854" s="178"/>
      <c r="AI854" s="178"/>
    </row>
    <row r="855" spans="1:35" x14ac:dyDescent="0.25">
      <c r="A855" s="41" t="str">
        <f t="array" ref="A855">IFERROR(SMALL(('Physical Server'!$O$17:$O$516&lt;&gt;"")*ROW('Physical Server'!$O$17:$O$516),COUNTBLANK('Physical Server'!$O$17:$O$516)+ROW('Virtual Servers'!A847)),"")</f>
        <v/>
      </c>
      <c r="B855" s="41" t="str">
        <f>IFERROR(IF(INDEX('Physical Server'!B:O,'Virtual Servers'!A855,1)&gt;'Physical Server'!$F$12,"",INDEX('Physical Server'!B:O,'Virtual Servers'!A855,1)),"")</f>
        <v/>
      </c>
      <c r="C855" s="41" t="str">
        <f>IFERROR(INDEX('Physical Server'!B:O,'Virtual Servers'!A855,14),"")</f>
        <v/>
      </c>
      <c r="D855" s="41"/>
      <c r="E855" s="168" t="str">
        <f>IF(IF(COUNTIF($E$7:E854,E854)&lt;VLOOKUP(E854,$B:$C,2,0),E854,INDEX($B:$B,MATCH(E854,$B:$B,0)+ROW($B:$B),1))&gt;'Physical Server'!$F$12,"",IF(COUNTIF($E$7:E854,E854)&lt;VLOOKUP(E854,$B:$C,2,0),E854,INDEX($B:$B,MATCH(E854,$B:$B,0)+ROW($B:$B),1)))</f>
        <v/>
      </c>
      <c r="F855" s="169" t="str">
        <f>IFERROR(VLOOKUP($E:$E,'Physical Server'!$B:$O,2,0),"")</f>
        <v/>
      </c>
      <c r="G855" s="169" t="str">
        <f>IFERROR(IF(VLOOKUP(E855,'Physical Server'!B:O,14,0)="","",IF(E855="","",COUNTIF($E$7:E855,E855))),"")</f>
        <v/>
      </c>
      <c r="H855" s="170"/>
      <c r="I855" s="170" t="s">
        <v>35</v>
      </c>
      <c r="J855" s="170" t="s">
        <v>35</v>
      </c>
      <c r="K855" s="170" t="s">
        <v>35</v>
      </c>
      <c r="L855" s="170"/>
      <c r="M855" s="170" t="s">
        <v>35</v>
      </c>
      <c r="N855" s="170" t="s">
        <v>35</v>
      </c>
      <c r="O855" s="170" t="s">
        <v>35</v>
      </c>
      <c r="P855" s="170"/>
      <c r="Q855" s="170" t="s">
        <v>35</v>
      </c>
      <c r="R855" s="178"/>
      <c r="S855" s="178"/>
      <c r="T855" s="170" t="s">
        <v>35</v>
      </c>
      <c r="U855" s="170" t="s">
        <v>35</v>
      </c>
      <c r="V855" s="170" t="s">
        <v>35</v>
      </c>
      <c r="W855" s="178"/>
      <c r="X855" s="178"/>
      <c r="Y855" s="170" t="s">
        <v>35</v>
      </c>
      <c r="Z855" s="170" t="s">
        <v>35</v>
      </c>
      <c r="AA855" s="170" t="s">
        <v>35</v>
      </c>
      <c r="AB855" s="178"/>
      <c r="AC855" s="178"/>
      <c r="AD855" s="170" t="s">
        <v>35</v>
      </c>
      <c r="AE855" s="170" t="s">
        <v>35</v>
      </c>
      <c r="AF855" s="170" t="s">
        <v>35</v>
      </c>
      <c r="AG855" s="178"/>
      <c r="AH855" s="178"/>
      <c r="AI855" s="178"/>
    </row>
    <row r="856" spans="1:35" x14ac:dyDescent="0.25">
      <c r="A856" s="41" t="str">
        <f t="array" ref="A856">IFERROR(SMALL(('Physical Server'!$O$17:$O$516&lt;&gt;"")*ROW('Physical Server'!$O$17:$O$516),COUNTBLANK('Physical Server'!$O$17:$O$516)+ROW('Virtual Servers'!A848)),"")</f>
        <v/>
      </c>
      <c r="B856" s="41" t="str">
        <f>IFERROR(IF(INDEX('Physical Server'!B:O,'Virtual Servers'!A856,1)&gt;'Physical Server'!$F$12,"",INDEX('Physical Server'!B:O,'Virtual Servers'!A856,1)),"")</f>
        <v/>
      </c>
      <c r="C856" s="41" t="str">
        <f>IFERROR(INDEX('Physical Server'!B:O,'Virtual Servers'!A856,14),"")</f>
        <v/>
      </c>
      <c r="D856" s="41"/>
      <c r="E856" s="168" t="str">
        <f>IF(IF(COUNTIF($E$7:E855,E855)&lt;VLOOKUP(E855,$B:$C,2,0),E855,INDEX($B:$B,MATCH(E855,$B:$B,0)+ROW($B:$B),1))&gt;'Physical Server'!$F$12,"",IF(COUNTIF($E$7:E855,E855)&lt;VLOOKUP(E855,$B:$C,2,0),E855,INDEX($B:$B,MATCH(E855,$B:$B,0)+ROW($B:$B),1)))</f>
        <v/>
      </c>
      <c r="F856" s="169" t="str">
        <f>IFERROR(VLOOKUP($E:$E,'Physical Server'!$B:$O,2,0),"")</f>
        <v/>
      </c>
      <c r="G856" s="169" t="str">
        <f>IFERROR(IF(VLOOKUP(E856,'Physical Server'!B:O,14,0)="","",IF(E856="","",COUNTIF($E$7:E856,E856))),"")</f>
        <v/>
      </c>
      <c r="H856" s="170"/>
      <c r="I856" s="170" t="s">
        <v>35</v>
      </c>
      <c r="J856" s="170" t="s">
        <v>35</v>
      </c>
      <c r="K856" s="170" t="s">
        <v>35</v>
      </c>
      <c r="L856" s="170"/>
      <c r="M856" s="170" t="s">
        <v>35</v>
      </c>
      <c r="N856" s="170" t="s">
        <v>35</v>
      </c>
      <c r="O856" s="170" t="s">
        <v>35</v>
      </c>
      <c r="P856" s="170"/>
      <c r="Q856" s="170" t="s">
        <v>35</v>
      </c>
      <c r="R856" s="178"/>
      <c r="S856" s="178"/>
      <c r="T856" s="170" t="s">
        <v>35</v>
      </c>
      <c r="U856" s="170" t="s">
        <v>35</v>
      </c>
      <c r="V856" s="170" t="s">
        <v>35</v>
      </c>
      <c r="W856" s="178"/>
      <c r="X856" s="178"/>
      <c r="Y856" s="170" t="s">
        <v>35</v>
      </c>
      <c r="Z856" s="170" t="s">
        <v>35</v>
      </c>
      <c r="AA856" s="170" t="s">
        <v>35</v>
      </c>
      <c r="AB856" s="178"/>
      <c r="AC856" s="178"/>
      <c r="AD856" s="170" t="s">
        <v>35</v>
      </c>
      <c r="AE856" s="170" t="s">
        <v>35</v>
      </c>
      <c r="AF856" s="170" t="s">
        <v>35</v>
      </c>
      <c r="AG856" s="178"/>
      <c r="AH856" s="178"/>
      <c r="AI856" s="178"/>
    </row>
    <row r="857" spans="1:35" x14ac:dyDescent="0.25">
      <c r="A857" s="41" t="str">
        <f t="array" ref="A857">IFERROR(SMALL(('Physical Server'!$O$17:$O$516&lt;&gt;"")*ROW('Physical Server'!$O$17:$O$516),COUNTBLANK('Physical Server'!$O$17:$O$516)+ROW('Virtual Servers'!A849)),"")</f>
        <v/>
      </c>
      <c r="B857" s="41" t="str">
        <f>IFERROR(IF(INDEX('Physical Server'!B:O,'Virtual Servers'!A857,1)&gt;'Physical Server'!$F$12,"",INDEX('Physical Server'!B:O,'Virtual Servers'!A857,1)),"")</f>
        <v/>
      </c>
      <c r="C857" s="41" t="str">
        <f>IFERROR(INDEX('Physical Server'!B:O,'Virtual Servers'!A857,14),"")</f>
        <v/>
      </c>
      <c r="D857" s="41"/>
      <c r="E857" s="168" t="str">
        <f>IF(IF(COUNTIF($E$7:E856,E856)&lt;VLOOKUP(E856,$B:$C,2,0),E856,INDEX($B:$B,MATCH(E856,$B:$B,0)+ROW($B:$B),1))&gt;'Physical Server'!$F$12,"",IF(COUNTIF($E$7:E856,E856)&lt;VLOOKUP(E856,$B:$C,2,0),E856,INDEX($B:$B,MATCH(E856,$B:$B,0)+ROW($B:$B),1)))</f>
        <v/>
      </c>
      <c r="F857" s="169" t="str">
        <f>IFERROR(VLOOKUP($E:$E,'Physical Server'!$B:$O,2,0),"")</f>
        <v/>
      </c>
      <c r="G857" s="169" t="str">
        <f>IFERROR(IF(VLOOKUP(E857,'Physical Server'!B:O,14,0)="","",IF(E857="","",COUNTIF($E$7:E857,E857))),"")</f>
        <v/>
      </c>
      <c r="H857" s="170"/>
      <c r="I857" s="170" t="s">
        <v>35</v>
      </c>
      <c r="J857" s="170" t="s">
        <v>35</v>
      </c>
      <c r="K857" s="170" t="s">
        <v>35</v>
      </c>
      <c r="L857" s="170"/>
      <c r="M857" s="170" t="s">
        <v>35</v>
      </c>
      <c r="N857" s="170" t="s">
        <v>35</v>
      </c>
      <c r="O857" s="170" t="s">
        <v>35</v>
      </c>
      <c r="P857" s="170"/>
      <c r="Q857" s="170" t="s">
        <v>35</v>
      </c>
      <c r="R857" s="178"/>
      <c r="S857" s="178"/>
      <c r="T857" s="170" t="s">
        <v>35</v>
      </c>
      <c r="U857" s="170" t="s">
        <v>35</v>
      </c>
      <c r="V857" s="170" t="s">
        <v>35</v>
      </c>
      <c r="W857" s="178"/>
      <c r="X857" s="178"/>
      <c r="Y857" s="170" t="s">
        <v>35</v>
      </c>
      <c r="Z857" s="170" t="s">
        <v>35</v>
      </c>
      <c r="AA857" s="170" t="s">
        <v>35</v>
      </c>
      <c r="AB857" s="178"/>
      <c r="AC857" s="178"/>
      <c r="AD857" s="170" t="s">
        <v>35</v>
      </c>
      <c r="AE857" s="170" t="s">
        <v>35</v>
      </c>
      <c r="AF857" s="170" t="s">
        <v>35</v>
      </c>
      <c r="AG857" s="178"/>
      <c r="AH857" s="178"/>
      <c r="AI857" s="178"/>
    </row>
    <row r="858" spans="1:35" x14ac:dyDescent="0.25">
      <c r="A858" s="41" t="str">
        <f t="array" ref="A858">IFERROR(SMALL(('Physical Server'!$O$17:$O$516&lt;&gt;"")*ROW('Physical Server'!$O$17:$O$516),COUNTBLANK('Physical Server'!$O$17:$O$516)+ROW('Virtual Servers'!A850)),"")</f>
        <v/>
      </c>
      <c r="B858" s="41" t="str">
        <f>IFERROR(IF(INDEX('Physical Server'!B:O,'Virtual Servers'!A858,1)&gt;'Physical Server'!$F$12,"",INDEX('Physical Server'!B:O,'Virtual Servers'!A858,1)),"")</f>
        <v/>
      </c>
      <c r="C858" s="41" t="str">
        <f>IFERROR(INDEX('Physical Server'!B:O,'Virtual Servers'!A858,14),"")</f>
        <v/>
      </c>
      <c r="D858" s="41"/>
      <c r="E858" s="168" t="str">
        <f>IF(IF(COUNTIF($E$7:E857,E857)&lt;VLOOKUP(E857,$B:$C,2,0),E857,INDEX($B:$B,MATCH(E857,$B:$B,0)+ROW($B:$B),1))&gt;'Physical Server'!$F$12,"",IF(COUNTIF($E$7:E857,E857)&lt;VLOOKUP(E857,$B:$C,2,0),E857,INDEX($B:$B,MATCH(E857,$B:$B,0)+ROW($B:$B),1)))</f>
        <v/>
      </c>
      <c r="F858" s="169" t="str">
        <f>IFERROR(VLOOKUP($E:$E,'Physical Server'!$B:$O,2,0),"")</f>
        <v/>
      </c>
      <c r="G858" s="169" t="str">
        <f>IFERROR(IF(VLOOKUP(E858,'Physical Server'!B:O,14,0)="","",IF(E858="","",COUNTIF($E$7:E858,E858))),"")</f>
        <v/>
      </c>
      <c r="H858" s="170"/>
      <c r="I858" s="170" t="s">
        <v>35</v>
      </c>
      <c r="J858" s="170" t="s">
        <v>35</v>
      </c>
      <c r="K858" s="170" t="s">
        <v>35</v>
      </c>
      <c r="L858" s="170"/>
      <c r="M858" s="170" t="s">
        <v>35</v>
      </c>
      <c r="N858" s="170" t="s">
        <v>35</v>
      </c>
      <c r="O858" s="170" t="s">
        <v>35</v>
      </c>
      <c r="P858" s="170"/>
      <c r="Q858" s="170" t="s">
        <v>35</v>
      </c>
      <c r="R858" s="178"/>
      <c r="S858" s="178"/>
      <c r="T858" s="170" t="s">
        <v>35</v>
      </c>
      <c r="U858" s="170" t="s">
        <v>35</v>
      </c>
      <c r="V858" s="170" t="s">
        <v>35</v>
      </c>
      <c r="W858" s="178"/>
      <c r="X858" s="178"/>
      <c r="Y858" s="170" t="s">
        <v>35</v>
      </c>
      <c r="Z858" s="170" t="s">
        <v>35</v>
      </c>
      <c r="AA858" s="170" t="s">
        <v>35</v>
      </c>
      <c r="AB858" s="178"/>
      <c r="AC858" s="178"/>
      <c r="AD858" s="170" t="s">
        <v>35</v>
      </c>
      <c r="AE858" s="170" t="s">
        <v>35</v>
      </c>
      <c r="AF858" s="170" t="s">
        <v>35</v>
      </c>
      <c r="AG858" s="178"/>
      <c r="AH858" s="178"/>
      <c r="AI858" s="178"/>
    </row>
    <row r="859" spans="1:35" x14ac:dyDescent="0.25">
      <c r="A859" s="41" t="str">
        <f t="array" ref="A859">IFERROR(SMALL(('Physical Server'!$O$17:$O$516&lt;&gt;"")*ROW('Physical Server'!$O$17:$O$516),COUNTBLANK('Physical Server'!$O$17:$O$516)+ROW('Virtual Servers'!A851)),"")</f>
        <v/>
      </c>
      <c r="B859" s="41" t="str">
        <f>IFERROR(IF(INDEX('Physical Server'!B:O,'Virtual Servers'!A859,1)&gt;'Physical Server'!$F$12,"",INDEX('Physical Server'!B:O,'Virtual Servers'!A859,1)),"")</f>
        <v/>
      </c>
      <c r="C859" s="41" t="str">
        <f>IFERROR(INDEX('Physical Server'!B:O,'Virtual Servers'!A859,14),"")</f>
        <v/>
      </c>
      <c r="D859" s="41"/>
      <c r="E859" s="168" t="str">
        <f>IF(IF(COUNTIF($E$7:E858,E858)&lt;VLOOKUP(E858,$B:$C,2,0),E858,INDEX($B:$B,MATCH(E858,$B:$B,0)+ROW($B:$B),1))&gt;'Physical Server'!$F$12,"",IF(COUNTIF($E$7:E858,E858)&lt;VLOOKUP(E858,$B:$C,2,0),E858,INDEX($B:$B,MATCH(E858,$B:$B,0)+ROW($B:$B),1)))</f>
        <v/>
      </c>
      <c r="F859" s="169" t="str">
        <f>IFERROR(VLOOKUP($E:$E,'Physical Server'!$B:$O,2,0),"")</f>
        <v/>
      </c>
      <c r="G859" s="169" t="str">
        <f>IFERROR(IF(VLOOKUP(E859,'Physical Server'!B:O,14,0)="","",IF(E859="","",COUNTIF($E$7:E859,E859))),"")</f>
        <v/>
      </c>
      <c r="H859" s="170"/>
      <c r="I859" s="170" t="s">
        <v>35</v>
      </c>
      <c r="J859" s="170" t="s">
        <v>35</v>
      </c>
      <c r="K859" s="170" t="s">
        <v>35</v>
      </c>
      <c r="L859" s="170"/>
      <c r="M859" s="170" t="s">
        <v>35</v>
      </c>
      <c r="N859" s="170" t="s">
        <v>35</v>
      </c>
      <c r="O859" s="170" t="s">
        <v>35</v>
      </c>
      <c r="P859" s="170"/>
      <c r="Q859" s="170" t="s">
        <v>35</v>
      </c>
      <c r="R859" s="178"/>
      <c r="S859" s="178"/>
      <c r="T859" s="170" t="s">
        <v>35</v>
      </c>
      <c r="U859" s="170" t="s">
        <v>35</v>
      </c>
      <c r="V859" s="170" t="s">
        <v>35</v>
      </c>
      <c r="W859" s="178"/>
      <c r="X859" s="178"/>
      <c r="Y859" s="170" t="s">
        <v>35</v>
      </c>
      <c r="Z859" s="170" t="s">
        <v>35</v>
      </c>
      <c r="AA859" s="170" t="s">
        <v>35</v>
      </c>
      <c r="AB859" s="178"/>
      <c r="AC859" s="178"/>
      <c r="AD859" s="170" t="s">
        <v>35</v>
      </c>
      <c r="AE859" s="170" t="s">
        <v>35</v>
      </c>
      <c r="AF859" s="170" t="s">
        <v>35</v>
      </c>
      <c r="AG859" s="178"/>
      <c r="AH859" s="178"/>
      <c r="AI859" s="178"/>
    </row>
    <row r="860" spans="1:35" x14ac:dyDescent="0.25">
      <c r="A860" s="41" t="str">
        <f t="array" ref="A860">IFERROR(SMALL(('Physical Server'!$O$17:$O$516&lt;&gt;"")*ROW('Physical Server'!$O$17:$O$516),COUNTBLANK('Physical Server'!$O$17:$O$516)+ROW('Virtual Servers'!A852)),"")</f>
        <v/>
      </c>
      <c r="B860" s="41" t="str">
        <f>IFERROR(IF(INDEX('Physical Server'!B:O,'Virtual Servers'!A860,1)&gt;'Physical Server'!$F$12,"",INDEX('Physical Server'!B:O,'Virtual Servers'!A860,1)),"")</f>
        <v/>
      </c>
      <c r="C860" s="41" t="str">
        <f>IFERROR(INDEX('Physical Server'!B:O,'Virtual Servers'!A860,14),"")</f>
        <v/>
      </c>
      <c r="D860" s="41"/>
      <c r="E860" s="168" t="str">
        <f>IF(IF(COUNTIF($E$7:E859,E859)&lt;VLOOKUP(E859,$B:$C,2,0),E859,INDEX($B:$B,MATCH(E859,$B:$B,0)+ROW($B:$B),1))&gt;'Physical Server'!$F$12,"",IF(COUNTIF($E$7:E859,E859)&lt;VLOOKUP(E859,$B:$C,2,0),E859,INDEX($B:$B,MATCH(E859,$B:$B,0)+ROW($B:$B),1)))</f>
        <v/>
      </c>
      <c r="F860" s="169" t="str">
        <f>IFERROR(VLOOKUP($E:$E,'Physical Server'!$B:$O,2,0),"")</f>
        <v/>
      </c>
      <c r="G860" s="169" t="str">
        <f>IFERROR(IF(VLOOKUP(E860,'Physical Server'!B:O,14,0)="","",IF(E860="","",COUNTIF($E$7:E860,E860))),"")</f>
        <v/>
      </c>
      <c r="H860" s="170"/>
      <c r="I860" s="170" t="s">
        <v>35</v>
      </c>
      <c r="J860" s="170" t="s">
        <v>35</v>
      </c>
      <c r="K860" s="170" t="s">
        <v>35</v>
      </c>
      <c r="L860" s="170"/>
      <c r="M860" s="170" t="s">
        <v>35</v>
      </c>
      <c r="N860" s="170" t="s">
        <v>35</v>
      </c>
      <c r="O860" s="170" t="s">
        <v>35</v>
      </c>
      <c r="P860" s="170"/>
      <c r="Q860" s="170" t="s">
        <v>35</v>
      </c>
      <c r="R860" s="178"/>
      <c r="S860" s="178"/>
      <c r="T860" s="170" t="s">
        <v>35</v>
      </c>
      <c r="U860" s="170" t="s">
        <v>35</v>
      </c>
      <c r="V860" s="170" t="s">
        <v>35</v>
      </c>
      <c r="W860" s="178"/>
      <c r="X860" s="178"/>
      <c r="Y860" s="170" t="s">
        <v>35</v>
      </c>
      <c r="Z860" s="170" t="s">
        <v>35</v>
      </c>
      <c r="AA860" s="170" t="s">
        <v>35</v>
      </c>
      <c r="AB860" s="178"/>
      <c r="AC860" s="178"/>
      <c r="AD860" s="170" t="s">
        <v>35</v>
      </c>
      <c r="AE860" s="170" t="s">
        <v>35</v>
      </c>
      <c r="AF860" s="170" t="s">
        <v>35</v>
      </c>
      <c r="AG860" s="178"/>
      <c r="AH860" s="178"/>
      <c r="AI860" s="178"/>
    </row>
    <row r="861" spans="1:35" x14ac:dyDescent="0.25">
      <c r="A861" s="41" t="str">
        <f t="array" ref="A861">IFERROR(SMALL(('Physical Server'!$O$17:$O$516&lt;&gt;"")*ROW('Physical Server'!$O$17:$O$516),COUNTBLANK('Physical Server'!$O$17:$O$516)+ROW('Virtual Servers'!A853)),"")</f>
        <v/>
      </c>
      <c r="B861" s="41" t="str">
        <f>IFERROR(IF(INDEX('Physical Server'!B:O,'Virtual Servers'!A861,1)&gt;'Physical Server'!$F$12,"",INDEX('Physical Server'!B:O,'Virtual Servers'!A861,1)),"")</f>
        <v/>
      </c>
      <c r="C861" s="41" t="str">
        <f>IFERROR(INDEX('Physical Server'!B:O,'Virtual Servers'!A861,14),"")</f>
        <v/>
      </c>
      <c r="D861" s="41"/>
      <c r="E861" s="168" t="str">
        <f>IF(IF(COUNTIF($E$7:E860,E860)&lt;VLOOKUP(E860,$B:$C,2,0),E860,INDEX($B:$B,MATCH(E860,$B:$B,0)+ROW($B:$B),1))&gt;'Physical Server'!$F$12,"",IF(COUNTIF($E$7:E860,E860)&lt;VLOOKUP(E860,$B:$C,2,0),E860,INDEX($B:$B,MATCH(E860,$B:$B,0)+ROW($B:$B),1)))</f>
        <v/>
      </c>
      <c r="F861" s="169" t="str">
        <f>IFERROR(VLOOKUP($E:$E,'Physical Server'!$B:$O,2,0),"")</f>
        <v/>
      </c>
      <c r="G861" s="169" t="str">
        <f>IFERROR(IF(VLOOKUP(E861,'Physical Server'!B:O,14,0)="","",IF(E861="","",COUNTIF($E$7:E861,E861))),"")</f>
        <v/>
      </c>
      <c r="H861" s="170"/>
      <c r="I861" s="170" t="s">
        <v>35</v>
      </c>
      <c r="J861" s="170" t="s">
        <v>35</v>
      </c>
      <c r="K861" s="170" t="s">
        <v>35</v>
      </c>
      <c r="L861" s="170"/>
      <c r="M861" s="170" t="s">
        <v>35</v>
      </c>
      <c r="N861" s="170" t="s">
        <v>35</v>
      </c>
      <c r="O861" s="170" t="s">
        <v>35</v>
      </c>
      <c r="P861" s="170"/>
      <c r="Q861" s="170" t="s">
        <v>35</v>
      </c>
      <c r="R861" s="178"/>
      <c r="S861" s="178"/>
      <c r="T861" s="170" t="s">
        <v>35</v>
      </c>
      <c r="U861" s="170" t="s">
        <v>35</v>
      </c>
      <c r="V861" s="170" t="s">
        <v>35</v>
      </c>
      <c r="W861" s="178"/>
      <c r="X861" s="178"/>
      <c r="Y861" s="170" t="s">
        <v>35</v>
      </c>
      <c r="Z861" s="170" t="s">
        <v>35</v>
      </c>
      <c r="AA861" s="170" t="s">
        <v>35</v>
      </c>
      <c r="AB861" s="178"/>
      <c r="AC861" s="178"/>
      <c r="AD861" s="170" t="s">
        <v>35</v>
      </c>
      <c r="AE861" s="170" t="s">
        <v>35</v>
      </c>
      <c r="AF861" s="170" t="s">
        <v>35</v>
      </c>
      <c r="AG861" s="178"/>
      <c r="AH861" s="178"/>
      <c r="AI861" s="178"/>
    </row>
    <row r="862" spans="1:35" x14ac:dyDescent="0.25">
      <c r="A862" s="41" t="str">
        <f t="array" ref="A862">IFERROR(SMALL(('Physical Server'!$O$17:$O$516&lt;&gt;"")*ROW('Physical Server'!$O$17:$O$516),COUNTBLANK('Physical Server'!$O$17:$O$516)+ROW('Virtual Servers'!A854)),"")</f>
        <v/>
      </c>
      <c r="B862" s="41" t="str">
        <f>IFERROR(IF(INDEX('Physical Server'!B:O,'Virtual Servers'!A862,1)&gt;'Physical Server'!$F$12,"",INDEX('Physical Server'!B:O,'Virtual Servers'!A862,1)),"")</f>
        <v/>
      </c>
      <c r="C862" s="41" t="str">
        <f>IFERROR(INDEX('Physical Server'!B:O,'Virtual Servers'!A862,14),"")</f>
        <v/>
      </c>
      <c r="D862" s="41"/>
      <c r="E862" s="168" t="str">
        <f>IF(IF(COUNTIF($E$7:E861,E861)&lt;VLOOKUP(E861,$B:$C,2,0),E861,INDEX($B:$B,MATCH(E861,$B:$B,0)+ROW($B:$B),1))&gt;'Physical Server'!$F$12,"",IF(COUNTIF($E$7:E861,E861)&lt;VLOOKUP(E861,$B:$C,2,0),E861,INDEX($B:$B,MATCH(E861,$B:$B,0)+ROW($B:$B),1)))</f>
        <v/>
      </c>
      <c r="F862" s="169" t="str">
        <f>IFERROR(VLOOKUP($E:$E,'Physical Server'!$B:$O,2,0),"")</f>
        <v/>
      </c>
      <c r="G862" s="169" t="str">
        <f>IFERROR(IF(VLOOKUP(E862,'Physical Server'!B:O,14,0)="","",IF(E862="","",COUNTIF($E$7:E862,E862))),"")</f>
        <v/>
      </c>
      <c r="H862" s="170"/>
      <c r="I862" s="170" t="s">
        <v>35</v>
      </c>
      <c r="J862" s="170" t="s">
        <v>35</v>
      </c>
      <c r="K862" s="170" t="s">
        <v>35</v>
      </c>
      <c r="L862" s="170"/>
      <c r="M862" s="170" t="s">
        <v>35</v>
      </c>
      <c r="N862" s="170" t="s">
        <v>35</v>
      </c>
      <c r="O862" s="170" t="s">
        <v>35</v>
      </c>
      <c r="P862" s="170"/>
      <c r="Q862" s="170" t="s">
        <v>35</v>
      </c>
      <c r="R862" s="178"/>
      <c r="S862" s="178"/>
      <c r="T862" s="170" t="s">
        <v>35</v>
      </c>
      <c r="U862" s="170" t="s">
        <v>35</v>
      </c>
      <c r="V862" s="170" t="s">
        <v>35</v>
      </c>
      <c r="W862" s="178"/>
      <c r="X862" s="178"/>
      <c r="Y862" s="170" t="s">
        <v>35</v>
      </c>
      <c r="Z862" s="170" t="s">
        <v>35</v>
      </c>
      <c r="AA862" s="170" t="s">
        <v>35</v>
      </c>
      <c r="AB862" s="178"/>
      <c r="AC862" s="178"/>
      <c r="AD862" s="170" t="s">
        <v>35</v>
      </c>
      <c r="AE862" s="170" t="s">
        <v>35</v>
      </c>
      <c r="AF862" s="170" t="s">
        <v>35</v>
      </c>
      <c r="AG862" s="178"/>
      <c r="AH862" s="178"/>
      <c r="AI862" s="178"/>
    </row>
    <row r="863" spans="1:35" x14ac:dyDescent="0.25">
      <c r="A863" s="41" t="str">
        <f t="array" ref="A863">IFERROR(SMALL(('Physical Server'!$O$17:$O$516&lt;&gt;"")*ROW('Physical Server'!$O$17:$O$516),COUNTBLANK('Physical Server'!$O$17:$O$516)+ROW('Virtual Servers'!A855)),"")</f>
        <v/>
      </c>
      <c r="B863" s="41" t="str">
        <f>IFERROR(IF(INDEX('Physical Server'!B:O,'Virtual Servers'!A863,1)&gt;'Physical Server'!$F$12,"",INDEX('Physical Server'!B:O,'Virtual Servers'!A863,1)),"")</f>
        <v/>
      </c>
      <c r="C863" s="41" t="str">
        <f>IFERROR(INDEX('Physical Server'!B:O,'Virtual Servers'!A863,14),"")</f>
        <v/>
      </c>
      <c r="D863" s="41"/>
      <c r="E863" s="168" t="str">
        <f>IF(IF(COUNTIF($E$7:E862,E862)&lt;VLOOKUP(E862,$B:$C,2,0),E862,INDEX($B:$B,MATCH(E862,$B:$B,0)+ROW($B:$B),1))&gt;'Physical Server'!$F$12,"",IF(COUNTIF($E$7:E862,E862)&lt;VLOOKUP(E862,$B:$C,2,0),E862,INDEX($B:$B,MATCH(E862,$B:$B,0)+ROW($B:$B),1)))</f>
        <v/>
      </c>
      <c r="F863" s="169" t="str">
        <f>IFERROR(VLOOKUP($E:$E,'Physical Server'!$B:$O,2,0),"")</f>
        <v/>
      </c>
      <c r="G863" s="169" t="str">
        <f>IFERROR(IF(VLOOKUP(E863,'Physical Server'!B:O,14,0)="","",IF(E863="","",COUNTIF($E$7:E863,E863))),"")</f>
        <v/>
      </c>
      <c r="H863" s="170"/>
      <c r="I863" s="170" t="s">
        <v>35</v>
      </c>
      <c r="J863" s="170" t="s">
        <v>35</v>
      </c>
      <c r="K863" s="170" t="s">
        <v>35</v>
      </c>
      <c r="L863" s="170"/>
      <c r="M863" s="170" t="s">
        <v>35</v>
      </c>
      <c r="N863" s="170" t="s">
        <v>35</v>
      </c>
      <c r="O863" s="170" t="s">
        <v>35</v>
      </c>
      <c r="P863" s="170"/>
      <c r="Q863" s="170" t="s">
        <v>35</v>
      </c>
      <c r="R863" s="178"/>
      <c r="S863" s="178"/>
      <c r="T863" s="170" t="s">
        <v>35</v>
      </c>
      <c r="U863" s="170" t="s">
        <v>35</v>
      </c>
      <c r="V863" s="170" t="s">
        <v>35</v>
      </c>
      <c r="W863" s="178"/>
      <c r="X863" s="178"/>
      <c r="Y863" s="170" t="s">
        <v>35</v>
      </c>
      <c r="Z863" s="170" t="s">
        <v>35</v>
      </c>
      <c r="AA863" s="170" t="s">
        <v>35</v>
      </c>
      <c r="AB863" s="178"/>
      <c r="AC863" s="178"/>
      <c r="AD863" s="170" t="s">
        <v>35</v>
      </c>
      <c r="AE863" s="170" t="s">
        <v>35</v>
      </c>
      <c r="AF863" s="170" t="s">
        <v>35</v>
      </c>
      <c r="AG863" s="178"/>
      <c r="AH863" s="178"/>
      <c r="AI863" s="178"/>
    </row>
    <row r="864" spans="1:35" x14ac:dyDescent="0.25">
      <c r="A864" s="41" t="str">
        <f t="array" ref="A864">IFERROR(SMALL(('Physical Server'!$O$17:$O$516&lt;&gt;"")*ROW('Physical Server'!$O$17:$O$516),COUNTBLANK('Physical Server'!$O$17:$O$516)+ROW('Virtual Servers'!A856)),"")</f>
        <v/>
      </c>
      <c r="B864" s="41" t="str">
        <f>IFERROR(IF(INDEX('Physical Server'!B:O,'Virtual Servers'!A864,1)&gt;'Physical Server'!$F$12,"",INDEX('Physical Server'!B:O,'Virtual Servers'!A864,1)),"")</f>
        <v/>
      </c>
      <c r="C864" s="41" t="str">
        <f>IFERROR(INDEX('Physical Server'!B:O,'Virtual Servers'!A864,14),"")</f>
        <v/>
      </c>
      <c r="D864" s="41"/>
      <c r="E864" s="168" t="str">
        <f>IF(IF(COUNTIF($E$7:E863,E863)&lt;VLOOKUP(E863,$B:$C,2,0),E863,INDEX($B:$B,MATCH(E863,$B:$B,0)+ROW($B:$B),1))&gt;'Physical Server'!$F$12,"",IF(COUNTIF($E$7:E863,E863)&lt;VLOOKUP(E863,$B:$C,2,0),E863,INDEX($B:$B,MATCH(E863,$B:$B,0)+ROW($B:$B),1)))</f>
        <v/>
      </c>
      <c r="F864" s="169" t="str">
        <f>IFERROR(VLOOKUP($E:$E,'Physical Server'!$B:$O,2,0),"")</f>
        <v/>
      </c>
      <c r="G864" s="169" t="str">
        <f>IFERROR(IF(VLOOKUP(E864,'Physical Server'!B:O,14,0)="","",IF(E864="","",COUNTIF($E$7:E864,E864))),"")</f>
        <v/>
      </c>
      <c r="H864" s="170"/>
      <c r="I864" s="170" t="s">
        <v>35</v>
      </c>
      <c r="J864" s="170" t="s">
        <v>35</v>
      </c>
      <c r="K864" s="170" t="s">
        <v>35</v>
      </c>
      <c r="L864" s="170"/>
      <c r="M864" s="170" t="s">
        <v>35</v>
      </c>
      <c r="N864" s="170" t="s">
        <v>35</v>
      </c>
      <c r="O864" s="170" t="s">
        <v>35</v>
      </c>
      <c r="P864" s="170"/>
      <c r="Q864" s="170" t="s">
        <v>35</v>
      </c>
      <c r="R864" s="178"/>
      <c r="S864" s="178"/>
      <c r="T864" s="170" t="s">
        <v>35</v>
      </c>
      <c r="U864" s="170" t="s">
        <v>35</v>
      </c>
      <c r="V864" s="170" t="s">
        <v>35</v>
      </c>
      <c r="W864" s="178"/>
      <c r="X864" s="178"/>
      <c r="Y864" s="170" t="s">
        <v>35</v>
      </c>
      <c r="Z864" s="170" t="s">
        <v>35</v>
      </c>
      <c r="AA864" s="170" t="s">
        <v>35</v>
      </c>
      <c r="AB864" s="178"/>
      <c r="AC864" s="178"/>
      <c r="AD864" s="170" t="s">
        <v>35</v>
      </c>
      <c r="AE864" s="170" t="s">
        <v>35</v>
      </c>
      <c r="AF864" s="170" t="s">
        <v>35</v>
      </c>
      <c r="AG864" s="178"/>
      <c r="AH864" s="178"/>
      <c r="AI864" s="178"/>
    </row>
    <row r="865" spans="1:35" x14ac:dyDescent="0.25">
      <c r="A865" s="41" t="str">
        <f t="array" ref="A865">IFERROR(SMALL(('Physical Server'!$O$17:$O$516&lt;&gt;"")*ROW('Physical Server'!$O$17:$O$516),COUNTBLANK('Physical Server'!$O$17:$O$516)+ROW('Virtual Servers'!A857)),"")</f>
        <v/>
      </c>
      <c r="B865" s="41" t="str">
        <f>IFERROR(IF(INDEX('Physical Server'!B:O,'Virtual Servers'!A865,1)&gt;'Physical Server'!$F$12,"",INDEX('Physical Server'!B:O,'Virtual Servers'!A865,1)),"")</f>
        <v/>
      </c>
      <c r="C865" s="41" t="str">
        <f>IFERROR(INDEX('Physical Server'!B:O,'Virtual Servers'!A865,14),"")</f>
        <v/>
      </c>
      <c r="D865" s="41"/>
      <c r="E865" s="168" t="str">
        <f>IF(IF(COUNTIF($E$7:E864,E864)&lt;VLOOKUP(E864,$B:$C,2,0),E864,INDEX($B:$B,MATCH(E864,$B:$B,0)+ROW($B:$B),1))&gt;'Physical Server'!$F$12,"",IF(COUNTIF($E$7:E864,E864)&lt;VLOOKUP(E864,$B:$C,2,0),E864,INDEX($B:$B,MATCH(E864,$B:$B,0)+ROW($B:$B),1)))</f>
        <v/>
      </c>
      <c r="F865" s="169" t="str">
        <f>IFERROR(VLOOKUP($E:$E,'Physical Server'!$B:$O,2,0),"")</f>
        <v/>
      </c>
      <c r="G865" s="169" t="str">
        <f>IFERROR(IF(VLOOKUP(E865,'Physical Server'!B:O,14,0)="","",IF(E865="","",COUNTIF($E$7:E865,E865))),"")</f>
        <v/>
      </c>
      <c r="H865" s="170"/>
      <c r="I865" s="170" t="s">
        <v>35</v>
      </c>
      <c r="J865" s="170" t="s">
        <v>35</v>
      </c>
      <c r="K865" s="170" t="s">
        <v>35</v>
      </c>
      <c r="L865" s="170"/>
      <c r="M865" s="170" t="s">
        <v>35</v>
      </c>
      <c r="N865" s="170" t="s">
        <v>35</v>
      </c>
      <c r="O865" s="170" t="s">
        <v>35</v>
      </c>
      <c r="P865" s="170"/>
      <c r="Q865" s="170" t="s">
        <v>35</v>
      </c>
      <c r="R865" s="178"/>
      <c r="S865" s="178"/>
      <c r="T865" s="170" t="s">
        <v>35</v>
      </c>
      <c r="U865" s="170" t="s">
        <v>35</v>
      </c>
      <c r="V865" s="170" t="s">
        <v>35</v>
      </c>
      <c r="W865" s="178"/>
      <c r="X865" s="178"/>
      <c r="Y865" s="170" t="s">
        <v>35</v>
      </c>
      <c r="Z865" s="170" t="s">
        <v>35</v>
      </c>
      <c r="AA865" s="170" t="s">
        <v>35</v>
      </c>
      <c r="AB865" s="178"/>
      <c r="AC865" s="178"/>
      <c r="AD865" s="170" t="s">
        <v>35</v>
      </c>
      <c r="AE865" s="170" t="s">
        <v>35</v>
      </c>
      <c r="AF865" s="170" t="s">
        <v>35</v>
      </c>
      <c r="AG865" s="178"/>
      <c r="AH865" s="178"/>
      <c r="AI865" s="178"/>
    </row>
    <row r="866" spans="1:35" x14ac:dyDescent="0.25">
      <c r="A866" s="41" t="str">
        <f t="array" ref="A866">IFERROR(SMALL(('Physical Server'!$O$17:$O$516&lt;&gt;"")*ROW('Physical Server'!$O$17:$O$516),COUNTBLANK('Physical Server'!$O$17:$O$516)+ROW('Virtual Servers'!A858)),"")</f>
        <v/>
      </c>
      <c r="B866" s="41" t="str">
        <f>IFERROR(IF(INDEX('Physical Server'!B:O,'Virtual Servers'!A866,1)&gt;'Physical Server'!$F$12,"",INDEX('Physical Server'!B:O,'Virtual Servers'!A866,1)),"")</f>
        <v/>
      </c>
      <c r="C866" s="41" t="str">
        <f>IFERROR(INDEX('Physical Server'!B:O,'Virtual Servers'!A866,14),"")</f>
        <v/>
      </c>
      <c r="D866" s="41"/>
      <c r="E866" s="168" t="str">
        <f>IF(IF(COUNTIF($E$7:E865,E865)&lt;VLOOKUP(E865,$B:$C,2,0),E865,INDEX($B:$B,MATCH(E865,$B:$B,0)+ROW($B:$B),1))&gt;'Physical Server'!$F$12,"",IF(COUNTIF($E$7:E865,E865)&lt;VLOOKUP(E865,$B:$C,2,0),E865,INDEX($B:$B,MATCH(E865,$B:$B,0)+ROW($B:$B),1)))</f>
        <v/>
      </c>
      <c r="F866" s="169" t="str">
        <f>IFERROR(VLOOKUP($E:$E,'Physical Server'!$B:$O,2,0),"")</f>
        <v/>
      </c>
      <c r="G866" s="169" t="str">
        <f>IFERROR(IF(VLOOKUP(E866,'Physical Server'!B:O,14,0)="","",IF(E866="","",COUNTIF($E$7:E866,E866))),"")</f>
        <v/>
      </c>
      <c r="H866" s="170"/>
      <c r="I866" s="170" t="s">
        <v>35</v>
      </c>
      <c r="J866" s="170" t="s">
        <v>35</v>
      </c>
      <c r="K866" s="170" t="s">
        <v>35</v>
      </c>
      <c r="L866" s="170"/>
      <c r="M866" s="170" t="s">
        <v>35</v>
      </c>
      <c r="N866" s="170" t="s">
        <v>35</v>
      </c>
      <c r="O866" s="170" t="s">
        <v>35</v>
      </c>
      <c r="P866" s="170"/>
      <c r="Q866" s="170" t="s">
        <v>35</v>
      </c>
      <c r="R866" s="178"/>
      <c r="S866" s="178"/>
      <c r="T866" s="170" t="s">
        <v>35</v>
      </c>
      <c r="U866" s="170" t="s">
        <v>35</v>
      </c>
      <c r="V866" s="170" t="s">
        <v>35</v>
      </c>
      <c r="W866" s="178"/>
      <c r="X866" s="178"/>
      <c r="Y866" s="170" t="s">
        <v>35</v>
      </c>
      <c r="Z866" s="170" t="s">
        <v>35</v>
      </c>
      <c r="AA866" s="170" t="s">
        <v>35</v>
      </c>
      <c r="AB866" s="178"/>
      <c r="AC866" s="178"/>
      <c r="AD866" s="170" t="s">
        <v>35</v>
      </c>
      <c r="AE866" s="170" t="s">
        <v>35</v>
      </c>
      <c r="AF866" s="170" t="s">
        <v>35</v>
      </c>
      <c r="AG866" s="178"/>
      <c r="AH866" s="178"/>
      <c r="AI866" s="178"/>
    </row>
    <row r="867" spans="1:35" x14ac:dyDescent="0.25">
      <c r="A867" s="41" t="str">
        <f t="array" ref="A867">IFERROR(SMALL(('Physical Server'!$O$17:$O$516&lt;&gt;"")*ROW('Physical Server'!$O$17:$O$516),COUNTBLANK('Physical Server'!$O$17:$O$516)+ROW('Virtual Servers'!A859)),"")</f>
        <v/>
      </c>
      <c r="B867" s="41" t="str">
        <f>IFERROR(IF(INDEX('Physical Server'!B:O,'Virtual Servers'!A867,1)&gt;'Physical Server'!$F$12,"",INDEX('Physical Server'!B:O,'Virtual Servers'!A867,1)),"")</f>
        <v/>
      </c>
      <c r="C867" s="41" t="str">
        <f>IFERROR(INDEX('Physical Server'!B:O,'Virtual Servers'!A867,14),"")</f>
        <v/>
      </c>
      <c r="D867" s="41"/>
      <c r="E867" s="168" t="str">
        <f>IF(IF(COUNTIF($E$7:E866,E866)&lt;VLOOKUP(E866,$B:$C,2,0),E866,INDEX($B:$B,MATCH(E866,$B:$B,0)+ROW($B:$B),1))&gt;'Physical Server'!$F$12,"",IF(COUNTIF($E$7:E866,E866)&lt;VLOOKUP(E866,$B:$C,2,0),E866,INDEX($B:$B,MATCH(E866,$B:$B,0)+ROW($B:$B),1)))</f>
        <v/>
      </c>
      <c r="F867" s="169" t="str">
        <f>IFERROR(VLOOKUP($E:$E,'Physical Server'!$B:$O,2,0),"")</f>
        <v/>
      </c>
      <c r="G867" s="169" t="str">
        <f>IFERROR(IF(VLOOKUP(E867,'Physical Server'!B:O,14,0)="","",IF(E867="","",COUNTIF($E$7:E867,E867))),"")</f>
        <v/>
      </c>
      <c r="H867" s="170"/>
      <c r="I867" s="170" t="s">
        <v>35</v>
      </c>
      <c r="J867" s="170" t="s">
        <v>35</v>
      </c>
      <c r="K867" s="170" t="s">
        <v>35</v>
      </c>
      <c r="L867" s="170"/>
      <c r="M867" s="170" t="s">
        <v>35</v>
      </c>
      <c r="N867" s="170" t="s">
        <v>35</v>
      </c>
      <c r="O867" s="170" t="s">
        <v>35</v>
      </c>
      <c r="P867" s="170"/>
      <c r="Q867" s="170" t="s">
        <v>35</v>
      </c>
      <c r="R867" s="178"/>
      <c r="S867" s="178"/>
      <c r="T867" s="170" t="s">
        <v>35</v>
      </c>
      <c r="U867" s="170" t="s">
        <v>35</v>
      </c>
      <c r="V867" s="170" t="s">
        <v>35</v>
      </c>
      <c r="W867" s="178"/>
      <c r="X867" s="178"/>
      <c r="Y867" s="170" t="s">
        <v>35</v>
      </c>
      <c r="Z867" s="170" t="s">
        <v>35</v>
      </c>
      <c r="AA867" s="170" t="s">
        <v>35</v>
      </c>
      <c r="AB867" s="178"/>
      <c r="AC867" s="178"/>
      <c r="AD867" s="170" t="s">
        <v>35</v>
      </c>
      <c r="AE867" s="170" t="s">
        <v>35</v>
      </c>
      <c r="AF867" s="170" t="s">
        <v>35</v>
      </c>
      <c r="AG867" s="178"/>
      <c r="AH867" s="178"/>
      <c r="AI867" s="178"/>
    </row>
    <row r="868" spans="1:35" x14ac:dyDescent="0.25">
      <c r="A868" s="41" t="str">
        <f t="array" ref="A868">IFERROR(SMALL(('Physical Server'!$O$17:$O$516&lt;&gt;"")*ROW('Physical Server'!$O$17:$O$516),COUNTBLANK('Physical Server'!$O$17:$O$516)+ROW('Virtual Servers'!A860)),"")</f>
        <v/>
      </c>
      <c r="B868" s="41" t="str">
        <f>IFERROR(IF(INDEX('Physical Server'!B:O,'Virtual Servers'!A868,1)&gt;'Physical Server'!$F$12,"",INDEX('Physical Server'!B:O,'Virtual Servers'!A868,1)),"")</f>
        <v/>
      </c>
      <c r="C868" s="41" t="str">
        <f>IFERROR(INDEX('Physical Server'!B:O,'Virtual Servers'!A868,14),"")</f>
        <v/>
      </c>
      <c r="D868" s="41"/>
      <c r="E868" s="168" t="str">
        <f>IF(IF(COUNTIF($E$7:E867,E867)&lt;VLOOKUP(E867,$B:$C,2,0),E867,INDEX($B:$B,MATCH(E867,$B:$B,0)+ROW($B:$B),1))&gt;'Physical Server'!$F$12,"",IF(COUNTIF($E$7:E867,E867)&lt;VLOOKUP(E867,$B:$C,2,0),E867,INDEX($B:$B,MATCH(E867,$B:$B,0)+ROW($B:$B),1)))</f>
        <v/>
      </c>
      <c r="F868" s="169" t="str">
        <f>IFERROR(VLOOKUP($E:$E,'Physical Server'!$B:$O,2,0),"")</f>
        <v/>
      </c>
      <c r="G868" s="169" t="str">
        <f>IFERROR(IF(VLOOKUP(E868,'Physical Server'!B:O,14,0)="","",IF(E868="","",COUNTIF($E$7:E868,E868))),"")</f>
        <v/>
      </c>
      <c r="H868" s="170"/>
      <c r="I868" s="170" t="s">
        <v>35</v>
      </c>
      <c r="J868" s="170" t="s">
        <v>35</v>
      </c>
      <c r="K868" s="170" t="s">
        <v>35</v>
      </c>
      <c r="L868" s="170"/>
      <c r="M868" s="170" t="s">
        <v>35</v>
      </c>
      <c r="N868" s="170" t="s">
        <v>35</v>
      </c>
      <c r="O868" s="170" t="s">
        <v>35</v>
      </c>
      <c r="P868" s="170"/>
      <c r="Q868" s="170" t="s">
        <v>35</v>
      </c>
      <c r="R868" s="178"/>
      <c r="S868" s="178"/>
      <c r="T868" s="170" t="s">
        <v>35</v>
      </c>
      <c r="U868" s="170" t="s">
        <v>35</v>
      </c>
      <c r="V868" s="170" t="s">
        <v>35</v>
      </c>
      <c r="W868" s="178"/>
      <c r="X868" s="178"/>
      <c r="Y868" s="170" t="s">
        <v>35</v>
      </c>
      <c r="Z868" s="170" t="s">
        <v>35</v>
      </c>
      <c r="AA868" s="170" t="s">
        <v>35</v>
      </c>
      <c r="AB868" s="178"/>
      <c r="AC868" s="178"/>
      <c r="AD868" s="170" t="s">
        <v>35</v>
      </c>
      <c r="AE868" s="170" t="s">
        <v>35</v>
      </c>
      <c r="AF868" s="170" t="s">
        <v>35</v>
      </c>
      <c r="AG868" s="178"/>
      <c r="AH868" s="178"/>
      <c r="AI868" s="178"/>
    </row>
    <row r="869" spans="1:35" x14ac:dyDescent="0.25">
      <c r="A869" s="41" t="str">
        <f t="array" ref="A869">IFERROR(SMALL(('Physical Server'!$O$17:$O$516&lt;&gt;"")*ROW('Physical Server'!$O$17:$O$516),COUNTBLANK('Physical Server'!$O$17:$O$516)+ROW('Virtual Servers'!A861)),"")</f>
        <v/>
      </c>
      <c r="B869" s="41" t="str">
        <f>IFERROR(IF(INDEX('Physical Server'!B:O,'Virtual Servers'!A869,1)&gt;'Physical Server'!$F$12,"",INDEX('Physical Server'!B:O,'Virtual Servers'!A869,1)),"")</f>
        <v/>
      </c>
      <c r="C869" s="41" t="str">
        <f>IFERROR(INDEX('Physical Server'!B:O,'Virtual Servers'!A869,14),"")</f>
        <v/>
      </c>
      <c r="D869" s="41"/>
      <c r="E869" s="168" t="str">
        <f>IF(IF(COUNTIF($E$7:E868,E868)&lt;VLOOKUP(E868,$B:$C,2,0),E868,INDEX($B:$B,MATCH(E868,$B:$B,0)+ROW($B:$B),1))&gt;'Physical Server'!$F$12,"",IF(COUNTIF($E$7:E868,E868)&lt;VLOOKUP(E868,$B:$C,2,0),E868,INDEX($B:$B,MATCH(E868,$B:$B,0)+ROW($B:$B),1)))</f>
        <v/>
      </c>
      <c r="F869" s="169" t="str">
        <f>IFERROR(VLOOKUP($E:$E,'Physical Server'!$B:$O,2,0),"")</f>
        <v/>
      </c>
      <c r="G869" s="169" t="str">
        <f>IFERROR(IF(VLOOKUP(E869,'Physical Server'!B:O,14,0)="","",IF(E869="","",COUNTIF($E$7:E869,E869))),"")</f>
        <v/>
      </c>
      <c r="H869" s="170"/>
      <c r="I869" s="170" t="s">
        <v>35</v>
      </c>
      <c r="J869" s="170" t="s">
        <v>35</v>
      </c>
      <c r="K869" s="170" t="s">
        <v>35</v>
      </c>
      <c r="L869" s="170"/>
      <c r="M869" s="170" t="s">
        <v>35</v>
      </c>
      <c r="N869" s="170" t="s">
        <v>35</v>
      </c>
      <c r="O869" s="170" t="s">
        <v>35</v>
      </c>
      <c r="P869" s="170"/>
      <c r="Q869" s="170" t="s">
        <v>35</v>
      </c>
      <c r="R869" s="178"/>
      <c r="S869" s="178"/>
      <c r="T869" s="170" t="s">
        <v>35</v>
      </c>
      <c r="U869" s="170" t="s">
        <v>35</v>
      </c>
      <c r="V869" s="170" t="s">
        <v>35</v>
      </c>
      <c r="W869" s="178"/>
      <c r="X869" s="178"/>
      <c r="Y869" s="170" t="s">
        <v>35</v>
      </c>
      <c r="Z869" s="170" t="s">
        <v>35</v>
      </c>
      <c r="AA869" s="170" t="s">
        <v>35</v>
      </c>
      <c r="AB869" s="178"/>
      <c r="AC869" s="178"/>
      <c r="AD869" s="170" t="s">
        <v>35</v>
      </c>
      <c r="AE869" s="170" t="s">
        <v>35</v>
      </c>
      <c r="AF869" s="170" t="s">
        <v>35</v>
      </c>
      <c r="AG869" s="178"/>
      <c r="AH869" s="178"/>
      <c r="AI869" s="178"/>
    </row>
    <row r="870" spans="1:35" x14ac:dyDescent="0.25">
      <c r="A870" s="41" t="str">
        <f t="array" ref="A870">IFERROR(SMALL(('Physical Server'!$O$17:$O$516&lt;&gt;"")*ROW('Physical Server'!$O$17:$O$516),COUNTBLANK('Physical Server'!$O$17:$O$516)+ROW('Virtual Servers'!A862)),"")</f>
        <v/>
      </c>
      <c r="B870" s="41" t="str">
        <f>IFERROR(IF(INDEX('Physical Server'!B:O,'Virtual Servers'!A870,1)&gt;'Physical Server'!$F$12,"",INDEX('Physical Server'!B:O,'Virtual Servers'!A870,1)),"")</f>
        <v/>
      </c>
      <c r="C870" s="41" t="str">
        <f>IFERROR(INDEX('Physical Server'!B:O,'Virtual Servers'!A870,14),"")</f>
        <v/>
      </c>
      <c r="D870" s="41"/>
      <c r="E870" s="168" t="str">
        <f>IF(IF(COUNTIF($E$7:E869,E869)&lt;VLOOKUP(E869,$B:$C,2,0),E869,INDEX($B:$B,MATCH(E869,$B:$B,0)+ROW($B:$B),1))&gt;'Physical Server'!$F$12,"",IF(COUNTIF($E$7:E869,E869)&lt;VLOOKUP(E869,$B:$C,2,0),E869,INDEX($B:$B,MATCH(E869,$B:$B,0)+ROW($B:$B),1)))</f>
        <v/>
      </c>
      <c r="F870" s="169" t="str">
        <f>IFERROR(VLOOKUP($E:$E,'Physical Server'!$B:$O,2,0),"")</f>
        <v/>
      </c>
      <c r="G870" s="169" t="str">
        <f>IFERROR(IF(VLOOKUP(E870,'Physical Server'!B:O,14,0)="","",IF(E870="","",COUNTIF($E$7:E870,E870))),"")</f>
        <v/>
      </c>
      <c r="H870" s="170"/>
      <c r="I870" s="170" t="s">
        <v>35</v>
      </c>
      <c r="J870" s="170" t="s">
        <v>35</v>
      </c>
      <c r="K870" s="170" t="s">
        <v>35</v>
      </c>
      <c r="L870" s="170"/>
      <c r="M870" s="170" t="s">
        <v>35</v>
      </c>
      <c r="N870" s="170" t="s">
        <v>35</v>
      </c>
      <c r="O870" s="170" t="s">
        <v>35</v>
      </c>
      <c r="P870" s="170"/>
      <c r="Q870" s="170" t="s">
        <v>35</v>
      </c>
      <c r="R870" s="178"/>
      <c r="S870" s="178"/>
      <c r="T870" s="170" t="s">
        <v>35</v>
      </c>
      <c r="U870" s="170" t="s">
        <v>35</v>
      </c>
      <c r="V870" s="170" t="s">
        <v>35</v>
      </c>
      <c r="W870" s="178"/>
      <c r="X870" s="178"/>
      <c r="Y870" s="170" t="s">
        <v>35</v>
      </c>
      <c r="Z870" s="170" t="s">
        <v>35</v>
      </c>
      <c r="AA870" s="170" t="s">
        <v>35</v>
      </c>
      <c r="AB870" s="178"/>
      <c r="AC870" s="178"/>
      <c r="AD870" s="170" t="s">
        <v>35</v>
      </c>
      <c r="AE870" s="170" t="s">
        <v>35</v>
      </c>
      <c r="AF870" s="170" t="s">
        <v>35</v>
      </c>
      <c r="AG870" s="178"/>
      <c r="AH870" s="178"/>
      <c r="AI870" s="178"/>
    </row>
    <row r="871" spans="1:35" x14ac:dyDescent="0.25">
      <c r="A871" s="41" t="str">
        <f t="array" ref="A871">IFERROR(SMALL(('Physical Server'!$O$17:$O$516&lt;&gt;"")*ROW('Physical Server'!$O$17:$O$516),COUNTBLANK('Physical Server'!$O$17:$O$516)+ROW('Virtual Servers'!A863)),"")</f>
        <v/>
      </c>
      <c r="B871" s="41" t="str">
        <f>IFERROR(IF(INDEX('Physical Server'!B:O,'Virtual Servers'!A871,1)&gt;'Physical Server'!$F$12,"",INDEX('Physical Server'!B:O,'Virtual Servers'!A871,1)),"")</f>
        <v/>
      </c>
      <c r="C871" s="41" t="str">
        <f>IFERROR(INDEX('Physical Server'!B:O,'Virtual Servers'!A871,14),"")</f>
        <v/>
      </c>
      <c r="D871" s="41"/>
      <c r="E871" s="168" t="str">
        <f>IF(IF(COUNTIF($E$7:E870,E870)&lt;VLOOKUP(E870,$B:$C,2,0),E870,INDEX($B:$B,MATCH(E870,$B:$B,0)+ROW($B:$B),1))&gt;'Physical Server'!$F$12,"",IF(COUNTIF($E$7:E870,E870)&lt;VLOOKUP(E870,$B:$C,2,0),E870,INDEX($B:$B,MATCH(E870,$B:$B,0)+ROW($B:$B),1)))</f>
        <v/>
      </c>
      <c r="F871" s="169" t="str">
        <f>IFERROR(VLOOKUP($E:$E,'Physical Server'!$B:$O,2,0),"")</f>
        <v/>
      </c>
      <c r="G871" s="169" t="str">
        <f>IFERROR(IF(VLOOKUP(E871,'Physical Server'!B:O,14,0)="","",IF(E871="","",COUNTIF($E$7:E871,E871))),"")</f>
        <v/>
      </c>
      <c r="H871" s="170"/>
      <c r="I871" s="170" t="s">
        <v>35</v>
      </c>
      <c r="J871" s="170" t="s">
        <v>35</v>
      </c>
      <c r="K871" s="170" t="s">
        <v>35</v>
      </c>
      <c r="L871" s="170"/>
      <c r="M871" s="170" t="s">
        <v>35</v>
      </c>
      <c r="N871" s="170" t="s">
        <v>35</v>
      </c>
      <c r="O871" s="170" t="s">
        <v>35</v>
      </c>
      <c r="P871" s="170"/>
      <c r="Q871" s="170" t="s">
        <v>35</v>
      </c>
      <c r="R871" s="178"/>
      <c r="S871" s="178"/>
      <c r="T871" s="170" t="s">
        <v>35</v>
      </c>
      <c r="U871" s="170" t="s">
        <v>35</v>
      </c>
      <c r="V871" s="170" t="s">
        <v>35</v>
      </c>
      <c r="W871" s="178"/>
      <c r="X871" s="178"/>
      <c r="Y871" s="170" t="s">
        <v>35</v>
      </c>
      <c r="Z871" s="170" t="s">
        <v>35</v>
      </c>
      <c r="AA871" s="170" t="s">
        <v>35</v>
      </c>
      <c r="AB871" s="178"/>
      <c r="AC871" s="178"/>
      <c r="AD871" s="170" t="s">
        <v>35</v>
      </c>
      <c r="AE871" s="170" t="s">
        <v>35</v>
      </c>
      <c r="AF871" s="170" t="s">
        <v>35</v>
      </c>
      <c r="AG871" s="178"/>
      <c r="AH871" s="178"/>
      <c r="AI871" s="178"/>
    </row>
    <row r="872" spans="1:35" x14ac:dyDescent="0.25">
      <c r="A872" s="41" t="str">
        <f t="array" ref="A872">IFERROR(SMALL(('Physical Server'!$O$17:$O$516&lt;&gt;"")*ROW('Physical Server'!$O$17:$O$516),COUNTBLANK('Physical Server'!$O$17:$O$516)+ROW('Virtual Servers'!A864)),"")</f>
        <v/>
      </c>
      <c r="B872" s="41" t="str">
        <f>IFERROR(IF(INDEX('Physical Server'!B:O,'Virtual Servers'!A872,1)&gt;'Physical Server'!$F$12,"",INDEX('Physical Server'!B:O,'Virtual Servers'!A872,1)),"")</f>
        <v/>
      </c>
      <c r="C872" s="41" t="str">
        <f>IFERROR(INDEX('Physical Server'!B:O,'Virtual Servers'!A872,14),"")</f>
        <v/>
      </c>
      <c r="D872" s="41"/>
      <c r="E872" s="168" t="str">
        <f>IF(IF(COUNTIF($E$7:E871,E871)&lt;VLOOKUP(E871,$B:$C,2,0),E871,INDEX($B:$B,MATCH(E871,$B:$B,0)+ROW($B:$B),1))&gt;'Physical Server'!$F$12,"",IF(COUNTIF($E$7:E871,E871)&lt;VLOOKUP(E871,$B:$C,2,0),E871,INDEX($B:$B,MATCH(E871,$B:$B,0)+ROW($B:$B),1)))</f>
        <v/>
      </c>
      <c r="F872" s="169" t="str">
        <f>IFERROR(VLOOKUP($E:$E,'Physical Server'!$B:$O,2,0),"")</f>
        <v/>
      </c>
      <c r="G872" s="169" t="str">
        <f>IFERROR(IF(VLOOKUP(E872,'Physical Server'!B:O,14,0)="","",IF(E872="","",COUNTIF($E$7:E872,E872))),"")</f>
        <v/>
      </c>
      <c r="H872" s="170"/>
      <c r="I872" s="170" t="s">
        <v>35</v>
      </c>
      <c r="J872" s="170" t="s">
        <v>35</v>
      </c>
      <c r="K872" s="170" t="s">
        <v>35</v>
      </c>
      <c r="L872" s="170"/>
      <c r="M872" s="170" t="s">
        <v>35</v>
      </c>
      <c r="N872" s="170" t="s">
        <v>35</v>
      </c>
      <c r="O872" s="170" t="s">
        <v>35</v>
      </c>
      <c r="P872" s="170"/>
      <c r="Q872" s="170" t="s">
        <v>35</v>
      </c>
      <c r="R872" s="178"/>
      <c r="S872" s="178"/>
      <c r="T872" s="170" t="s">
        <v>35</v>
      </c>
      <c r="U872" s="170" t="s">
        <v>35</v>
      </c>
      <c r="V872" s="170" t="s">
        <v>35</v>
      </c>
      <c r="W872" s="178"/>
      <c r="X872" s="178"/>
      <c r="Y872" s="170" t="s">
        <v>35</v>
      </c>
      <c r="Z872" s="170" t="s">
        <v>35</v>
      </c>
      <c r="AA872" s="170" t="s">
        <v>35</v>
      </c>
      <c r="AB872" s="178"/>
      <c r="AC872" s="178"/>
      <c r="AD872" s="170" t="s">
        <v>35</v>
      </c>
      <c r="AE872" s="170" t="s">
        <v>35</v>
      </c>
      <c r="AF872" s="170" t="s">
        <v>35</v>
      </c>
      <c r="AG872" s="178"/>
      <c r="AH872" s="178"/>
      <c r="AI872" s="178"/>
    </row>
    <row r="873" spans="1:35" x14ac:dyDescent="0.25">
      <c r="A873" s="41" t="str">
        <f t="array" ref="A873">IFERROR(SMALL(('Physical Server'!$O$17:$O$516&lt;&gt;"")*ROW('Physical Server'!$O$17:$O$516),COUNTBLANK('Physical Server'!$O$17:$O$516)+ROW('Virtual Servers'!A865)),"")</f>
        <v/>
      </c>
      <c r="B873" s="41" t="str">
        <f>IFERROR(IF(INDEX('Physical Server'!B:O,'Virtual Servers'!A873,1)&gt;'Physical Server'!$F$12,"",INDEX('Physical Server'!B:O,'Virtual Servers'!A873,1)),"")</f>
        <v/>
      </c>
      <c r="C873" s="41" t="str">
        <f>IFERROR(INDEX('Physical Server'!B:O,'Virtual Servers'!A873,14),"")</f>
        <v/>
      </c>
      <c r="D873" s="41"/>
      <c r="E873" s="168" t="str">
        <f>IF(IF(COUNTIF($E$7:E872,E872)&lt;VLOOKUP(E872,$B:$C,2,0),E872,INDEX($B:$B,MATCH(E872,$B:$B,0)+ROW($B:$B),1))&gt;'Physical Server'!$F$12,"",IF(COUNTIF($E$7:E872,E872)&lt;VLOOKUP(E872,$B:$C,2,0),E872,INDEX($B:$B,MATCH(E872,$B:$B,0)+ROW($B:$B),1)))</f>
        <v/>
      </c>
      <c r="F873" s="169" t="str">
        <f>IFERROR(VLOOKUP($E:$E,'Physical Server'!$B:$O,2,0),"")</f>
        <v/>
      </c>
      <c r="G873" s="169" t="str">
        <f>IFERROR(IF(VLOOKUP(E873,'Physical Server'!B:O,14,0)="","",IF(E873="","",COUNTIF($E$7:E873,E873))),"")</f>
        <v/>
      </c>
      <c r="H873" s="170"/>
      <c r="I873" s="170" t="s">
        <v>35</v>
      </c>
      <c r="J873" s="170" t="s">
        <v>35</v>
      </c>
      <c r="K873" s="170" t="s">
        <v>35</v>
      </c>
      <c r="L873" s="170"/>
      <c r="M873" s="170" t="s">
        <v>35</v>
      </c>
      <c r="N873" s="170" t="s">
        <v>35</v>
      </c>
      <c r="O873" s="170" t="s">
        <v>35</v>
      </c>
      <c r="P873" s="170"/>
      <c r="Q873" s="170" t="s">
        <v>35</v>
      </c>
      <c r="R873" s="178"/>
      <c r="S873" s="178"/>
      <c r="T873" s="170" t="s">
        <v>35</v>
      </c>
      <c r="U873" s="170" t="s">
        <v>35</v>
      </c>
      <c r="V873" s="170" t="s">
        <v>35</v>
      </c>
      <c r="W873" s="178"/>
      <c r="X873" s="178"/>
      <c r="Y873" s="170" t="s">
        <v>35</v>
      </c>
      <c r="Z873" s="170" t="s">
        <v>35</v>
      </c>
      <c r="AA873" s="170" t="s">
        <v>35</v>
      </c>
      <c r="AB873" s="178"/>
      <c r="AC873" s="178"/>
      <c r="AD873" s="170" t="s">
        <v>35</v>
      </c>
      <c r="AE873" s="170" t="s">
        <v>35</v>
      </c>
      <c r="AF873" s="170" t="s">
        <v>35</v>
      </c>
      <c r="AG873" s="178"/>
      <c r="AH873" s="178"/>
      <c r="AI873" s="178"/>
    </row>
    <row r="874" spans="1:35" x14ac:dyDescent="0.25">
      <c r="A874" s="41" t="str">
        <f t="array" ref="A874">IFERROR(SMALL(('Physical Server'!$O$17:$O$516&lt;&gt;"")*ROW('Physical Server'!$O$17:$O$516),COUNTBLANK('Physical Server'!$O$17:$O$516)+ROW('Virtual Servers'!A866)),"")</f>
        <v/>
      </c>
      <c r="B874" s="41" t="str">
        <f>IFERROR(IF(INDEX('Physical Server'!B:O,'Virtual Servers'!A874,1)&gt;'Physical Server'!$F$12,"",INDEX('Physical Server'!B:O,'Virtual Servers'!A874,1)),"")</f>
        <v/>
      </c>
      <c r="C874" s="41" t="str">
        <f>IFERROR(INDEX('Physical Server'!B:O,'Virtual Servers'!A874,14),"")</f>
        <v/>
      </c>
      <c r="D874" s="41"/>
      <c r="E874" s="168" t="str">
        <f>IF(IF(COUNTIF($E$7:E873,E873)&lt;VLOOKUP(E873,$B:$C,2,0),E873,INDEX($B:$B,MATCH(E873,$B:$B,0)+ROW($B:$B),1))&gt;'Physical Server'!$F$12,"",IF(COUNTIF($E$7:E873,E873)&lt;VLOOKUP(E873,$B:$C,2,0),E873,INDEX($B:$B,MATCH(E873,$B:$B,0)+ROW($B:$B),1)))</f>
        <v/>
      </c>
      <c r="F874" s="169" t="str">
        <f>IFERROR(VLOOKUP($E:$E,'Physical Server'!$B:$O,2,0),"")</f>
        <v/>
      </c>
      <c r="G874" s="169" t="str">
        <f>IFERROR(IF(VLOOKUP(E874,'Physical Server'!B:O,14,0)="","",IF(E874="","",COUNTIF($E$7:E874,E874))),"")</f>
        <v/>
      </c>
      <c r="H874" s="170"/>
      <c r="I874" s="170" t="s">
        <v>35</v>
      </c>
      <c r="J874" s="170" t="s">
        <v>35</v>
      </c>
      <c r="K874" s="170" t="s">
        <v>35</v>
      </c>
      <c r="L874" s="170"/>
      <c r="M874" s="170" t="s">
        <v>35</v>
      </c>
      <c r="N874" s="170" t="s">
        <v>35</v>
      </c>
      <c r="O874" s="170" t="s">
        <v>35</v>
      </c>
      <c r="P874" s="170"/>
      <c r="Q874" s="170" t="s">
        <v>35</v>
      </c>
      <c r="R874" s="178"/>
      <c r="S874" s="178"/>
      <c r="T874" s="170" t="s">
        <v>35</v>
      </c>
      <c r="U874" s="170" t="s">
        <v>35</v>
      </c>
      <c r="V874" s="170" t="s">
        <v>35</v>
      </c>
      <c r="W874" s="178"/>
      <c r="X874" s="178"/>
      <c r="Y874" s="170" t="s">
        <v>35</v>
      </c>
      <c r="Z874" s="170" t="s">
        <v>35</v>
      </c>
      <c r="AA874" s="170" t="s">
        <v>35</v>
      </c>
      <c r="AB874" s="178"/>
      <c r="AC874" s="178"/>
      <c r="AD874" s="170" t="s">
        <v>35</v>
      </c>
      <c r="AE874" s="170" t="s">
        <v>35</v>
      </c>
      <c r="AF874" s="170" t="s">
        <v>35</v>
      </c>
      <c r="AG874" s="178"/>
      <c r="AH874" s="178"/>
      <c r="AI874" s="178"/>
    </row>
    <row r="875" spans="1:35" x14ac:dyDescent="0.25">
      <c r="A875" s="41" t="str">
        <f t="array" ref="A875">IFERROR(SMALL(('Physical Server'!$O$17:$O$516&lt;&gt;"")*ROW('Physical Server'!$O$17:$O$516),COUNTBLANK('Physical Server'!$O$17:$O$516)+ROW('Virtual Servers'!A867)),"")</f>
        <v/>
      </c>
      <c r="B875" s="41" t="str">
        <f>IFERROR(IF(INDEX('Physical Server'!B:O,'Virtual Servers'!A875,1)&gt;'Physical Server'!$F$12,"",INDEX('Physical Server'!B:O,'Virtual Servers'!A875,1)),"")</f>
        <v/>
      </c>
      <c r="C875" s="41" t="str">
        <f>IFERROR(INDEX('Physical Server'!B:O,'Virtual Servers'!A875,14),"")</f>
        <v/>
      </c>
      <c r="D875" s="41"/>
      <c r="E875" s="168" t="str">
        <f>IF(IF(COUNTIF($E$7:E874,E874)&lt;VLOOKUP(E874,$B:$C,2,0),E874,INDEX($B:$B,MATCH(E874,$B:$B,0)+ROW($B:$B),1))&gt;'Physical Server'!$F$12,"",IF(COUNTIF($E$7:E874,E874)&lt;VLOOKUP(E874,$B:$C,2,0),E874,INDEX($B:$B,MATCH(E874,$B:$B,0)+ROW($B:$B),1)))</f>
        <v/>
      </c>
      <c r="F875" s="169" t="str">
        <f>IFERROR(VLOOKUP($E:$E,'Physical Server'!$B:$O,2,0),"")</f>
        <v/>
      </c>
      <c r="G875" s="169" t="str">
        <f>IFERROR(IF(VLOOKUP(E875,'Physical Server'!B:O,14,0)="","",IF(E875="","",COUNTIF($E$7:E875,E875))),"")</f>
        <v/>
      </c>
      <c r="H875" s="170"/>
      <c r="I875" s="170" t="s">
        <v>35</v>
      </c>
      <c r="J875" s="170" t="s">
        <v>35</v>
      </c>
      <c r="K875" s="170" t="s">
        <v>35</v>
      </c>
      <c r="L875" s="170"/>
      <c r="M875" s="170" t="s">
        <v>35</v>
      </c>
      <c r="N875" s="170" t="s">
        <v>35</v>
      </c>
      <c r="O875" s="170" t="s">
        <v>35</v>
      </c>
      <c r="P875" s="170"/>
      <c r="Q875" s="170" t="s">
        <v>35</v>
      </c>
      <c r="R875" s="178"/>
      <c r="S875" s="178"/>
      <c r="T875" s="170" t="s">
        <v>35</v>
      </c>
      <c r="U875" s="170" t="s">
        <v>35</v>
      </c>
      <c r="V875" s="170" t="s">
        <v>35</v>
      </c>
      <c r="W875" s="178"/>
      <c r="X875" s="178"/>
      <c r="Y875" s="170" t="s">
        <v>35</v>
      </c>
      <c r="Z875" s="170" t="s">
        <v>35</v>
      </c>
      <c r="AA875" s="170" t="s">
        <v>35</v>
      </c>
      <c r="AB875" s="178"/>
      <c r="AC875" s="178"/>
      <c r="AD875" s="170" t="s">
        <v>35</v>
      </c>
      <c r="AE875" s="170" t="s">
        <v>35</v>
      </c>
      <c r="AF875" s="170" t="s">
        <v>35</v>
      </c>
      <c r="AG875" s="178"/>
      <c r="AH875" s="178"/>
      <c r="AI875" s="178"/>
    </row>
    <row r="876" spans="1:35" x14ac:dyDescent="0.25">
      <c r="A876" s="41" t="str">
        <f t="array" ref="A876">IFERROR(SMALL(('Physical Server'!$O$17:$O$516&lt;&gt;"")*ROW('Physical Server'!$O$17:$O$516),COUNTBLANK('Physical Server'!$O$17:$O$516)+ROW('Virtual Servers'!A868)),"")</f>
        <v/>
      </c>
      <c r="B876" s="41" t="str">
        <f>IFERROR(IF(INDEX('Physical Server'!B:O,'Virtual Servers'!A876,1)&gt;'Physical Server'!$F$12,"",INDEX('Physical Server'!B:O,'Virtual Servers'!A876,1)),"")</f>
        <v/>
      </c>
      <c r="C876" s="41" t="str">
        <f>IFERROR(INDEX('Physical Server'!B:O,'Virtual Servers'!A876,14),"")</f>
        <v/>
      </c>
      <c r="D876" s="41"/>
      <c r="E876" s="168" t="str">
        <f>IF(IF(COUNTIF($E$7:E875,E875)&lt;VLOOKUP(E875,$B:$C,2,0),E875,INDEX($B:$B,MATCH(E875,$B:$B,0)+ROW($B:$B),1))&gt;'Physical Server'!$F$12,"",IF(COUNTIF($E$7:E875,E875)&lt;VLOOKUP(E875,$B:$C,2,0),E875,INDEX($B:$B,MATCH(E875,$B:$B,0)+ROW($B:$B),1)))</f>
        <v/>
      </c>
      <c r="F876" s="169" t="str">
        <f>IFERROR(VLOOKUP($E:$E,'Physical Server'!$B:$O,2,0),"")</f>
        <v/>
      </c>
      <c r="G876" s="169" t="str">
        <f>IFERROR(IF(VLOOKUP(E876,'Physical Server'!B:O,14,0)="","",IF(E876="","",COUNTIF($E$7:E876,E876))),"")</f>
        <v/>
      </c>
      <c r="H876" s="170"/>
      <c r="I876" s="170" t="s">
        <v>35</v>
      </c>
      <c r="J876" s="170" t="s">
        <v>35</v>
      </c>
      <c r="K876" s="170" t="s">
        <v>35</v>
      </c>
      <c r="L876" s="170"/>
      <c r="M876" s="170" t="s">
        <v>35</v>
      </c>
      <c r="N876" s="170" t="s">
        <v>35</v>
      </c>
      <c r="O876" s="170" t="s">
        <v>35</v>
      </c>
      <c r="P876" s="170"/>
      <c r="Q876" s="170" t="s">
        <v>35</v>
      </c>
      <c r="R876" s="178"/>
      <c r="S876" s="178"/>
      <c r="T876" s="170" t="s">
        <v>35</v>
      </c>
      <c r="U876" s="170" t="s">
        <v>35</v>
      </c>
      <c r="V876" s="170" t="s">
        <v>35</v>
      </c>
      <c r="W876" s="178"/>
      <c r="X876" s="178"/>
      <c r="Y876" s="170" t="s">
        <v>35</v>
      </c>
      <c r="Z876" s="170" t="s">
        <v>35</v>
      </c>
      <c r="AA876" s="170" t="s">
        <v>35</v>
      </c>
      <c r="AB876" s="178"/>
      <c r="AC876" s="178"/>
      <c r="AD876" s="170" t="s">
        <v>35</v>
      </c>
      <c r="AE876" s="170" t="s">
        <v>35</v>
      </c>
      <c r="AF876" s="170" t="s">
        <v>35</v>
      </c>
      <c r="AG876" s="178"/>
      <c r="AH876" s="178"/>
      <c r="AI876" s="178"/>
    </row>
    <row r="877" spans="1:35" x14ac:dyDescent="0.25">
      <c r="A877" s="41" t="str">
        <f t="array" ref="A877">IFERROR(SMALL(('Physical Server'!$O$17:$O$516&lt;&gt;"")*ROW('Physical Server'!$O$17:$O$516),COUNTBLANK('Physical Server'!$O$17:$O$516)+ROW('Virtual Servers'!A869)),"")</f>
        <v/>
      </c>
      <c r="B877" s="41" t="str">
        <f>IFERROR(IF(INDEX('Physical Server'!B:O,'Virtual Servers'!A877,1)&gt;'Physical Server'!$F$12,"",INDEX('Physical Server'!B:O,'Virtual Servers'!A877,1)),"")</f>
        <v/>
      </c>
      <c r="C877" s="41" t="str">
        <f>IFERROR(INDEX('Physical Server'!B:O,'Virtual Servers'!A877,14),"")</f>
        <v/>
      </c>
      <c r="D877" s="41"/>
      <c r="E877" s="168" t="str">
        <f>IF(IF(COUNTIF($E$7:E876,E876)&lt;VLOOKUP(E876,$B:$C,2,0),E876,INDEX($B:$B,MATCH(E876,$B:$B,0)+ROW($B:$B),1))&gt;'Physical Server'!$F$12,"",IF(COUNTIF($E$7:E876,E876)&lt;VLOOKUP(E876,$B:$C,2,0),E876,INDEX($B:$B,MATCH(E876,$B:$B,0)+ROW($B:$B),1)))</f>
        <v/>
      </c>
      <c r="F877" s="169" t="str">
        <f>IFERROR(VLOOKUP($E:$E,'Physical Server'!$B:$O,2,0),"")</f>
        <v/>
      </c>
      <c r="G877" s="169" t="str">
        <f>IFERROR(IF(VLOOKUP(E877,'Physical Server'!B:O,14,0)="","",IF(E877="","",COUNTIF($E$7:E877,E877))),"")</f>
        <v/>
      </c>
      <c r="H877" s="170"/>
      <c r="I877" s="170" t="s">
        <v>35</v>
      </c>
      <c r="J877" s="170" t="s">
        <v>35</v>
      </c>
      <c r="K877" s="170" t="s">
        <v>35</v>
      </c>
      <c r="L877" s="170"/>
      <c r="M877" s="170" t="s">
        <v>35</v>
      </c>
      <c r="N877" s="170" t="s">
        <v>35</v>
      </c>
      <c r="O877" s="170" t="s">
        <v>35</v>
      </c>
      <c r="P877" s="170"/>
      <c r="Q877" s="170" t="s">
        <v>35</v>
      </c>
      <c r="R877" s="178"/>
      <c r="S877" s="178"/>
      <c r="T877" s="170" t="s">
        <v>35</v>
      </c>
      <c r="U877" s="170" t="s">
        <v>35</v>
      </c>
      <c r="V877" s="170" t="s">
        <v>35</v>
      </c>
      <c r="W877" s="178"/>
      <c r="X877" s="178"/>
      <c r="Y877" s="170" t="s">
        <v>35</v>
      </c>
      <c r="Z877" s="170" t="s">
        <v>35</v>
      </c>
      <c r="AA877" s="170" t="s">
        <v>35</v>
      </c>
      <c r="AB877" s="178"/>
      <c r="AC877" s="178"/>
      <c r="AD877" s="170" t="s">
        <v>35</v>
      </c>
      <c r="AE877" s="170" t="s">
        <v>35</v>
      </c>
      <c r="AF877" s="170" t="s">
        <v>35</v>
      </c>
      <c r="AG877" s="178"/>
      <c r="AH877" s="178"/>
      <c r="AI877" s="178"/>
    </row>
    <row r="878" spans="1:35" x14ac:dyDescent="0.25">
      <c r="A878" s="41" t="str">
        <f t="array" ref="A878">IFERROR(SMALL(('Physical Server'!$O$17:$O$516&lt;&gt;"")*ROW('Physical Server'!$O$17:$O$516),COUNTBLANK('Physical Server'!$O$17:$O$516)+ROW('Virtual Servers'!A870)),"")</f>
        <v/>
      </c>
      <c r="B878" s="41" t="str">
        <f>IFERROR(IF(INDEX('Physical Server'!B:O,'Virtual Servers'!A878,1)&gt;'Physical Server'!$F$12,"",INDEX('Physical Server'!B:O,'Virtual Servers'!A878,1)),"")</f>
        <v/>
      </c>
      <c r="C878" s="41" t="str">
        <f>IFERROR(INDEX('Physical Server'!B:O,'Virtual Servers'!A878,14),"")</f>
        <v/>
      </c>
      <c r="D878" s="41"/>
      <c r="E878" s="168" t="str">
        <f>IF(IF(COUNTIF($E$7:E877,E877)&lt;VLOOKUP(E877,$B:$C,2,0),E877,INDEX($B:$B,MATCH(E877,$B:$B,0)+ROW($B:$B),1))&gt;'Physical Server'!$F$12,"",IF(COUNTIF($E$7:E877,E877)&lt;VLOOKUP(E877,$B:$C,2,0),E877,INDEX($B:$B,MATCH(E877,$B:$B,0)+ROW($B:$B),1)))</f>
        <v/>
      </c>
      <c r="F878" s="169" t="str">
        <f>IFERROR(VLOOKUP($E:$E,'Physical Server'!$B:$O,2,0),"")</f>
        <v/>
      </c>
      <c r="G878" s="169" t="str">
        <f>IFERROR(IF(VLOOKUP(E878,'Physical Server'!B:O,14,0)="","",IF(E878="","",COUNTIF($E$7:E878,E878))),"")</f>
        <v/>
      </c>
      <c r="H878" s="170"/>
      <c r="I878" s="170" t="s">
        <v>35</v>
      </c>
      <c r="J878" s="170" t="s">
        <v>35</v>
      </c>
      <c r="K878" s="170" t="s">
        <v>35</v>
      </c>
      <c r="L878" s="170"/>
      <c r="M878" s="170" t="s">
        <v>35</v>
      </c>
      <c r="N878" s="170" t="s">
        <v>35</v>
      </c>
      <c r="O878" s="170" t="s">
        <v>35</v>
      </c>
      <c r="P878" s="170"/>
      <c r="Q878" s="170" t="s">
        <v>35</v>
      </c>
      <c r="R878" s="178"/>
      <c r="S878" s="178"/>
      <c r="T878" s="170" t="s">
        <v>35</v>
      </c>
      <c r="U878" s="170" t="s">
        <v>35</v>
      </c>
      <c r="V878" s="170" t="s">
        <v>35</v>
      </c>
      <c r="W878" s="178"/>
      <c r="X878" s="178"/>
      <c r="Y878" s="170" t="s">
        <v>35</v>
      </c>
      <c r="Z878" s="170" t="s">
        <v>35</v>
      </c>
      <c r="AA878" s="170" t="s">
        <v>35</v>
      </c>
      <c r="AB878" s="178"/>
      <c r="AC878" s="178"/>
      <c r="AD878" s="170" t="s">
        <v>35</v>
      </c>
      <c r="AE878" s="170" t="s">
        <v>35</v>
      </c>
      <c r="AF878" s="170" t="s">
        <v>35</v>
      </c>
      <c r="AG878" s="178"/>
      <c r="AH878" s="178"/>
      <c r="AI878" s="178"/>
    </row>
    <row r="879" spans="1:35" x14ac:dyDescent="0.25">
      <c r="A879" s="41" t="str">
        <f t="array" ref="A879">IFERROR(SMALL(('Physical Server'!$O$17:$O$516&lt;&gt;"")*ROW('Physical Server'!$O$17:$O$516),COUNTBLANK('Physical Server'!$O$17:$O$516)+ROW('Virtual Servers'!A871)),"")</f>
        <v/>
      </c>
      <c r="B879" s="41" t="str">
        <f>IFERROR(IF(INDEX('Physical Server'!B:O,'Virtual Servers'!A879,1)&gt;'Physical Server'!$F$12,"",INDEX('Physical Server'!B:O,'Virtual Servers'!A879,1)),"")</f>
        <v/>
      </c>
      <c r="C879" s="41" t="str">
        <f>IFERROR(INDEX('Physical Server'!B:O,'Virtual Servers'!A879,14),"")</f>
        <v/>
      </c>
      <c r="D879" s="41"/>
      <c r="E879" s="168" t="str">
        <f>IF(IF(COUNTIF($E$7:E878,E878)&lt;VLOOKUP(E878,$B:$C,2,0),E878,INDEX($B:$B,MATCH(E878,$B:$B,0)+ROW($B:$B),1))&gt;'Physical Server'!$F$12,"",IF(COUNTIF($E$7:E878,E878)&lt;VLOOKUP(E878,$B:$C,2,0),E878,INDEX($B:$B,MATCH(E878,$B:$B,0)+ROW($B:$B),1)))</f>
        <v/>
      </c>
      <c r="F879" s="169" t="str">
        <f>IFERROR(VLOOKUP($E:$E,'Physical Server'!$B:$O,2,0),"")</f>
        <v/>
      </c>
      <c r="G879" s="169" t="str">
        <f>IFERROR(IF(VLOOKUP(E879,'Physical Server'!B:O,14,0)="","",IF(E879="","",COUNTIF($E$7:E879,E879))),"")</f>
        <v/>
      </c>
      <c r="H879" s="170"/>
      <c r="I879" s="170" t="s">
        <v>35</v>
      </c>
      <c r="J879" s="170" t="s">
        <v>35</v>
      </c>
      <c r="K879" s="170" t="s">
        <v>35</v>
      </c>
      <c r="L879" s="170"/>
      <c r="M879" s="170" t="s">
        <v>35</v>
      </c>
      <c r="N879" s="170" t="s">
        <v>35</v>
      </c>
      <c r="O879" s="170" t="s">
        <v>35</v>
      </c>
      <c r="P879" s="170"/>
      <c r="Q879" s="170" t="s">
        <v>35</v>
      </c>
      <c r="R879" s="178"/>
      <c r="S879" s="178"/>
      <c r="T879" s="170" t="s">
        <v>35</v>
      </c>
      <c r="U879" s="170" t="s">
        <v>35</v>
      </c>
      <c r="V879" s="170" t="s">
        <v>35</v>
      </c>
      <c r="W879" s="178"/>
      <c r="X879" s="178"/>
      <c r="Y879" s="170" t="s">
        <v>35</v>
      </c>
      <c r="Z879" s="170" t="s">
        <v>35</v>
      </c>
      <c r="AA879" s="170" t="s">
        <v>35</v>
      </c>
      <c r="AB879" s="178"/>
      <c r="AC879" s="178"/>
      <c r="AD879" s="170" t="s">
        <v>35</v>
      </c>
      <c r="AE879" s="170" t="s">
        <v>35</v>
      </c>
      <c r="AF879" s="170" t="s">
        <v>35</v>
      </c>
      <c r="AG879" s="178"/>
      <c r="AH879" s="178"/>
      <c r="AI879" s="178"/>
    </row>
    <row r="880" spans="1:35" x14ac:dyDescent="0.25">
      <c r="A880" s="41" t="str">
        <f t="array" ref="A880">IFERROR(SMALL(('Physical Server'!$O$17:$O$516&lt;&gt;"")*ROW('Physical Server'!$O$17:$O$516),COUNTBLANK('Physical Server'!$O$17:$O$516)+ROW('Virtual Servers'!A872)),"")</f>
        <v/>
      </c>
      <c r="B880" s="41" t="str">
        <f>IFERROR(IF(INDEX('Physical Server'!B:O,'Virtual Servers'!A880,1)&gt;'Physical Server'!$F$12,"",INDEX('Physical Server'!B:O,'Virtual Servers'!A880,1)),"")</f>
        <v/>
      </c>
      <c r="C880" s="41" t="str">
        <f>IFERROR(INDEX('Physical Server'!B:O,'Virtual Servers'!A880,14),"")</f>
        <v/>
      </c>
      <c r="D880" s="41"/>
      <c r="E880" s="168" t="str">
        <f>IF(IF(COUNTIF($E$7:E879,E879)&lt;VLOOKUP(E879,$B:$C,2,0),E879,INDEX($B:$B,MATCH(E879,$B:$B,0)+ROW($B:$B),1))&gt;'Physical Server'!$F$12,"",IF(COUNTIF($E$7:E879,E879)&lt;VLOOKUP(E879,$B:$C,2,0),E879,INDEX($B:$B,MATCH(E879,$B:$B,0)+ROW($B:$B),1)))</f>
        <v/>
      </c>
      <c r="F880" s="169" t="str">
        <f>IFERROR(VLOOKUP($E:$E,'Physical Server'!$B:$O,2,0),"")</f>
        <v/>
      </c>
      <c r="G880" s="169" t="str">
        <f>IFERROR(IF(VLOOKUP(E880,'Physical Server'!B:O,14,0)="","",IF(E880="","",COUNTIF($E$7:E880,E880))),"")</f>
        <v/>
      </c>
      <c r="H880" s="170"/>
      <c r="I880" s="170" t="s">
        <v>35</v>
      </c>
      <c r="J880" s="170" t="s">
        <v>35</v>
      </c>
      <c r="K880" s="170" t="s">
        <v>35</v>
      </c>
      <c r="L880" s="170"/>
      <c r="M880" s="170" t="s">
        <v>35</v>
      </c>
      <c r="N880" s="170" t="s">
        <v>35</v>
      </c>
      <c r="O880" s="170" t="s">
        <v>35</v>
      </c>
      <c r="P880" s="170"/>
      <c r="Q880" s="170" t="s">
        <v>35</v>
      </c>
      <c r="R880" s="178"/>
      <c r="S880" s="178"/>
      <c r="T880" s="170" t="s">
        <v>35</v>
      </c>
      <c r="U880" s="170" t="s">
        <v>35</v>
      </c>
      <c r="V880" s="170" t="s">
        <v>35</v>
      </c>
      <c r="W880" s="178"/>
      <c r="X880" s="178"/>
      <c r="Y880" s="170" t="s">
        <v>35</v>
      </c>
      <c r="Z880" s="170" t="s">
        <v>35</v>
      </c>
      <c r="AA880" s="170" t="s">
        <v>35</v>
      </c>
      <c r="AB880" s="178"/>
      <c r="AC880" s="178"/>
      <c r="AD880" s="170" t="s">
        <v>35</v>
      </c>
      <c r="AE880" s="170" t="s">
        <v>35</v>
      </c>
      <c r="AF880" s="170" t="s">
        <v>35</v>
      </c>
      <c r="AG880" s="178"/>
      <c r="AH880" s="178"/>
      <c r="AI880" s="178"/>
    </row>
    <row r="881" spans="1:35" x14ac:dyDescent="0.25">
      <c r="A881" s="41" t="str">
        <f t="array" ref="A881">IFERROR(SMALL(('Physical Server'!$O$17:$O$516&lt;&gt;"")*ROW('Physical Server'!$O$17:$O$516),COUNTBLANK('Physical Server'!$O$17:$O$516)+ROW('Virtual Servers'!A873)),"")</f>
        <v/>
      </c>
      <c r="B881" s="41" t="str">
        <f>IFERROR(IF(INDEX('Physical Server'!B:O,'Virtual Servers'!A881,1)&gt;'Physical Server'!$F$12,"",INDEX('Physical Server'!B:O,'Virtual Servers'!A881,1)),"")</f>
        <v/>
      </c>
      <c r="C881" s="41" t="str">
        <f>IFERROR(INDEX('Physical Server'!B:O,'Virtual Servers'!A881,14),"")</f>
        <v/>
      </c>
      <c r="D881" s="41"/>
      <c r="E881" s="168" t="str">
        <f>IF(IF(COUNTIF($E$7:E880,E880)&lt;VLOOKUP(E880,$B:$C,2,0),E880,INDEX($B:$B,MATCH(E880,$B:$B,0)+ROW($B:$B),1))&gt;'Physical Server'!$F$12,"",IF(COUNTIF($E$7:E880,E880)&lt;VLOOKUP(E880,$B:$C,2,0),E880,INDEX($B:$B,MATCH(E880,$B:$B,0)+ROW($B:$B),1)))</f>
        <v/>
      </c>
      <c r="F881" s="169" t="str">
        <f>IFERROR(VLOOKUP($E:$E,'Physical Server'!$B:$O,2,0),"")</f>
        <v/>
      </c>
      <c r="G881" s="169" t="str">
        <f>IFERROR(IF(VLOOKUP(E881,'Physical Server'!B:O,14,0)="","",IF(E881="","",COUNTIF($E$7:E881,E881))),"")</f>
        <v/>
      </c>
      <c r="H881" s="170"/>
      <c r="I881" s="170" t="s">
        <v>35</v>
      </c>
      <c r="J881" s="170" t="s">
        <v>35</v>
      </c>
      <c r="K881" s="170" t="s">
        <v>35</v>
      </c>
      <c r="L881" s="170"/>
      <c r="M881" s="170" t="s">
        <v>35</v>
      </c>
      <c r="N881" s="170" t="s">
        <v>35</v>
      </c>
      <c r="O881" s="170" t="s">
        <v>35</v>
      </c>
      <c r="P881" s="170"/>
      <c r="Q881" s="170" t="s">
        <v>35</v>
      </c>
      <c r="R881" s="178"/>
      <c r="S881" s="178"/>
      <c r="T881" s="170" t="s">
        <v>35</v>
      </c>
      <c r="U881" s="170" t="s">
        <v>35</v>
      </c>
      <c r="V881" s="170" t="s">
        <v>35</v>
      </c>
      <c r="W881" s="178"/>
      <c r="X881" s="178"/>
      <c r="Y881" s="170" t="s">
        <v>35</v>
      </c>
      <c r="Z881" s="170" t="s">
        <v>35</v>
      </c>
      <c r="AA881" s="170" t="s">
        <v>35</v>
      </c>
      <c r="AB881" s="178"/>
      <c r="AC881" s="178"/>
      <c r="AD881" s="170" t="s">
        <v>35</v>
      </c>
      <c r="AE881" s="170" t="s">
        <v>35</v>
      </c>
      <c r="AF881" s="170" t="s">
        <v>35</v>
      </c>
      <c r="AG881" s="178"/>
      <c r="AH881" s="178"/>
      <c r="AI881" s="178"/>
    </row>
    <row r="882" spans="1:35" x14ac:dyDescent="0.25">
      <c r="A882" s="41" t="str">
        <f t="array" ref="A882">IFERROR(SMALL(('Physical Server'!$O$17:$O$516&lt;&gt;"")*ROW('Physical Server'!$O$17:$O$516),COUNTBLANK('Physical Server'!$O$17:$O$516)+ROW('Virtual Servers'!A874)),"")</f>
        <v/>
      </c>
      <c r="B882" s="41" t="str">
        <f>IFERROR(IF(INDEX('Physical Server'!B:O,'Virtual Servers'!A882,1)&gt;'Physical Server'!$F$12,"",INDEX('Physical Server'!B:O,'Virtual Servers'!A882,1)),"")</f>
        <v/>
      </c>
      <c r="C882" s="41" t="str">
        <f>IFERROR(INDEX('Physical Server'!B:O,'Virtual Servers'!A882,14),"")</f>
        <v/>
      </c>
      <c r="D882" s="41"/>
      <c r="E882" s="168" t="str">
        <f>IF(IF(COUNTIF($E$7:E881,E881)&lt;VLOOKUP(E881,$B:$C,2,0),E881,INDEX($B:$B,MATCH(E881,$B:$B,0)+ROW($B:$B),1))&gt;'Physical Server'!$F$12,"",IF(COUNTIF($E$7:E881,E881)&lt;VLOOKUP(E881,$B:$C,2,0),E881,INDEX($B:$B,MATCH(E881,$B:$B,0)+ROW($B:$B),1)))</f>
        <v/>
      </c>
      <c r="F882" s="169" t="str">
        <f>IFERROR(VLOOKUP($E:$E,'Physical Server'!$B:$O,2,0),"")</f>
        <v/>
      </c>
      <c r="G882" s="169" t="str">
        <f>IFERROR(IF(VLOOKUP(E882,'Physical Server'!B:O,14,0)="","",IF(E882="","",COUNTIF($E$7:E882,E882))),"")</f>
        <v/>
      </c>
      <c r="H882" s="170"/>
      <c r="I882" s="170" t="s">
        <v>35</v>
      </c>
      <c r="J882" s="170" t="s">
        <v>35</v>
      </c>
      <c r="K882" s="170" t="s">
        <v>35</v>
      </c>
      <c r="L882" s="170"/>
      <c r="M882" s="170" t="s">
        <v>35</v>
      </c>
      <c r="N882" s="170" t="s">
        <v>35</v>
      </c>
      <c r="O882" s="170" t="s">
        <v>35</v>
      </c>
      <c r="P882" s="170"/>
      <c r="Q882" s="170" t="s">
        <v>35</v>
      </c>
      <c r="R882" s="178"/>
      <c r="S882" s="178"/>
      <c r="T882" s="170" t="s">
        <v>35</v>
      </c>
      <c r="U882" s="170" t="s">
        <v>35</v>
      </c>
      <c r="V882" s="170" t="s">
        <v>35</v>
      </c>
      <c r="W882" s="178"/>
      <c r="X882" s="178"/>
      <c r="Y882" s="170" t="s">
        <v>35</v>
      </c>
      <c r="Z882" s="170" t="s">
        <v>35</v>
      </c>
      <c r="AA882" s="170" t="s">
        <v>35</v>
      </c>
      <c r="AB882" s="178"/>
      <c r="AC882" s="178"/>
      <c r="AD882" s="170" t="s">
        <v>35</v>
      </c>
      <c r="AE882" s="170" t="s">
        <v>35</v>
      </c>
      <c r="AF882" s="170" t="s">
        <v>35</v>
      </c>
      <c r="AG882" s="178"/>
      <c r="AH882" s="178"/>
      <c r="AI882" s="178"/>
    </row>
    <row r="883" spans="1:35" x14ac:dyDescent="0.25">
      <c r="A883" s="41" t="str">
        <f t="array" ref="A883">IFERROR(SMALL(('Physical Server'!$O$17:$O$516&lt;&gt;"")*ROW('Physical Server'!$O$17:$O$516),COUNTBLANK('Physical Server'!$O$17:$O$516)+ROW('Virtual Servers'!A875)),"")</f>
        <v/>
      </c>
      <c r="B883" s="41" t="str">
        <f>IFERROR(IF(INDEX('Physical Server'!B:O,'Virtual Servers'!A883,1)&gt;'Physical Server'!$F$12,"",INDEX('Physical Server'!B:O,'Virtual Servers'!A883,1)),"")</f>
        <v/>
      </c>
      <c r="C883" s="41" t="str">
        <f>IFERROR(INDEX('Physical Server'!B:O,'Virtual Servers'!A883,14),"")</f>
        <v/>
      </c>
      <c r="D883" s="41"/>
      <c r="E883" s="168" t="str">
        <f>IF(IF(COUNTIF($E$7:E882,E882)&lt;VLOOKUP(E882,$B:$C,2,0),E882,INDEX($B:$B,MATCH(E882,$B:$B,0)+ROW($B:$B),1))&gt;'Physical Server'!$F$12,"",IF(COUNTIF($E$7:E882,E882)&lt;VLOOKUP(E882,$B:$C,2,0),E882,INDEX($B:$B,MATCH(E882,$B:$B,0)+ROW($B:$B),1)))</f>
        <v/>
      </c>
      <c r="F883" s="169" t="str">
        <f>IFERROR(VLOOKUP($E:$E,'Physical Server'!$B:$O,2,0),"")</f>
        <v/>
      </c>
      <c r="G883" s="169" t="str">
        <f>IFERROR(IF(VLOOKUP(E883,'Physical Server'!B:O,14,0)="","",IF(E883="","",COUNTIF($E$7:E883,E883))),"")</f>
        <v/>
      </c>
      <c r="H883" s="170"/>
      <c r="I883" s="170" t="s">
        <v>35</v>
      </c>
      <c r="J883" s="170" t="s">
        <v>35</v>
      </c>
      <c r="K883" s="170" t="s">
        <v>35</v>
      </c>
      <c r="L883" s="170"/>
      <c r="M883" s="170" t="s">
        <v>35</v>
      </c>
      <c r="N883" s="170" t="s">
        <v>35</v>
      </c>
      <c r="O883" s="170" t="s">
        <v>35</v>
      </c>
      <c r="P883" s="170"/>
      <c r="Q883" s="170" t="s">
        <v>35</v>
      </c>
      <c r="R883" s="178"/>
      <c r="S883" s="178"/>
      <c r="T883" s="170" t="s">
        <v>35</v>
      </c>
      <c r="U883" s="170" t="s">
        <v>35</v>
      </c>
      <c r="V883" s="170" t="s">
        <v>35</v>
      </c>
      <c r="W883" s="178"/>
      <c r="X883" s="178"/>
      <c r="Y883" s="170" t="s">
        <v>35</v>
      </c>
      <c r="Z883" s="170" t="s">
        <v>35</v>
      </c>
      <c r="AA883" s="170" t="s">
        <v>35</v>
      </c>
      <c r="AB883" s="178"/>
      <c r="AC883" s="178"/>
      <c r="AD883" s="170" t="s">
        <v>35</v>
      </c>
      <c r="AE883" s="170" t="s">
        <v>35</v>
      </c>
      <c r="AF883" s="170" t="s">
        <v>35</v>
      </c>
      <c r="AG883" s="178"/>
      <c r="AH883" s="178"/>
      <c r="AI883" s="178"/>
    </row>
    <row r="884" spans="1:35" x14ac:dyDescent="0.25">
      <c r="A884" s="41" t="str">
        <f t="array" ref="A884">IFERROR(SMALL(('Physical Server'!$O$17:$O$516&lt;&gt;"")*ROW('Physical Server'!$O$17:$O$516),COUNTBLANK('Physical Server'!$O$17:$O$516)+ROW('Virtual Servers'!A876)),"")</f>
        <v/>
      </c>
      <c r="B884" s="41" t="str">
        <f>IFERROR(IF(INDEX('Physical Server'!B:O,'Virtual Servers'!A884,1)&gt;'Physical Server'!$F$12,"",INDEX('Physical Server'!B:O,'Virtual Servers'!A884,1)),"")</f>
        <v/>
      </c>
      <c r="C884" s="41" t="str">
        <f>IFERROR(INDEX('Physical Server'!B:O,'Virtual Servers'!A884,14),"")</f>
        <v/>
      </c>
      <c r="D884" s="41"/>
      <c r="E884" s="168" t="str">
        <f>IF(IF(COUNTIF($E$7:E883,E883)&lt;VLOOKUP(E883,$B:$C,2,0),E883,INDEX($B:$B,MATCH(E883,$B:$B,0)+ROW($B:$B),1))&gt;'Physical Server'!$F$12,"",IF(COUNTIF($E$7:E883,E883)&lt;VLOOKUP(E883,$B:$C,2,0),E883,INDEX($B:$B,MATCH(E883,$B:$B,0)+ROW($B:$B),1)))</f>
        <v/>
      </c>
      <c r="F884" s="169" t="str">
        <f>IFERROR(VLOOKUP($E:$E,'Physical Server'!$B:$O,2,0),"")</f>
        <v/>
      </c>
      <c r="G884" s="169" t="str">
        <f>IFERROR(IF(VLOOKUP(E884,'Physical Server'!B:O,14,0)="","",IF(E884="","",COUNTIF($E$7:E884,E884))),"")</f>
        <v/>
      </c>
      <c r="H884" s="170"/>
      <c r="I884" s="170" t="s">
        <v>35</v>
      </c>
      <c r="J884" s="170" t="s">
        <v>35</v>
      </c>
      <c r="K884" s="170" t="s">
        <v>35</v>
      </c>
      <c r="L884" s="170"/>
      <c r="M884" s="170" t="s">
        <v>35</v>
      </c>
      <c r="N884" s="170" t="s">
        <v>35</v>
      </c>
      <c r="O884" s="170" t="s">
        <v>35</v>
      </c>
      <c r="P884" s="170"/>
      <c r="Q884" s="170" t="s">
        <v>35</v>
      </c>
      <c r="R884" s="178"/>
      <c r="S884" s="178"/>
      <c r="T884" s="170" t="s">
        <v>35</v>
      </c>
      <c r="U884" s="170" t="s">
        <v>35</v>
      </c>
      <c r="V884" s="170" t="s">
        <v>35</v>
      </c>
      <c r="W884" s="178"/>
      <c r="X884" s="178"/>
      <c r="Y884" s="170" t="s">
        <v>35</v>
      </c>
      <c r="Z884" s="170" t="s">
        <v>35</v>
      </c>
      <c r="AA884" s="170" t="s">
        <v>35</v>
      </c>
      <c r="AB884" s="178"/>
      <c r="AC884" s="178"/>
      <c r="AD884" s="170" t="s">
        <v>35</v>
      </c>
      <c r="AE884" s="170" t="s">
        <v>35</v>
      </c>
      <c r="AF884" s="170" t="s">
        <v>35</v>
      </c>
      <c r="AG884" s="178"/>
      <c r="AH884" s="178"/>
      <c r="AI884" s="178"/>
    </row>
    <row r="885" spans="1:35" x14ac:dyDescent="0.25">
      <c r="A885" s="41" t="str">
        <f t="array" ref="A885">IFERROR(SMALL(('Physical Server'!$O$17:$O$516&lt;&gt;"")*ROW('Physical Server'!$O$17:$O$516),COUNTBLANK('Physical Server'!$O$17:$O$516)+ROW('Virtual Servers'!A877)),"")</f>
        <v/>
      </c>
      <c r="B885" s="41" t="str">
        <f>IFERROR(IF(INDEX('Physical Server'!B:O,'Virtual Servers'!A885,1)&gt;'Physical Server'!$F$12,"",INDEX('Physical Server'!B:O,'Virtual Servers'!A885,1)),"")</f>
        <v/>
      </c>
      <c r="C885" s="41" t="str">
        <f>IFERROR(INDEX('Physical Server'!B:O,'Virtual Servers'!A885,14),"")</f>
        <v/>
      </c>
      <c r="D885" s="41"/>
      <c r="E885" s="168" t="str">
        <f>IF(IF(COUNTIF($E$7:E884,E884)&lt;VLOOKUP(E884,$B:$C,2,0),E884,INDEX($B:$B,MATCH(E884,$B:$B,0)+ROW($B:$B),1))&gt;'Physical Server'!$F$12,"",IF(COUNTIF($E$7:E884,E884)&lt;VLOOKUP(E884,$B:$C,2,0),E884,INDEX($B:$B,MATCH(E884,$B:$B,0)+ROW($B:$B),1)))</f>
        <v/>
      </c>
      <c r="F885" s="169" t="str">
        <f>IFERROR(VLOOKUP($E:$E,'Physical Server'!$B:$O,2,0),"")</f>
        <v/>
      </c>
      <c r="G885" s="169" t="str">
        <f>IFERROR(IF(VLOOKUP(E885,'Physical Server'!B:O,14,0)="","",IF(E885="","",COUNTIF($E$7:E885,E885))),"")</f>
        <v/>
      </c>
      <c r="H885" s="170"/>
      <c r="I885" s="170" t="s">
        <v>35</v>
      </c>
      <c r="J885" s="170" t="s">
        <v>35</v>
      </c>
      <c r="K885" s="170" t="s">
        <v>35</v>
      </c>
      <c r="L885" s="170"/>
      <c r="M885" s="170" t="s">
        <v>35</v>
      </c>
      <c r="N885" s="170" t="s">
        <v>35</v>
      </c>
      <c r="O885" s="170" t="s">
        <v>35</v>
      </c>
      <c r="P885" s="170"/>
      <c r="Q885" s="170" t="s">
        <v>35</v>
      </c>
      <c r="R885" s="178"/>
      <c r="S885" s="178"/>
      <c r="T885" s="170" t="s">
        <v>35</v>
      </c>
      <c r="U885" s="170" t="s">
        <v>35</v>
      </c>
      <c r="V885" s="170" t="s">
        <v>35</v>
      </c>
      <c r="W885" s="178"/>
      <c r="X885" s="178"/>
      <c r="Y885" s="170" t="s">
        <v>35</v>
      </c>
      <c r="Z885" s="170" t="s">
        <v>35</v>
      </c>
      <c r="AA885" s="170" t="s">
        <v>35</v>
      </c>
      <c r="AB885" s="178"/>
      <c r="AC885" s="178"/>
      <c r="AD885" s="170" t="s">
        <v>35</v>
      </c>
      <c r="AE885" s="170" t="s">
        <v>35</v>
      </c>
      <c r="AF885" s="170" t="s">
        <v>35</v>
      </c>
      <c r="AG885" s="178"/>
      <c r="AH885" s="178"/>
      <c r="AI885" s="178"/>
    </row>
    <row r="886" spans="1:35" x14ac:dyDescent="0.25">
      <c r="A886" s="41" t="str">
        <f t="array" ref="A886">IFERROR(SMALL(('Physical Server'!$O$17:$O$516&lt;&gt;"")*ROW('Physical Server'!$O$17:$O$516),COUNTBLANK('Physical Server'!$O$17:$O$516)+ROW('Virtual Servers'!A878)),"")</f>
        <v/>
      </c>
      <c r="B886" s="41" t="str">
        <f>IFERROR(IF(INDEX('Physical Server'!B:O,'Virtual Servers'!A886,1)&gt;'Physical Server'!$F$12,"",INDEX('Physical Server'!B:O,'Virtual Servers'!A886,1)),"")</f>
        <v/>
      </c>
      <c r="C886" s="41" t="str">
        <f>IFERROR(INDEX('Physical Server'!B:O,'Virtual Servers'!A886,14),"")</f>
        <v/>
      </c>
      <c r="D886" s="41"/>
      <c r="E886" s="168" t="str">
        <f>IF(IF(COUNTIF($E$7:E885,E885)&lt;VLOOKUP(E885,$B:$C,2,0),E885,INDEX($B:$B,MATCH(E885,$B:$B,0)+ROW($B:$B),1))&gt;'Physical Server'!$F$12,"",IF(COUNTIF($E$7:E885,E885)&lt;VLOOKUP(E885,$B:$C,2,0),E885,INDEX($B:$B,MATCH(E885,$B:$B,0)+ROW($B:$B),1)))</f>
        <v/>
      </c>
      <c r="F886" s="169" t="str">
        <f>IFERROR(VLOOKUP($E:$E,'Physical Server'!$B:$O,2,0),"")</f>
        <v/>
      </c>
      <c r="G886" s="169" t="str">
        <f>IFERROR(IF(VLOOKUP(E886,'Physical Server'!B:O,14,0)="","",IF(E886="","",COUNTIF($E$7:E886,E886))),"")</f>
        <v/>
      </c>
      <c r="H886" s="170"/>
      <c r="I886" s="170" t="s">
        <v>35</v>
      </c>
      <c r="J886" s="170" t="s">
        <v>35</v>
      </c>
      <c r="K886" s="170" t="s">
        <v>35</v>
      </c>
      <c r="L886" s="170"/>
      <c r="M886" s="170" t="s">
        <v>35</v>
      </c>
      <c r="N886" s="170" t="s">
        <v>35</v>
      </c>
      <c r="O886" s="170" t="s">
        <v>35</v>
      </c>
      <c r="P886" s="170"/>
      <c r="Q886" s="170" t="s">
        <v>35</v>
      </c>
      <c r="R886" s="178"/>
      <c r="S886" s="178"/>
      <c r="T886" s="170" t="s">
        <v>35</v>
      </c>
      <c r="U886" s="170" t="s">
        <v>35</v>
      </c>
      <c r="V886" s="170" t="s">
        <v>35</v>
      </c>
      <c r="W886" s="178"/>
      <c r="X886" s="178"/>
      <c r="Y886" s="170" t="s">
        <v>35</v>
      </c>
      <c r="Z886" s="170" t="s">
        <v>35</v>
      </c>
      <c r="AA886" s="170" t="s">
        <v>35</v>
      </c>
      <c r="AB886" s="178"/>
      <c r="AC886" s="178"/>
      <c r="AD886" s="170" t="s">
        <v>35</v>
      </c>
      <c r="AE886" s="170" t="s">
        <v>35</v>
      </c>
      <c r="AF886" s="170" t="s">
        <v>35</v>
      </c>
      <c r="AG886" s="178"/>
      <c r="AH886" s="178"/>
      <c r="AI886" s="178"/>
    </row>
    <row r="887" spans="1:35" x14ac:dyDescent="0.25">
      <c r="A887" s="41" t="str">
        <f t="array" ref="A887">IFERROR(SMALL(('Physical Server'!$O$17:$O$516&lt;&gt;"")*ROW('Physical Server'!$O$17:$O$516),COUNTBLANK('Physical Server'!$O$17:$O$516)+ROW('Virtual Servers'!A879)),"")</f>
        <v/>
      </c>
      <c r="B887" s="41" t="str">
        <f>IFERROR(IF(INDEX('Physical Server'!B:O,'Virtual Servers'!A887,1)&gt;'Physical Server'!$F$12,"",INDEX('Physical Server'!B:O,'Virtual Servers'!A887,1)),"")</f>
        <v/>
      </c>
      <c r="C887" s="41" t="str">
        <f>IFERROR(INDEX('Physical Server'!B:O,'Virtual Servers'!A887,14),"")</f>
        <v/>
      </c>
      <c r="D887" s="41"/>
      <c r="E887" s="168" t="str">
        <f>IF(IF(COUNTIF($E$7:E886,E886)&lt;VLOOKUP(E886,$B:$C,2,0),E886,INDEX($B:$B,MATCH(E886,$B:$B,0)+ROW($B:$B),1))&gt;'Physical Server'!$F$12,"",IF(COUNTIF($E$7:E886,E886)&lt;VLOOKUP(E886,$B:$C,2,0),E886,INDEX($B:$B,MATCH(E886,$B:$B,0)+ROW($B:$B),1)))</f>
        <v/>
      </c>
      <c r="F887" s="169" t="str">
        <f>IFERROR(VLOOKUP($E:$E,'Physical Server'!$B:$O,2,0),"")</f>
        <v/>
      </c>
      <c r="G887" s="169" t="str">
        <f>IFERROR(IF(VLOOKUP(E887,'Physical Server'!B:O,14,0)="","",IF(E887="","",COUNTIF($E$7:E887,E887))),"")</f>
        <v/>
      </c>
      <c r="H887" s="170"/>
      <c r="I887" s="170" t="s">
        <v>35</v>
      </c>
      <c r="J887" s="170" t="s">
        <v>35</v>
      </c>
      <c r="K887" s="170" t="s">
        <v>35</v>
      </c>
      <c r="L887" s="170"/>
      <c r="M887" s="170" t="s">
        <v>35</v>
      </c>
      <c r="N887" s="170" t="s">
        <v>35</v>
      </c>
      <c r="O887" s="170" t="s">
        <v>35</v>
      </c>
      <c r="P887" s="170"/>
      <c r="Q887" s="170" t="s">
        <v>35</v>
      </c>
      <c r="R887" s="178"/>
      <c r="S887" s="178"/>
      <c r="T887" s="170" t="s">
        <v>35</v>
      </c>
      <c r="U887" s="170" t="s">
        <v>35</v>
      </c>
      <c r="V887" s="170" t="s">
        <v>35</v>
      </c>
      <c r="W887" s="178"/>
      <c r="X887" s="178"/>
      <c r="Y887" s="170" t="s">
        <v>35</v>
      </c>
      <c r="Z887" s="170" t="s">
        <v>35</v>
      </c>
      <c r="AA887" s="170" t="s">
        <v>35</v>
      </c>
      <c r="AB887" s="178"/>
      <c r="AC887" s="178"/>
      <c r="AD887" s="170" t="s">
        <v>35</v>
      </c>
      <c r="AE887" s="170" t="s">
        <v>35</v>
      </c>
      <c r="AF887" s="170" t="s">
        <v>35</v>
      </c>
      <c r="AG887" s="178"/>
      <c r="AH887" s="178"/>
      <c r="AI887" s="178"/>
    </row>
    <row r="888" spans="1:35" x14ac:dyDescent="0.25">
      <c r="A888" s="41" t="str">
        <f t="array" ref="A888">IFERROR(SMALL(('Physical Server'!$O$17:$O$516&lt;&gt;"")*ROW('Physical Server'!$O$17:$O$516),COUNTBLANK('Physical Server'!$O$17:$O$516)+ROW('Virtual Servers'!A880)),"")</f>
        <v/>
      </c>
      <c r="B888" s="41" t="str">
        <f>IFERROR(IF(INDEX('Physical Server'!B:O,'Virtual Servers'!A888,1)&gt;'Physical Server'!$F$12,"",INDEX('Physical Server'!B:O,'Virtual Servers'!A888,1)),"")</f>
        <v/>
      </c>
      <c r="C888" s="41" t="str">
        <f>IFERROR(INDEX('Physical Server'!B:O,'Virtual Servers'!A888,14),"")</f>
        <v/>
      </c>
      <c r="D888" s="41"/>
      <c r="E888" s="168" t="str">
        <f>IF(IF(COUNTIF($E$7:E887,E887)&lt;VLOOKUP(E887,$B:$C,2,0),E887,INDEX($B:$B,MATCH(E887,$B:$B,0)+ROW($B:$B),1))&gt;'Physical Server'!$F$12,"",IF(COUNTIF($E$7:E887,E887)&lt;VLOOKUP(E887,$B:$C,2,0),E887,INDEX($B:$B,MATCH(E887,$B:$B,0)+ROW($B:$B),1)))</f>
        <v/>
      </c>
      <c r="F888" s="169" t="str">
        <f>IFERROR(VLOOKUP($E:$E,'Physical Server'!$B:$O,2,0),"")</f>
        <v/>
      </c>
      <c r="G888" s="169" t="str">
        <f>IFERROR(IF(VLOOKUP(E888,'Physical Server'!B:O,14,0)="","",IF(E888="","",COUNTIF($E$7:E888,E888))),"")</f>
        <v/>
      </c>
      <c r="H888" s="170"/>
      <c r="I888" s="170" t="s">
        <v>35</v>
      </c>
      <c r="J888" s="170" t="s">
        <v>35</v>
      </c>
      <c r="K888" s="170" t="s">
        <v>35</v>
      </c>
      <c r="L888" s="170"/>
      <c r="M888" s="170" t="s">
        <v>35</v>
      </c>
      <c r="N888" s="170" t="s">
        <v>35</v>
      </c>
      <c r="O888" s="170" t="s">
        <v>35</v>
      </c>
      <c r="P888" s="170"/>
      <c r="Q888" s="170" t="s">
        <v>35</v>
      </c>
      <c r="R888" s="178"/>
      <c r="S888" s="178"/>
      <c r="T888" s="170" t="s">
        <v>35</v>
      </c>
      <c r="U888" s="170" t="s">
        <v>35</v>
      </c>
      <c r="V888" s="170" t="s">
        <v>35</v>
      </c>
      <c r="W888" s="178"/>
      <c r="X888" s="178"/>
      <c r="Y888" s="170" t="s">
        <v>35</v>
      </c>
      <c r="Z888" s="170" t="s">
        <v>35</v>
      </c>
      <c r="AA888" s="170" t="s">
        <v>35</v>
      </c>
      <c r="AB888" s="178"/>
      <c r="AC888" s="178"/>
      <c r="AD888" s="170" t="s">
        <v>35</v>
      </c>
      <c r="AE888" s="170" t="s">
        <v>35</v>
      </c>
      <c r="AF888" s="170" t="s">
        <v>35</v>
      </c>
      <c r="AG888" s="178"/>
      <c r="AH888" s="178"/>
      <c r="AI888" s="178"/>
    </row>
    <row r="889" spans="1:35" x14ac:dyDescent="0.25">
      <c r="A889" s="41" t="str">
        <f t="array" ref="A889">IFERROR(SMALL(('Physical Server'!$O$17:$O$516&lt;&gt;"")*ROW('Physical Server'!$O$17:$O$516),COUNTBLANK('Physical Server'!$O$17:$O$516)+ROW('Virtual Servers'!A881)),"")</f>
        <v/>
      </c>
      <c r="B889" s="41" t="str">
        <f>IFERROR(IF(INDEX('Physical Server'!B:O,'Virtual Servers'!A889,1)&gt;'Physical Server'!$F$12,"",INDEX('Physical Server'!B:O,'Virtual Servers'!A889,1)),"")</f>
        <v/>
      </c>
      <c r="C889" s="41" t="str">
        <f>IFERROR(INDEX('Physical Server'!B:O,'Virtual Servers'!A889,14),"")</f>
        <v/>
      </c>
      <c r="D889" s="41"/>
      <c r="E889" s="168" t="str">
        <f>IF(IF(COUNTIF($E$7:E888,E888)&lt;VLOOKUP(E888,$B:$C,2,0),E888,INDEX($B:$B,MATCH(E888,$B:$B,0)+ROW($B:$B),1))&gt;'Physical Server'!$F$12,"",IF(COUNTIF($E$7:E888,E888)&lt;VLOOKUP(E888,$B:$C,2,0),E888,INDEX($B:$B,MATCH(E888,$B:$B,0)+ROW($B:$B),1)))</f>
        <v/>
      </c>
      <c r="F889" s="169" t="str">
        <f>IFERROR(VLOOKUP($E:$E,'Physical Server'!$B:$O,2,0),"")</f>
        <v/>
      </c>
      <c r="G889" s="169" t="str">
        <f>IFERROR(IF(VLOOKUP(E889,'Physical Server'!B:O,14,0)="","",IF(E889="","",COUNTIF($E$7:E889,E889))),"")</f>
        <v/>
      </c>
      <c r="H889" s="170"/>
      <c r="I889" s="170" t="s">
        <v>35</v>
      </c>
      <c r="J889" s="170" t="s">
        <v>35</v>
      </c>
      <c r="K889" s="170" t="s">
        <v>35</v>
      </c>
      <c r="L889" s="170"/>
      <c r="M889" s="170" t="s">
        <v>35</v>
      </c>
      <c r="N889" s="170" t="s">
        <v>35</v>
      </c>
      <c r="O889" s="170" t="s">
        <v>35</v>
      </c>
      <c r="P889" s="170"/>
      <c r="Q889" s="170" t="s">
        <v>35</v>
      </c>
      <c r="R889" s="178"/>
      <c r="S889" s="178"/>
      <c r="T889" s="170" t="s">
        <v>35</v>
      </c>
      <c r="U889" s="170" t="s">
        <v>35</v>
      </c>
      <c r="V889" s="170" t="s">
        <v>35</v>
      </c>
      <c r="W889" s="178"/>
      <c r="X889" s="178"/>
      <c r="Y889" s="170" t="s">
        <v>35</v>
      </c>
      <c r="Z889" s="170" t="s">
        <v>35</v>
      </c>
      <c r="AA889" s="170" t="s">
        <v>35</v>
      </c>
      <c r="AB889" s="178"/>
      <c r="AC889" s="178"/>
      <c r="AD889" s="170" t="s">
        <v>35</v>
      </c>
      <c r="AE889" s="170" t="s">
        <v>35</v>
      </c>
      <c r="AF889" s="170" t="s">
        <v>35</v>
      </c>
      <c r="AG889" s="178"/>
      <c r="AH889" s="178"/>
      <c r="AI889" s="178"/>
    </row>
    <row r="890" spans="1:35" x14ac:dyDescent="0.25">
      <c r="A890" s="41" t="str">
        <f t="array" ref="A890">IFERROR(SMALL(('Physical Server'!$O$17:$O$516&lt;&gt;"")*ROW('Physical Server'!$O$17:$O$516),COUNTBLANK('Physical Server'!$O$17:$O$516)+ROW('Virtual Servers'!A882)),"")</f>
        <v/>
      </c>
      <c r="B890" s="41" t="str">
        <f>IFERROR(IF(INDEX('Physical Server'!B:O,'Virtual Servers'!A890,1)&gt;'Physical Server'!$F$12,"",INDEX('Physical Server'!B:O,'Virtual Servers'!A890,1)),"")</f>
        <v/>
      </c>
      <c r="C890" s="41" t="str">
        <f>IFERROR(INDEX('Physical Server'!B:O,'Virtual Servers'!A890,14),"")</f>
        <v/>
      </c>
      <c r="D890" s="41"/>
      <c r="E890" s="168" t="str">
        <f>IF(IF(COUNTIF($E$7:E889,E889)&lt;VLOOKUP(E889,$B:$C,2,0),E889,INDEX($B:$B,MATCH(E889,$B:$B,0)+ROW($B:$B),1))&gt;'Physical Server'!$F$12,"",IF(COUNTIF($E$7:E889,E889)&lt;VLOOKUP(E889,$B:$C,2,0),E889,INDEX($B:$B,MATCH(E889,$B:$B,0)+ROW($B:$B),1)))</f>
        <v/>
      </c>
      <c r="F890" s="169" t="str">
        <f>IFERROR(VLOOKUP($E:$E,'Physical Server'!$B:$O,2,0),"")</f>
        <v/>
      </c>
      <c r="G890" s="169" t="str">
        <f>IFERROR(IF(VLOOKUP(E890,'Physical Server'!B:O,14,0)="","",IF(E890="","",COUNTIF($E$7:E890,E890))),"")</f>
        <v/>
      </c>
      <c r="H890" s="170"/>
      <c r="I890" s="170" t="s">
        <v>35</v>
      </c>
      <c r="J890" s="170" t="s">
        <v>35</v>
      </c>
      <c r="K890" s="170" t="s">
        <v>35</v>
      </c>
      <c r="L890" s="170"/>
      <c r="M890" s="170" t="s">
        <v>35</v>
      </c>
      <c r="N890" s="170" t="s">
        <v>35</v>
      </c>
      <c r="O890" s="170" t="s">
        <v>35</v>
      </c>
      <c r="P890" s="170"/>
      <c r="Q890" s="170" t="s">
        <v>35</v>
      </c>
      <c r="R890" s="178"/>
      <c r="S890" s="178"/>
      <c r="T890" s="170" t="s">
        <v>35</v>
      </c>
      <c r="U890" s="170" t="s">
        <v>35</v>
      </c>
      <c r="V890" s="170" t="s">
        <v>35</v>
      </c>
      <c r="W890" s="178"/>
      <c r="X890" s="178"/>
      <c r="Y890" s="170" t="s">
        <v>35</v>
      </c>
      <c r="Z890" s="170" t="s">
        <v>35</v>
      </c>
      <c r="AA890" s="170" t="s">
        <v>35</v>
      </c>
      <c r="AB890" s="178"/>
      <c r="AC890" s="178"/>
      <c r="AD890" s="170" t="s">
        <v>35</v>
      </c>
      <c r="AE890" s="170" t="s">
        <v>35</v>
      </c>
      <c r="AF890" s="170" t="s">
        <v>35</v>
      </c>
      <c r="AG890" s="178"/>
      <c r="AH890" s="178"/>
      <c r="AI890" s="178"/>
    </row>
    <row r="891" spans="1:35" x14ac:dyDescent="0.25">
      <c r="A891" s="41" t="str">
        <f t="array" ref="A891">IFERROR(SMALL(('Physical Server'!$O$17:$O$516&lt;&gt;"")*ROW('Physical Server'!$O$17:$O$516),COUNTBLANK('Physical Server'!$O$17:$O$516)+ROW('Virtual Servers'!A883)),"")</f>
        <v/>
      </c>
      <c r="B891" s="41" t="str">
        <f>IFERROR(IF(INDEX('Physical Server'!B:O,'Virtual Servers'!A891,1)&gt;'Physical Server'!$F$12,"",INDEX('Physical Server'!B:O,'Virtual Servers'!A891,1)),"")</f>
        <v/>
      </c>
      <c r="C891" s="41" t="str">
        <f>IFERROR(INDEX('Physical Server'!B:O,'Virtual Servers'!A891,14),"")</f>
        <v/>
      </c>
      <c r="D891" s="41"/>
      <c r="E891" s="168" t="str">
        <f>IF(IF(COUNTIF($E$7:E890,E890)&lt;VLOOKUP(E890,$B:$C,2,0),E890,INDEX($B:$B,MATCH(E890,$B:$B,0)+ROW($B:$B),1))&gt;'Physical Server'!$F$12,"",IF(COUNTIF($E$7:E890,E890)&lt;VLOOKUP(E890,$B:$C,2,0),E890,INDEX($B:$B,MATCH(E890,$B:$B,0)+ROW($B:$B),1)))</f>
        <v/>
      </c>
      <c r="F891" s="169" t="str">
        <f>IFERROR(VLOOKUP($E:$E,'Physical Server'!$B:$O,2,0),"")</f>
        <v/>
      </c>
      <c r="G891" s="169" t="str">
        <f>IFERROR(IF(VLOOKUP(E891,'Physical Server'!B:O,14,0)="","",IF(E891="","",COUNTIF($E$7:E891,E891))),"")</f>
        <v/>
      </c>
      <c r="H891" s="170"/>
      <c r="I891" s="170" t="s">
        <v>35</v>
      </c>
      <c r="J891" s="170" t="s">
        <v>35</v>
      </c>
      <c r="K891" s="170" t="s">
        <v>35</v>
      </c>
      <c r="L891" s="170"/>
      <c r="M891" s="170" t="s">
        <v>35</v>
      </c>
      <c r="N891" s="170" t="s">
        <v>35</v>
      </c>
      <c r="O891" s="170" t="s">
        <v>35</v>
      </c>
      <c r="P891" s="170"/>
      <c r="Q891" s="170" t="s">
        <v>35</v>
      </c>
      <c r="R891" s="178"/>
      <c r="S891" s="178"/>
      <c r="T891" s="170" t="s">
        <v>35</v>
      </c>
      <c r="U891" s="170" t="s">
        <v>35</v>
      </c>
      <c r="V891" s="170" t="s">
        <v>35</v>
      </c>
      <c r="W891" s="178"/>
      <c r="X891" s="178"/>
      <c r="Y891" s="170" t="s">
        <v>35</v>
      </c>
      <c r="Z891" s="170" t="s">
        <v>35</v>
      </c>
      <c r="AA891" s="170" t="s">
        <v>35</v>
      </c>
      <c r="AB891" s="178"/>
      <c r="AC891" s="178"/>
      <c r="AD891" s="170" t="s">
        <v>35</v>
      </c>
      <c r="AE891" s="170" t="s">
        <v>35</v>
      </c>
      <c r="AF891" s="170" t="s">
        <v>35</v>
      </c>
      <c r="AG891" s="178"/>
      <c r="AH891" s="178"/>
      <c r="AI891" s="178"/>
    </row>
    <row r="892" spans="1:35" x14ac:dyDescent="0.25">
      <c r="A892" s="41" t="str">
        <f t="array" ref="A892">IFERROR(SMALL(('Physical Server'!$O$17:$O$516&lt;&gt;"")*ROW('Physical Server'!$O$17:$O$516),COUNTBLANK('Physical Server'!$O$17:$O$516)+ROW('Virtual Servers'!A884)),"")</f>
        <v/>
      </c>
      <c r="B892" s="41" t="str">
        <f>IFERROR(IF(INDEX('Physical Server'!B:O,'Virtual Servers'!A892,1)&gt;'Physical Server'!$F$12,"",INDEX('Physical Server'!B:O,'Virtual Servers'!A892,1)),"")</f>
        <v/>
      </c>
      <c r="C892" s="41" t="str">
        <f>IFERROR(INDEX('Physical Server'!B:O,'Virtual Servers'!A892,14),"")</f>
        <v/>
      </c>
      <c r="D892" s="41"/>
      <c r="E892" s="168" t="str">
        <f>IF(IF(COUNTIF($E$7:E891,E891)&lt;VLOOKUP(E891,$B:$C,2,0),E891,INDEX($B:$B,MATCH(E891,$B:$B,0)+ROW($B:$B),1))&gt;'Physical Server'!$F$12,"",IF(COUNTIF($E$7:E891,E891)&lt;VLOOKUP(E891,$B:$C,2,0),E891,INDEX($B:$B,MATCH(E891,$B:$B,0)+ROW($B:$B),1)))</f>
        <v/>
      </c>
      <c r="F892" s="169" t="str">
        <f>IFERROR(VLOOKUP($E:$E,'Physical Server'!$B:$O,2,0),"")</f>
        <v/>
      </c>
      <c r="G892" s="169" t="str">
        <f>IFERROR(IF(VLOOKUP(E892,'Physical Server'!B:O,14,0)="","",IF(E892="","",COUNTIF($E$7:E892,E892))),"")</f>
        <v/>
      </c>
      <c r="H892" s="170"/>
      <c r="I892" s="170" t="s">
        <v>35</v>
      </c>
      <c r="J892" s="170" t="s">
        <v>35</v>
      </c>
      <c r="K892" s="170" t="s">
        <v>35</v>
      </c>
      <c r="L892" s="170"/>
      <c r="M892" s="170" t="s">
        <v>35</v>
      </c>
      <c r="N892" s="170" t="s">
        <v>35</v>
      </c>
      <c r="O892" s="170" t="s">
        <v>35</v>
      </c>
      <c r="P892" s="170"/>
      <c r="Q892" s="170" t="s">
        <v>35</v>
      </c>
      <c r="R892" s="178"/>
      <c r="S892" s="178"/>
      <c r="T892" s="170" t="s">
        <v>35</v>
      </c>
      <c r="U892" s="170" t="s">
        <v>35</v>
      </c>
      <c r="V892" s="170" t="s">
        <v>35</v>
      </c>
      <c r="W892" s="178"/>
      <c r="X892" s="178"/>
      <c r="Y892" s="170" t="s">
        <v>35</v>
      </c>
      <c r="Z892" s="170" t="s">
        <v>35</v>
      </c>
      <c r="AA892" s="170" t="s">
        <v>35</v>
      </c>
      <c r="AB892" s="178"/>
      <c r="AC892" s="178"/>
      <c r="AD892" s="170" t="s">
        <v>35</v>
      </c>
      <c r="AE892" s="170" t="s">
        <v>35</v>
      </c>
      <c r="AF892" s="170" t="s">
        <v>35</v>
      </c>
      <c r="AG892" s="178"/>
      <c r="AH892" s="178"/>
      <c r="AI892" s="178"/>
    </row>
    <row r="893" spans="1:35" x14ac:dyDescent="0.25">
      <c r="A893" s="41" t="str">
        <f t="array" ref="A893">IFERROR(SMALL(('Physical Server'!$O$17:$O$516&lt;&gt;"")*ROW('Physical Server'!$O$17:$O$516),COUNTBLANK('Physical Server'!$O$17:$O$516)+ROW('Virtual Servers'!A885)),"")</f>
        <v/>
      </c>
      <c r="B893" s="41" t="str">
        <f>IFERROR(IF(INDEX('Physical Server'!B:O,'Virtual Servers'!A893,1)&gt;'Physical Server'!$F$12,"",INDEX('Physical Server'!B:O,'Virtual Servers'!A893,1)),"")</f>
        <v/>
      </c>
      <c r="C893" s="41" t="str">
        <f>IFERROR(INDEX('Physical Server'!B:O,'Virtual Servers'!A893,14),"")</f>
        <v/>
      </c>
      <c r="D893" s="41"/>
      <c r="E893" s="168" t="str">
        <f>IF(IF(COUNTIF($E$7:E892,E892)&lt;VLOOKUP(E892,$B:$C,2,0),E892,INDEX($B:$B,MATCH(E892,$B:$B,0)+ROW($B:$B),1))&gt;'Physical Server'!$F$12,"",IF(COUNTIF($E$7:E892,E892)&lt;VLOOKUP(E892,$B:$C,2,0),E892,INDEX($B:$B,MATCH(E892,$B:$B,0)+ROW($B:$B),1)))</f>
        <v/>
      </c>
      <c r="F893" s="169" t="str">
        <f>IFERROR(VLOOKUP($E:$E,'Physical Server'!$B:$O,2,0),"")</f>
        <v/>
      </c>
      <c r="G893" s="169" t="str">
        <f>IFERROR(IF(VLOOKUP(E893,'Physical Server'!B:O,14,0)="","",IF(E893="","",COUNTIF($E$7:E893,E893))),"")</f>
        <v/>
      </c>
      <c r="H893" s="170"/>
      <c r="I893" s="170" t="s">
        <v>35</v>
      </c>
      <c r="J893" s="170" t="s">
        <v>35</v>
      </c>
      <c r="K893" s="170" t="s">
        <v>35</v>
      </c>
      <c r="L893" s="170"/>
      <c r="M893" s="170" t="s">
        <v>35</v>
      </c>
      <c r="N893" s="170" t="s">
        <v>35</v>
      </c>
      <c r="O893" s="170" t="s">
        <v>35</v>
      </c>
      <c r="P893" s="170"/>
      <c r="Q893" s="170" t="s">
        <v>35</v>
      </c>
      <c r="R893" s="178"/>
      <c r="S893" s="178"/>
      <c r="T893" s="170" t="s">
        <v>35</v>
      </c>
      <c r="U893" s="170" t="s">
        <v>35</v>
      </c>
      <c r="V893" s="170" t="s">
        <v>35</v>
      </c>
      <c r="W893" s="178"/>
      <c r="X893" s="178"/>
      <c r="Y893" s="170" t="s">
        <v>35</v>
      </c>
      <c r="Z893" s="170" t="s">
        <v>35</v>
      </c>
      <c r="AA893" s="170" t="s">
        <v>35</v>
      </c>
      <c r="AB893" s="178"/>
      <c r="AC893" s="178"/>
      <c r="AD893" s="170" t="s">
        <v>35</v>
      </c>
      <c r="AE893" s="170" t="s">
        <v>35</v>
      </c>
      <c r="AF893" s="170" t="s">
        <v>35</v>
      </c>
      <c r="AG893" s="178"/>
      <c r="AH893" s="178"/>
      <c r="AI893" s="178"/>
    </row>
    <row r="894" spans="1:35" x14ac:dyDescent="0.25">
      <c r="A894" s="41" t="str">
        <f t="array" ref="A894">IFERROR(SMALL(('Physical Server'!$O$17:$O$516&lt;&gt;"")*ROW('Physical Server'!$O$17:$O$516),COUNTBLANK('Physical Server'!$O$17:$O$516)+ROW('Virtual Servers'!A886)),"")</f>
        <v/>
      </c>
      <c r="B894" s="41" t="str">
        <f>IFERROR(IF(INDEX('Physical Server'!B:O,'Virtual Servers'!A894,1)&gt;'Physical Server'!$F$12,"",INDEX('Physical Server'!B:O,'Virtual Servers'!A894,1)),"")</f>
        <v/>
      </c>
      <c r="C894" s="41" t="str">
        <f>IFERROR(INDEX('Physical Server'!B:O,'Virtual Servers'!A894,14),"")</f>
        <v/>
      </c>
      <c r="D894" s="41"/>
      <c r="E894" s="168" t="str">
        <f>IF(IF(COUNTIF($E$7:E893,E893)&lt;VLOOKUP(E893,$B:$C,2,0),E893,INDEX($B:$B,MATCH(E893,$B:$B,0)+ROW($B:$B),1))&gt;'Physical Server'!$F$12,"",IF(COUNTIF($E$7:E893,E893)&lt;VLOOKUP(E893,$B:$C,2,0),E893,INDEX($B:$B,MATCH(E893,$B:$B,0)+ROW($B:$B),1)))</f>
        <v/>
      </c>
      <c r="F894" s="169" t="str">
        <f>IFERROR(VLOOKUP($E:$E,'Physical Server'!$B:$O,2,0),"")</f>
        <v/>
      </c>
      <c r="G894" s="169" t="str">
        <f>IFERROR(IF(VLOOKUP(E894,'Physical Server'!B:O,14,0)="","",IF(E894="","",COUNTIF($E$7:E894,E894))),"")</f>
        <v/>
      </c>
      <c r="H894" s="170"/>
      <c r="I894" s="170" t="s">
        <v>35</v>
      </c>
      <c r="J894" s="170" t="s">
        <v>35</v>
      </c>
      <c r="K894" s="170" t="s">
        <v>35</v>
      </c>
      <c r="L894" s="170"/>
      <c r="M894" s="170" t="s">
        <v>35</v>
      </c>
      <c r="N894" s="170" t="s">
        <v>35</v>
      </c>
      <c r="O894" s="170" t="s">
        <v>35</v>
      </c>
      <c r="P894" s="170"/>
      <c r="Q894" s="170" t="s">
        <v>35</v>
      </c>
      <c r="R894" s="178"/>
      <c r="S894" s="178"/>
      <c r="T894" s="170" t="s">
        <v>35</v>
      </c>
      <c r="U894" s="170" t="s">
        <v>35</v>
      </c>
      <c r="V894" s="170" t="s">
        <v>35</v>
      </c>
      <c r="W894" s="178"/>
      <c r="X894" s="178"/>
      <c r="Y894" s="170" t="s">
        <v>35</v>
      </c>
      <c r="Z894" s="170" t="s">
        <v>35</v>
      </c>
      <c r="AA894" s="170" t="s">
        <v>35</v>
      </c>
      <c r="AB894" s="178"/>
      <c r="AC894" s="178"/>
      <c r="AD894" s="170" t="s">
        <v>35</v>
      </c>
      <c r="AE894" s="170" t="s">
        <v>35</v>
      </c>
      <c r="AF894" s="170" t="s">
        <v>35</v>
      </c>
      <c r="AG894" s="178"/>
      <c r="AH894" s="178"/>
      <c r="AI894" s="178"/>
    </row>
    <row r="895" spans="1:35" x14ac:dyDescent="0.25">
      <c r="A895" s="41" t="str">
        <f t="array" ref="A895">IFERROR(SMALL(('Physical Server'!$O$17:$O$516&lt;&gt;"")*ROW('Physical Server'!$O$17:$O$516),COUNTBLANK('Physical Server'!$O$17:$O$516)+ROW('Virtual Servers'!A887)),"")</f>
        <v/>
      </c>
      <c r="B895" s="41" t="str">
        <f>IFERROR(IF(INDEX('Physical Server'!B:O,'Virtual Servers'!A895,1)&gt;'Physical Server'!$F$12,"",INDEX('Physical Server'!B:O,'Virtual Servers'!A895,1)),"")</f>
        <v/>
      </c>
      <c r="C895" s="41" t="str">
        <f>IFERROR(INDEX('Physical Server'!B:O,'Virtual Servers'!A895,14),"")</f>
        <v/>
      </c>
      <c r="D895" s="41"/>
      <c r="E895" s="168" t="str">
        <f>IF(IF(COUNTIF($E$7:E894,E894)&lt;VLOOKUP(E894,$B:$C,2,0),E894,INDEX($B:$B,MATCH(E894,$B:$B,0)+ROW($B:$B),1))&gt;'Physical Server'!$F$12,"",IF(COUNTIF($E$7:E894,E894)&lt;VLOOKUP(E894,$B:$C,2,0),E894,INDEX($B:$B,MATCH(E894,$B:$B,0)+ROW($B:$B),1)))</f>
        <v/>
      </c>
      <c r="F895" s="169" t="str">
        <f>IFERROR(VLOOKUP($E:$E,'Physical Server'!$B:$O,2,0),"")</f>
        <v/>
      </c>
      <c r="G895" s="169" t="str">
        <f>IFERROR(IF(VLOOKUP(E895,'Physical Server'!B:O,14,0)="","",IF(E895="","",COUNTIF($E$7:E895,E895))),"")</f>
        <v/>
      </c>
      <c r="H895" s="170"/>
      <c r="I895" s="170" t="s">
        <v>35</v>
      </c>
      <c r="J895" s="170" t="s">
        <v>35</v>
      </c>
      <c r="K895" s="170" t="s">
        <v>35</v>
      </c>
      <c r="L895" s="170"/>
      <c r="M895" s="170" t="s">
        <v>35</v>
      </c>
      <c r="N895" s="170" t="s">
        <v>35</v>
      </c>
      <c r="O895" s="170" t="s">
        <v>35</v>
      </c>
      <c r="P895" s="170"/>
      <c r="Q895" s="170" t="s">
        <v>35</v>
      </c>
      <c r="R895" s="178"/>
      <c r="S895" s="178"/>
      <c r="T895" s="170" t="s">
        <v>35</v>
      </c>
      <c r="U895" s="170" t="s">
        <v>35</v>
      </c>
      <c r="V895" s="170" t="s">
        <v>35</v>
      </c>
      <c r="W895" s="178"/>
      <c r="X895" s="178"/>
      <c r="Y895" s="170" t="s">
        <v>35</v>
      </c>
      <c r="Z895" s="170" t="s">
        <v>35</v>
      </c>
      <c r="AA895" s="170" t="s">
        <v>35</v>
      </c>
      <c r="AB895" s="178"/>
      <c r="AC895" s="178"/>
      <c r="AD895" s="170" t="s">
        <v>35</v>
      </c>
      <c r="AE895" s="170" t="s">
        <v>35</v>
      </c>
      <c r="AF895" s="170" t="s">
        <v>35</v>
      </c>
      <c r="AG895" s="178"/>
      <c r="AH895" s="178"/>
      <c r="AI895" s="178"/>
    </row>
    <row r="896" spans="1:35" x14ac:dyDescent="0.25">
      <c r="A896" s="41" t="str">
        <f t="array" ref="A896">IFERROR(SMALL(('Physical Server'!$O$17:$O$516&lt;&gt;"")*ROW('Physical Server'!$O$17:$O$516),COUNTBLANK('Physical Server'!$O$17:$O$516)+ROW('Virtual Servers'!A888)),"")</f>
        <v/>
      </c>
      <c r="B896" s="41" t="str">
        <f>IFERROR(IF(INDEX('Physical Server'!B:O,'Virtual Servers'!A896,1)&gt;'Physical Server'!$F$12,"",INDEX('Physical Server'!B:O,'Virtual Servers'!A896,1)),"")</f>
        <v/>
      </c>
      <c r="C896" s="41" t="str">
        <f>IFERROR(INDEX('Physical Server'!B:O,'Virtual Servers'!A896,14),"")</f>
        <v/>
      </c>
      <c r="D896" s="41"/>
      <c r="E896" s="168" t="str">
        <f>IF(IF(COUNTIF($E$7:E895,E895)&lt;VLOOKUP(E895,$B:$C,2,0),E895,INDEX($B:$B,MATCH(E895,$B:$B,0)+ROW($B:$B),1))&gt;'Physical Server'!$F$12,"",IF(COUNTIF($E$7:E895,E895)&lt;VLOOKUP(E895,$B:$C,2,0),E895,INDEX($B:$B,MATCH(E895,$B:$B,0)+ROW($B:$B),1)))</f>
        <v/>
      </c>
      <c r="F896" s="169" t="str">
        <f>IFERROR(VLOOKUP($E:$E,'Physical Server'!$B:$O,2,0),"")</f>
        <v/>
      </c>
      <c r="G896" s="169" t="str">
        <f>IFERROR(IF(VLOOKUP(E896,'Physical Server'!B:O,14,0)="","",IF(E896="","",COUNTIF($E$7:E896,E896))),"")</f>
        <v/>
      </c>
      <c r="H896" s="170"/>
      <c r="I896" s="170" t="s">
        <v>35</v>
      </c>
      <c r="J896" s="170" t="s">
        <v>35</v>
      </c>
      <c r="K896" s="170" t="s">
        <v>35</v>
      </c>
      <c r="L896" s="170"/>
      <c r="M896" s="170" t="s">
        <v>35</v>
      </c>
      <c r="N896" s="170" t="s">
        <v>35</v>
      </c>
      <c r="O896" s="170" t="s">
        <v>35</v>
      </c>
      <c r="P896" s="170"/>
      <c r="Q896" s="170" t="s">
        <v>35</v>
      </c>
      <c r="R896" s="178"/>
      <c r="S896" s="178"/>
      <c r="T896" s="170" t="s">
        <v>35</v>
      </c>
      <c r="U896" s="170" t="s">
        <v>35</v>
      </c>
      <c r="V896" s="170" t="s">
        <v>35</v>
      </c>
      <c r="W896" s="178"/>
      <c r="X896" s="178"/>
      <c r="Y896" s="170" t="s">
        <v>35</v>
      </c>
      <c r="Z896" s="170" t="s">
        <v>35</v>
      </c>
      <c r="AA896" s="170" t="s">
        <v>35</v>
      </c>
      <c r="AB896" s="178"/>
      <c r="AC896" s="178"/>
      <c r="AD896" s="170" t="s">
        <v>35</v>
      </c>
      <c r="AE896" s="170" t="s">
        <v>35</v>
      </c>
      <c r="AF896" s="170" t="s">
        <v>35</v>
      </c>
      <c r="AG896" s="178"/>
      <c r="AH896" s="178"/>
      <c r="AI896" s="178"/>
    </row>
    <row r="897" spans="1:35" x14ac:dyDescent="0.25">
      <c r="A897" s="41" t="str">
        <f t="array" ref="A897">IFERROR(SMALL(('Physical Server'!$O$17:$O$516&lt;&gt;"")*ROW('Physical Server'!$O$17:$O$516),COUNTBLANK('Physical Server'!$O$17:$O$516)+ROW('Virtual Servers'!A889)),"")</f>
        <v/>
      </c>
      <c r="B897" s="41" t="str">
        <f>IFERROR(IF(INDEX('Physical Server'!B:O,'Virtual Servers'!A897,1)&gt;'Physical Server'!$F$12,"",INDEX('Physical Server'!B:O,'Virtual Servers'!A897,1)),"")</f>
        <v/>
      </c>
      <c r="C897" s="41" t="str">
        <f>IFERROR(INDEX('Physical Server'!B:O,'Virtual Servers'!A897,14),"")</f>
        <v/>
      </c>
      <c r="D897" s="41"/>
      <c r="E897" s="168" t="str">
        <f>IF(IF(COUNTIF($E$7:E896,E896)&lt;VLOOKUP(E896,$B:$C,2,0),E896,INDEX($B:$B,MATCH(E896,$B:$B,0)+ROW($B:$B),1))&gt;'Physical Server'!$F$12,"",IF(COUNTIF($E$7:E896,E896)&lt;VLOOKUP(E896,$B:$C,2,0),E896,INDEX($B:$B,MATCH(E896,$B:$B,0)+ROW($B:$B),1)))</f>
        <v/>
      </c>
      <c r="F897" s="169" t="str">
        <f>IFERROR(VLOOKUP($E:$E,'Physical Server'!$B:$O,2,0),"")</f>
        <v/>
      </c>
      <c r="G897" s="169" t="str">
        <f>IFERROR(IF(VLOOKUP(E897,'Physical Server'!B:O,14,0)="","",IF(E897="","",COUNTIF($E$7:E897,E897))),"")</f>
        <v/>
      </c>
      <c r="H897" s="170"/>
      <c r="I897" s="170" t="s">
        <v>35</v>
      </c>
      <c r="J897" s="170" t="s">
        <v>35</v>
      </c>
      <c r="K897" s="170" t="s">
        <v>35</v>
      </c>
      <c r="L897" s="170"/>
      <c r="M897" s="170" t="s">
        <v>35</v>
      </c>
      <c r="N897" s="170" t="s">
        <v>35</v>
      </c>
      <c r="O897" s="170" t="s">
        <v>35</v>
      </c>
      <c r="P897" s="170"/>
      <c r="Q897" s="170" t="s">
        <v>35</v>
      </c>
      <c r="R897" s="178"/>
      <c r="S897" s="178"/>
      <c r="T897" s="170" t="s">
        <v>35</v>
      </c>
      <c r="U897" s="170" t="s">
        <v>35</v>
      </c>
      <c r="V897" s="170" t="s">
        <v>35</v>
      </c>
      <c r="W897" s="178"/>
      <c r="X897" s="178"/>
      <c r="Y897" s="170" t="s">
        <v>35</v>
      </c>
      <c r="Z897" s="170" t="s">
        <v>35</v>
      </c>
      <c r="AA897" s="170" t="s">
        <v>35</v>
      </c>
      <c r="AB897" s="178"/>
      <c r="AC897" s="178"/>
      <c r="AD897" s="170" t="s">
        <v>35</v>
      </c>
      <c r="AE897" s="170" t="s">
        <v>35</v>
      </c>
      <c r="AF897" s="170" t="s">
        <v>35</v>
      </c>
      <c r="AG897" s="178"/>
      <c r="AH897" s="178"/>
      <c r="AI897" s="178"/>
    </row>
    <row r="898" spans="1:35" x14ac:dyDescent="0.25">
      <c r="A898" s="41" t="str">
        <f t="array" ref="A898">IFERROR(SMALL(('Physical Server'!$O$17:$O$516&lt;&gt;"")*ROW('Physical Server'!$O$17:$O$516),COUNTBLANK('Physical Server'!$O$17:$O$516)+ROW('Virtual Servers'!A890)),"")</f>
        <v/>
      </c>
      <c r="B898" s="41" t="str">
        <f>IFERROR(IF(INDEX('Physical Server'!B:O,'Virtual Servers'!A898,1)&gt;'Physical Server'!$F$12,"",INDEX('Physical Server'!B:O,'Virtual Servers'!A898,1)),"")</f>
        <v/>
      </c>
      <c r="C898" s="41" t="str">
        <f>IFERROR(INDEX('Physical Server'!B:O,'Virtual Servers'!A898,14),"")</f>
        <v/>
      </c>
      <c r="D898" s="41"/>
      <c r="E898" s="168" t="str">
        <f>IF(IF(COUNTIF($E$7:E897,E897)&lt;VLOOKUP(E897,$B:$C,2,0),E897,INDEX($B:$B,MATCH(E897,$B:$B,0)+ROW($B:$B),1))&gt;'Physical Server'!$F$12,"",IF(COUNTIF($E$7:E897,E897)&lt;VLOOKUP(E897,$B:$C,2,0),E897,INDEX($B:$B,MATCH(E897,$B:$B,0)+ROW($B:$B),1)))</f>
        <v/>
      </c>
      <c r="F898" s="169" t="str">
        <f>IFERROR(VLOOKUP($E:$E,'Physical Server'!$B:$O,2,0),"")</f>
        <v/>
      </c>
      <c r="G898" s="169" t="str">
        <f>IFERROR(IF(VLOOKUP(E898,'Physical Server'!B:O,14,0)="","",IF(E898="","",COUNTIF($E$7:E898,E898))),"")</f>
        <v/>
      </c>
      <c r="H898" s="170"/>
      <c r="I898" s="170" t="s">
        <v>35</v>
      </c>
      <c r="J898" s="170" t="s">
        <v>35</v>
      </c>
      <c r="K898" s="170" t="s">
        <v>35</v>
      </c>
      <c r="L898" s="170"/>
      <c r="M898" s="170" t="s">
        <v>35</v>
      </c>
      <c r="N898" s="170" t="s">
        <v>35</v>
      </c>
      <c r="O898" s="170" t="s">
        <v>35</v>
      </c>
      <c r="P898" s="170"/>
      <c r="Q898" s="170" t="s">
        <v>35</v>
      </c>
      <c r="R898" s="178"/>
      <c r="S898" s="178"/>
      <c r="T898" s="170" t="s">
        <v>35</v>
      </c>
      <c r="U898" s="170" t="s">
        <v>35</v>
      </c>
      <c r="V898" s="170" t="s">
        <v>35</v>
      </c>
      <c r="W898" s="178"/>
      <c r="X898" s="178"/>
      <c r="Y898" s="170" t="s">
        <v>35</v>
      </c>
      <c r="Z898" s="170" t="s">
        <v>35</v>
      </c>
      <c r="AA898" s="170" t="s">
        <v>35</v>
      </c>
      <c r="AB898" s="178"/>
      <c r="AC898" s="178"/>
      <c r="AD898" s="170" t="s">
        <v>35</v>
      </c>
      <c r="AE898" s="170" t="s">
        <v>35</v>
      </c>
      <c r="AF898" s="170" t="s">
        <v>35</v>
      </c>
      <c r="AG898" s="178"/>
      <c r="AH898" s="178"/>
      <c r="AI898" s="178"/>
    </row>
    <row r="899" spans="1:35" x14ac:dyDescent="0.25">
      <c r="A899" s="41" t="str">
        <f t="array" ref="A899">IFERROR(SMALL(('Physical Server'!$O$17:$O$516&lt;&gt;"")*ROW('Physical Server'!$O$17:$O$516),COUNTBLANK('Physical Server'!$O$17:$O$516)+ROW('Virtual Servers'!A891)),"")</f>
        <v/>
      </c>
      <c r="B899" s="41" t="str">
        <f>IFERROR(IF(INDEX('Physical Server'!B:O,'Virtual Servers'!A899,1)&gt;'Physical Server'!$F$12,"",INDEX('Physical Server'!B:O,'Virtual Servers'!A899,1)),"")</f>
        <v/>
      </c>
      <c r="C899" s="41" t="str">
        <f>IFERROR(INDEX('Physical Server'!B:O,'Virtual Servers'!A899,14),"")</f>
        <v/>
      </c>
      <c r="D899" s="41"/>
      <c r="E899" s="168" t="str">
        <f>IF(IF(COUNTIF($E$7:E898,E898)&lt;VLOOKUP(E898,$B:$C,2,0),E898,INDEX($B:$B,MATCH(E898,$B:$B,0)+ROW($B:$B),1))&gt;'Physical Server'!$F$12,"",IF(COUNTIF($E$7:E898,E898)&lt;VLOOKUP(E898,$B:$C,2,0),E898,INDEX($B:$B,MATCH(E898,$B:$B,0)+ROW($B:$B),1)))</f>
        <v/>
      </c>
      <c r="F899" s="169" t="str">
        <f>IFERROR(VLOOKUP($E:$E,'Physical Server'!$B:$O,2,0),"")</f>
        <v/>
      </c>
      <c r="G899" s="169" t="str">
        <f>IFERROR(IF(VLOOKUP(E899,'Physical Server'!B:O,14,0)="","",IF(E899="","",COUNTIF($E$7:E899,E899))),"")</f>
        <v/>
      </c>
      <c r="H899" s="170"/>
      <c r="I899" s="170" t="s">
        <v>35</v>
      </c>
      <c r="J899" s="170" t="s">
        <v>35</v>
      </c>
      <c r="K899" s="170" t="s">
        <v>35</v>
      </c>
      <c r="L899" s="170"/>
      <c r="M899" s="170" t="s">
        <v>35</v>
      </c>
      <c r="N899" s="170" t="s">
        <v>35</v>
      </c>
      <c r="O899" s="170" t="s">
        <v>35</v>
      </c>
      <c r="P899" s="170"/>
      <c r="Q899" s="170" t="s">
        <v>35</v>
      </c>
      <c r="R899" s="178"/>
      <c r="S899" s="178"/>
      <c r="T899" s="170" t="s">
        <v>35</v>
      </c>
      <c r="U899" s="170" t="s">
        <v>35</v>
      </c>
      <c r="V899" s="170" t="s">
        <v>35</v>
      </c>
      <c r="W899" s="178"/>
      <c r="X899" s="178"/>
      <c r="Y899" s="170" t="s">
        <v>35</v>
      </c>
      <c r="Z899" s="170" t="s">
        <v>35</v>
      </c>
      <c r="AA899" s="170" t="s">
        <v>35</v>
      </c>
      <c r="AB899" s="178"/>
      <c r="AC899" s="178"/>
      <c r="AD899" s="170" t="s">
        <v>35</v>
      </c>
      <c r="AE899" s="170" t="s">
        <v>35</v>
      </c>
      <c r="AF899" s="170" t="s">
        <v>35</v>
      </c>
      <c r="AG899" s="178"/>
      <c r="AH899" s="178"/>
      <c r="AI899" s="178"/>
    </row>
    <row r="900" spans="1:35" x14ac:dyDescent="0.25">
      <c r="A900" s="41" t="str">
        <f t="array" ref="A900">IFERROR(SMALL(('Physical Server'!$O$17:$O$516&lt;&gt;"")*ROW('Physical Server'!$O$17:$O$516),COUNTBLANK('Physical Server'!$O$17:$O$516)+ROW('Virtual Servers'!A892)),"")</f>
        <v/>
      </c>
      <c r="B900" s="41" t="str">
        <f>IFERROR(IF(INDEX('Physical Server'!B:O,'Virtual Servers'!A900,1)&gt;'Physical Server'!$F$12,"",INDEX('Physical Server'!B:O,'Virtual Servers'!A900,1)),"")</f>
        <v/>
      </c>
      <c r="C900" s="41" t="str">
        <f>IFERROR(INDEX('Physical Server'!B:O,'Virtual Servers'!A900,14),"")</f>
        <v/>
      </c>
      <c r="D900" s="41"/>
      <c r="E900" s="168" t="str">
        <f>IF(IF(COUNTIF($E$7:E899,E899)&lt;VLOOKUP(E899,$B:$C,2,0),E899,INDEX($B:$B,MATCH(E899,$B:$B,0)+ROW($B:$B),1))&gt;'Physical Server'!$F$12,"",IF(COUNTIF($E$7:E899,E899)&lt;VLOOKUP(E899,$B:$C,2,0),E899,INDEX($B:$B,MATCH(E899,$B:$B,0)+ROW($B:$B),1)))</f>
        <v/>
      </c>
      <c r="F900" s="169" t="str">
        <f>IFERROR(VLOOKUP($E:$E,'Physical Server'!$B:$O,2,0),"")</f>
        <v/>
      </c>
      <c r="G900" s="169" t="str">
        <f>IFERROR(IF(VLOOKUP(E900,'Physical Server'!B:O,14,0)="","",IF(E900="","",COUNTIF($E$7:E900,E900))),"")</f>
        <v/>
      </c>
      <c r="H900" s="170"/>
      <c r="I900" s="170" t="s">
        <v>35</v>
      </c>
      <c r="J900" s="170" t="s">
        <v>35</v>
      </c>
      <c r="K900" s="170" t="s">
        <v>35</v>
      </c>
      <c r="L900" s="170"/>
      <c r="M900" s="170" t="s">
        <v>35</v>
      </c>
      <c r="N900" s="170" t="s">
        <v>35</v>
      </c>
      <c r="O900" s="170" t="s">
        <v>35</v>
      </c>
      <c r="P900" s="170"/>
      <c r="Q900" s="170" t="s">
        <v>35</v>
      </c>
      <c r="R900" s="178"/>
      <c r="S900" s="178"/>
      <c r="T900" s="170" t="s">
        <v>35</v>
      </c>
      <c r="U900" s="170" t="s">
        <v>35</v>
      </c>
      <c r="V900" s="170" t="s">
        <v>35</v>
      </c>
      <c r="W900" s="178"/>
      <c r="X900" s="178"/>
      <c r="Y900" s="170" t="s">
        <v>35</v>
      </c>
      <c r="Z900" s="170" t="s">
        <v>35</v>
      </c>
      <c r="AA900" s="170" t="s">
        <v>35</v>
      </c>
      <c r="AB900" s="178"/>
      <c r="AC900" s="178"/>
      <c r="AD900" s="170" t="s">
        <v>35</v>
      </c>
      <c r="AE900" s="170" t="s">
        <v>35</v>
      </c>
      <c r="AF900" s="170" t="s">
        <v>35</v>
      </c>
      <c r="AG900" s="178"/>
      <c r="AH900" s="178"/>
      <c r="AI900" s="178"/>
    </row>
    <row r="901" spans="1:35" x14ac:dyDescent="0.25">
      <c r="A901" s="41" t="str">
        <f t="array" ref="A901">IFERROR(SMALL(('Physical Server'!$O$17:$O$516&lt;&gt;"")*ROW('Physical Server'!$O$17:$O$516),COUNTBLANK('Physical Server'!$O$17:$O$516)+ROW('Virtual Servers'!A893)),"")</f>
        <v/>
      </c>
      <c r="B901" s="41" t="str">
        <f>IFERROR(IF(INDEX('Physical Server'!B:O,'Virtual Servers'!A901,1)&gt;'Physical Server'!$F$12,"",INDEX('Physical Server'!B:O,'Virtual Servers'!A901,1)),"")</f>
        <v/>
      </c>
      <c r="C901" s="41" t="str">
        <f>IFERROR(INDEX('Physical Server'!B:O,'Virtual Servers'!A901,14),"")</f>
        <v/>
      </c>
      <c r="D901" s="41"/>
      <c r="E901" s="168" t="str">
        <f>IF(IF(COUNTIF($E$7:E900,E900)&lt;VLOOKUP(E900,$B:$C,2,0),E900,INDEX($B:$B,MATCH(E900,$B:$B,0)+ROW($B:$B),1))&gt;'Physical Server'!$F$12,"",IF(COUNTIF($E$7:E900,E900)&lt;VLOOKUP(E900,$B:$C,2,0),E900,INDEX($B:$B,MATCH(E900,$B:$B,0)+ROW($B:$B),1)))</f>
        <v/>
      </c>
      <c r="F901" s="169" t="str">
        <f>IFERROR(VLOOKUP($E:$E,'Physical Server'!$B:$O,2,0),"")</f>
        <v/>
      </c>
      <c r="G901" s="169" t="str">
        <f>IFERROR(IF(VLOOKUP(E901,'Physical Server'!B:O,14,0)="","",IF(E901="","",COUNTIF($E$7:E901,E901))),"")</f>
        <v/>
      </c>
      <c r="H901" s="170"/>
      <c r="I901" s="170" t="s">
        <v>35</v>
      </c>
      <c r="J901" s="170" t="s">
        <v>35</v>
      </c>
      <c r="K901" s="170" t="s">
        <v>35</v>
      </c>
      <c r="L901" s="170"/>
      <c r="M901" s="170" t="s">
        <v>35</v>
      </c>
      <c r="N901" s="170" t="s">
        <v>35</v>
      </c>
      <c r="O901" s="170" t="s">
        <v>35</v>
      </c>
      <c r="P901" s="170"/>
      <c r="Q901" s="170" t="s">
        <v>35</v>
      </c>
      <c r="R901" s="178"/>
      <c r="S901" s="178"/>
      <c r="T901" s="170" t="s">
        <v>35</v>
      </c>
      <c r="U901" s="170" t="s">
        <v>35</v>
      </c>
      <c r="V901" s="170" t="s">
        <v>35</v>
      </c>
      <c r="W901" s="178"/>
      <c r="X901" s="178"/>
      <c r="Y901" s="170" t="s">
        <v>35</v>
      </c>
      <c r="Z901" s="170" t="s">
        <v>35</v>
      </c>
      <c r="AA901" s="170" t="s">
        <v>35</v>
      </c>
      <c r="AB901" s="178"/>
      <c r="AC901" s="178"/>
      <c r="AD901" s="170" t="s">
        <v>35</v>
      </c>
      <c r="AE901" s="170" t="s">
        <v>35</v>
      </c>
      <c r="AF901" s="170" t="s">
        <v>35</v>
      </c>
      <c r="AG901" s="178"/>
      <c r="AH901" s="178"/>
      <c r="AI901" s="178"/>
    </row>
    <row r="902" spans="1:35" x14ac:dyDescent="0.25">
      <c r="A902" s="41" t="str">
        <f t="array" ref="A902">IFERROR(SMALL(('Physical Server'!$O$17:$O$516&lt;&gt;"")*ROW('Physical Server'!$O$17:$O$516),COUNTBLANK('Physical Server'!$O$17:$O$516)+ROW('Virtual Servers'!A894)),"")</f>
        <v/>
      </c>
      <c r="B902" s="41" t="str">
        <f>IFERROR(IF(INDEX('Physical Server'!B:O,'Virtual Servers'!A902,1)&gt;'Physical Server'!$F$12,"",INDEX('Physical Server'!B:O,'Virtual Servers'!A902,1)),"")</f>
        <v/>
      </c>
      <c r="C902" s="41" t="str">
        <f>IFERROR(INDEX('Physical Server'!B:O,'Virtual Servers'!A902,14),"")</f>
        <v/>
      </c>
      <c r="D902" s="41"/>
      <c r="E902" s="168" t="str">
        <f>IF(IF(COUNTIF($E$7:E901,E901)&lt;VLOOKUP(E901,$B:$C,2,0),E901,INDEX($B:$B,MATCH(E901,$B:$B,0)+ROW($B:$B),1))&gt;'Physical Server'!$F$12,"",IF(COUNTIF($E$7:E901,E901)&lt;VLOOKUP(E901,$B:$C,2,0),E901,INDEX($B:$B,MATCH(E901,$B:$B,0)+ROW($B:$B),1)))</f>
        <v/>
      </c>
      <c r="F902" s="169" t="str">
        <f>IFERROR(VLOOKUP($E:$E,'Physical Server'!$B:$O,2,0),"")</f>
        <v/>
      </c>
      <c r="G902" s="169" t="str">
        <f>IFERROR(IF(VLOOKUP(E902,'Physical Server'!B:O,14,0)="","",IF(E902="","",COUNTIF($E$7:E902,E902))),"")</f>
        <v/>
      </c>
      <c r="H902" s="170"/>
      <c r="I902" s="170" t="s">
        <v>35</v>
      </c>
      <c r="J902" s="170" t="s">
        <v>35</v>
      </c>
      <c r="K902" s="170" t="s">
        <v>35</v>
      </c>
      <c r="L902" s="170"/>
      <c r="M902" s="170" t="s">
        <v>35</v>
      </c>
      <c r="N902" s="170" t="s">
        <v>35</v>
      </c>
      <c r="O902" s="170" t="s">
        <v>35</v>
      </c>
      <c r="P902" s="170"/>
      <c r="Q902" s="170" t="s">
        <v>35</v>
      </c>
      <c r="R902" s="178"/>
      <c r="S902" s="178"/>
      <c r="T902" s="170" t="s">
        <v>35</v>
      </c>
      <c r="U902" s="170" t="s">
        <v>35</v>
      </c>
      <c r="V902" s="170" t="s">
        <v>35</v>
      </c>
      <c r="W902" s="178"/>
      <c r="X902" s="178"/>
      <c r="Y902" s="170" t="s">
        <v>35</v>
      </c>
      <c r="Z902" s="170" t="s">
        <v>35</v>
      </c>
      <c r="AA902" s="170" t="s">
        <v>35</v>
      </c>
      <c r="AB902" s="178"/>
      <c r="AC902" s="178"/>
      <c r="AD902" s="170" t="s">
        <v>35</v>
      </c>
      <c r="AE902" s="170" t="s">
        <v>35</v>
      </c>
      <c r="AF902" s="170" t="s">
        <v>35</v>
      </c>
      <c r="AG902" s="178"/>
      <c r="AH902" s="178"/>
      <c r="AI902" s="178"/>
    </row>
    <row r="903" spans="1:35" x14ac:dyDescent="0.25">
      <c r="A903" s="41" t="str">
        <f t="array" ref="A903">IFERROR(SMALL(('Physical Server'!$O$17:$O$516&lt;&gt;"")*ROW('Physical Server'!$O$17:$O$516),COUNTBLANK('Physical Server'!$O$17:$O$516)+ROW('Virtual Servers'!A895)),"")</f>
        <v/>
      </c>
      <c r="B903" s="41" t="str">
        <f>IFERROR(IF(INDEX('Physical Server'!B:O,'Virtual Servers'!A903,1)&gt;'Physical Server'!$F$12,"",INDEX('Physical Server'!B:O,'Virtual Servers'!A903,1)),"")</f>
        <v/>
      </c>
      <c r="C903" s="41" t="str">
        <f>IFERROR(INDEX('Physical Server'!B:O,'Virtual Servers'!A903,14),"")</f>
        <v/>
      </c>
      <c r="D903" s="41"/>
      <c r="E903" s="168" t="str">
        <f>IF(IF(COUNTIF($E$7:E902,E902)&lt;VLOOKUP(E902,$B:$C,2,0),E902,INDEX($B:$B,MATCH(E902,$B:$B,0)+ROW($B:$B),1))&gt;'Physical Server'!$F$12,"",IF(COUNTIF($E$7:E902,E902)&lt;VLOOKUP(E902,$B:$C,2,0),E902,INDEX($B:$B,MATCH(E902,$B:$B,0)+ROW($B:$B),1)))</f>
        <v/>
      </c>
      <c r="F903" s="169" t="str">
        <f>IFERROR(VLOOKUP($E:$E,'Physical Server'!$B:$O,2,0),"")</f>
        <v/>
      </c>
      <c r="G903" s="169" t="str">
        <f>IFERROR(IF(VLOOKUP(E903,'Physical Server'!B:O,14,0)="","",IF(E903="","",COUNTIF($E$7:E903,E903))),"")</f>
        <v/>
      </c>
      <c r="H903" s="170"/>
      <c r="I903" s="170" t="s">
        <v>35</v>
      </c>
      <c r="J903" s="170" t="s">
        <v>35</v>
      </c>
      <c r="K903" s="170" t="s">
        <v>35</v>
      </c>
      <c r="L903" s="170"/>
      <c r="M903" s="170" t="s">
        <v>35</v>
      </c>
      <c r="N903" s="170" t="s">
        <v>35</v>
      </c>
      <c r="O903" s="170" t="s">
        <v>35</v>
      </c>
      <c r="P903" s="170"/>
      <c r="Q903" s="170" t="s">
        <v>35</v>
      </c>
      <c r="R903" s="178"/>
      <c r="S903" s="178"/>
      <c r="T903" s="170" t="s">
        <v>35</v>
      </c>
      <c r="U903" s="170" t="s">
        <v>35</v>
      </c>
      <c r="V903" s="170" t="s">
        <v>35</v>
      </c>
      <c r="W903" s="178"/>
      <c r="X903" s="178"/>
      <c r="Y903" s="170" t="s">
        <v>35</v>
      </c>
      <c r="Z903" s="170" t="s">
        <v>35</v>
      </c>
      <c r="AA903" s="170" t="s">
        <v>35</v>
      </c>
      <c r="AB903" s="178"/>
      <c r="AC903" s="178"/>
      <c r="AD903" s="170" t="s">
        <v>35</v>
      </c>
      <c r="AE903" s="170" t="s">
        <v>35</v>
      </c>
      <c r="AF903" s="170" t="s">
        <v>35</v>
      </c>
      <c r="AG903" s="178"/>
      <c r="AH903" s="178"/>
      <c r="AI903" s="178"/>
    </row>
    <row r="904" spans="1:35" x14ac:dyDescent="0.25">
      <c r="A904" s="41" t="str">
        <f t="array" ref="A904">IFERROR(SMALL(('Physical Server'!$O$17:$O$516&lt;&gt;"")*ROW('Physical Server'!$O$17:$O$516),COUNTBLANK('Physical Server'!$O$17:$O$516)+ROW('Virtual Servers'!A896)),"")</f>
        <v/>
      </c>
      <c r="B904" s="41" t="str">
        <f>IFERROR(IF(INDEX('Physical Server'!B:O,'Virtual Servers'!A904,1)&gt;'Physical Server'!$F$12,"",INDEX('Physical Server'!B:O,'Virtual Servers'!A904,1)),"")</f>
        <v/>
      </c>
      <c r="C904" s="41" t="str">
        <f>IFERROR(INDEX('Physical Server'!B:O,'Virtual Servers'!A904,14),"")</f>
        <v/>
      </c>
      <c r="D904" s="41"/>
      <c r="E904" s="168" t="str">
        <f>IF(IF(COUNTIF($E$7:E903,E903)&lt;VLOOKUP(E903,$B:$C,2,0),E903,INDEX($B:$B,MATCH(E903,$B:$B,0)+ROW($B:$B),1))&gt;'Physical Server'!$F$12,"",IF(COUNTIF($E$7:E903,E903)&lt;VLOOKUP(E903,$B:$C,2,0),E903,INDEX($B:$B,MATCH(E903,$B:$B,0)+ROW($B:$B),1)))</f>
        <v/>
      </c>
      <c r="F904" s="169" t="str">
        <f>IFERROR(VLOOKUP($E:$E,'Physical Server'!$B:$O,2,0),"")</f>
        <v/>
      </c>
      <c r="G904" s="169" t="str">
        <f>IFERROR(IF(VLOOKUP(E904,'Physical Server'!B:O,14,0)="","",IF(E904="","",COUNTIF($E$7:E904,E904))),"")</f>
        <v/>
      </c>
      <c r="H904" s="170"/>
      <c r="I904" s="170" t="s">
        <v>35</v>
      </c>
      <c r="J904" s="170" t="s">
        <v>35</v>
      </c>
      <c r="K904" s="170" t="s">
        <v>35</v>
      </c>
      <c r="L904" s="170"/>
      <c r="M904" s="170" t="s">
        <v>35</v>
      </c>
      <c r="N904" s="170" t="s">
        <v>35</v>
      </c>
      <c r="O904" s="170" t="s">
        <v>35</v>
      </c>
      <c r="P904" s="170"/>
      <c r="Q904" s="170" t="s">
        <v>35</v>
      </c>
      <c r="R904" s="178"/>
      <c r="S904" s="178"/>
      <c r="T904" s="170" t="s">
        <v>35</v>
      </c>
      <c r="U904" s="170" t="s">
        <v>35</v>
      </c>
      <c r="V904" s="170" t="s">
        <v>35</v>
      </c>
      <c r="W904" s="178"/>
      <c r="X904" s="178"/>
      <c r="Y904" s="170" t="s">
        <v>35</v>
      </c>
      <c r="Z904" s="170" t="s">
        <v>35</v>
      </c>
      <c r="AA904" s="170" t="s">
        <v>35</v>
      </c>
      <c r="AB904" s="178"/>
      <c r="AC904" s="178"/>
      <c r="AD904" s="170" t="s">
        <v>35</v>
      </c>
      <c r="AE904" s="170" t="s">
        <v>35</v>
      </c>
      <c r="AF904" s="170" t="s">
        <v>35</v>
      </c>
      <c r="AG904" s="178"/>
      <c r="AH904" s="178"/>
      <c r="AI904" s="178"/>
    </row>
    <row r="905" spans="1:35" x14ac:dyDescent="0.25">
      <c r="A905" s="41" t="str">
        <f t="array" ref="A905">IFERROR(SMALL(('Physical Server'!$O$17:$O$516&lt;&gt;"")*ROW('Physical Server'!$O$17:$O$516),COUNTBLANK('Physical Server'!$O$17:$O$516)+ROW('Virtual Servers'!A897)),"")</f>
        <v/>
      </c>
      <c r="B905" s="41" t="str">
        <f>IFERROR(IF(INDEX('Physical Server'!B:O,'Virtual Servers'!A905,1)&gt;'Physical Server'!$F$12,"",INDEX('Physical Server'!B:O,'Virtual Servers'!A905,1)),"")</f>
        <v/>
      </c>
      <c r="C905" s="41" t="str">
        <f>IFERROR(INDEX('Physical Server'!B:O,'Virtual Servers'!A905,14),"")</f>
        <v/>
      </c>
      <c r="D905" s="41"/>
      <c r="E905" s="168" t="str">
        <f>IF(IF(COUNTIF($E$7:E904,E904)&lt;VLOOKUP(E904,$B:$C,2,0),E904,INDEX($B:$B,MATCH(E904,$B:$B,0)+ROW($B:$B),1))&gt;'Physical Server'!$F$12,"",IF(COUNTIF($E$7:E904,E904)&lt;VLOOKUP(E904,$B:$C,2,0),E904,INDEX($B:$B,MATCH(E904,$B:$B,0)+ROW($B:$B),1)))</f>
        <v/>
      </c>
      <c r="F905" s="169" t="str">
        <f>IFERROR(VLOOKUP($E:$E,'Physical Server'!$B:$O,2,0),"")</f>
        <v/>
      </c>
      <c r="G905" s="169" t="str">
        <f>IFERROR(IF(VLOOKUP(E905,'Physical Server'!B:O,14,0)="","",IF(E905="","",COUNTIF($E$7:E905,E905))),"")</f>
        <v/>
      </c>
      <c r="H905" s="170"/>
      <c r="I905" s="170" t="s">
        <v>35</v>
      </c>
      <c r="J905" s="170" t="s">
        <v>35</v>
      </c>
      <c r="K905" s="170" t="s">
        <v>35</v>
      </c>
      <c r="L905" s="170"/>
      <c r="M905" s="170" t="s">
        <v>35</v>
      </c>
      <c r="N905" s="170" t="s">
        <v>35</v>
      </c>
      <c r="O905" s="170" t="s">
        <v>35</v>
      </c>
      <c r="P905" s="170"/>
      <c r="Q905" s="170" t="s">
        <v>35</v>
      </c>
      <c r="R905" s="178"/>
      <c r="S905" s="178"/>
      <c r="T905" s="170" t="s">
        <v>35</v>
      </c>
      <c r="U905" s="170" t="s">
        <v>35</v>
      </c>
      <c r="V905" s="170" t="s">
        <v>35</v>
      </c>
      <c r="W905" s="178"/>
      <c r="X905" s="178"/>
      <c r="Y905" s="170" t="s">
        <v>35</v>
      </c>
      <c r="Z905" s="170" t="s">
        <v>35</v>
      </c>
      <c r="AA905" s="170" t="s">
        <v>35</v>
      </c>
      <c r="AB905" s="178"/>
      <c r="AC905" s="178"/>
      <c r="AD905" s="170" t="s">
        <v>35</v>
      </c>
      <c r="AE905" s="170" t="s">
        <v>35</v>
      </c>
      <c r="AF905" s="170" t="s">
        <v>35</v>
      </c>
      <c r="AG905" s="178"/>
      <c r="AH905" s="178"/>
      <c r="AI905" s="178"/>
    </row>
    <row r="906" spans="1:35" x14ac:dyDescent="0.25">
      <c r="A906" s="41" t="str">
        <f t="array" ref="A906">IFERROR(SMALL(('Physical Server'!$O$17:$O$516&lt;&gt;"")*ROW('Physical Server'!$O$17:$O$516),COUNTBLANK('Physical Server'!$O$17:$O$516)+ROW('Virtual Servers'!A898)),"")</f>
        <v/>
      </c>
      <c r="B906" s="41" t="str">
        <f>IFERROR(IF(INDEX('Physical Server'!B:O,'Virtual Servers'!A906,1)&gt;'Physical Server'!$F$12,"",INDEX('Physical Server'!B:O,'Virtual Servers'!A906,1)),"")</f>
        <v/>
      </c>
      <c r="C906" s="41" t="str">
        <f>IFERROR(INDEX('Physical Server'!B:O,'Virtual Servers'!A906,14),"")</f>
        <v/>
      </c>
      <c r="D906" s="41"/>
      <c r="E906" s="168" t="str">
        <f>IF(IF(COUNTIF($E$7:E905,E905)&lt;VLOOKUP(E905,$B:$C,2,0),E905,INDEX($B:$B,MATCH(E905,$B:$B,0)+ROW($B:$B),1))&gt;'Physical Server'!$F$12,"",IF(COUNTIF($E$7:E905,E905)&lt;VLOOKUP(E905,$B:$C,2,0),E905,INDEX($B:$B,MATCH(E905,$B:$B,0)+ROW($B:$B),1)))</f>
        <v/>
      </c>
      <c r="F906" s="169" t="str">
        <f>IFERROR(VLOOKUP($E:$E,'Physical Server'!$B:$O,2,0),"")</f>
        <v/>
      </c>
      <c r="G906" s="169" t="str">
        <f>IFERROR(IF(VLOOKUP(E906,'Physical Server'!B:O,14,0)="","",IF(E906="","",COUNTIF($E$7:E906,E906))),"")</f>
        <v/>
      </c>
      <c r="H906" s="170"/>
      <c r="I906" s="170" t="s">
        <v>35</v>
      </c>
      <c r="J906" s="170" t="s">
        <v>35</v>
      </c>
      <c r="K906" s="170" t="s">
        <v>35</v>
      </c>
      <c r="L906" s="170"/>
      <c r="M906" s="170" t="s">
        <v>35</v>
      </c>
      <c r="N906" s="170" t="s">
        <v>35</v>
      </c>
      <c r="O906" s="170" t="s">
        <v>35</v>
      </c>
      <c r="P906" s="170"/>
      <c r="Q906" s="170" t="s">
        <v>35</v>
      </c>
      <c r="R906" s="178"/>
      <c r="S906" s="178"/>
      <c r="T906" s="170" t="s">
        <v>35</v>
      </c>
      <c r="U906" s="170" t="s">
        <v>35</v>
      </c>
      <c r="V906" s="170" t="s">
        <v>35</v>
      </c>
      <c r="W906" s="178"/>
      <c r="X906" s="178"/>
      <c r="Y906" s="170" t="s">
        <v>35</v>
      </c>
      <c r="Z906" s="170" t="s">
        <v>35</v>
      </c>
      <c r="AA906" s="170" t="s">
        <v>35</v>
      </c>
      <c r="AB906" s="178"/>
      <c r="AC906" s="178"/>
      <c r="AD906" s="170" t="s">
        <v>35</v>
      </c>
      <c r="AE906" s="170" t="s">
        <v>35</v>
      </c>
      <c r="AF906" s="170" t="s">
        <v>35</v>
      </c>
      <c r="AG906" s="178"/>
      <c r="AH906" s="178"/>
      <c r="AI906" s="178"/>
    </row>
    <row r="907" spans="1:35" x14ac:dyDescent="0.25">
      <c r="A907" s="41" t="str">
        <f t="array" ref="A907">IFERROR(SMALL(('Physical Server'!$O$17:$O$516&lt;&gt;"")*ROW('Physical Server'!$O$17:$O$516),COUNTBLANK('Physical Server'!$O$17:$O$516)+ROW('Virtual Servers'!A899)),"")</f>
        <v/>
      </c>
      <c r="B907" s="41" t="str">
        <f>IFERROR(IF(INDEX('Physical Server'!B:O,'Virtual Servers'!A907,1)&gt;'Physical Server'!$F$12,"",INDEX('Physical Server'!B:O,'Virtual Servers'!A907,1)),"")</f>
        <v/>
      </c>
      <c r="C907" s="41" t="str">
        <f>IFERROR(INDEX('Physical Server'!B:O,'Virtual Servers'!A907,14),"")</f>
        <v/>
      </c>
      <c r="D907" s="41"/>
      <c r="E907" s="168" t="str">
        <f>IF(IF(COUNTIF($E$7:E906,E906)&lt;VLOOKUP(E906,$B:$C,2,0),E906,INDEX($B:$B,MATCH(E906,$B:$B,0)+ROW($B:$B),1))&gt;'Physical Server'!$F$12,"",IF(COUNTIF($E$7:E906,E906)&lt;VLOOKUP(E906,$B:$C,2,0),E906,INDEX($B:$B,MATCH(E906,$B:$B,0)+ROW($B:$B),1)))</f>
        <v/>
      </c>
      <c r="F907" s="169" t="str">
        <f>IFERROR(VLOOKUP($E:$E,'Physical Server'!$B:$O,2,0),"")</f>
        <v/>
      </c>
      <c r="G907" s="169" t="str">
        <f>IFERROR(IF(VLOOKUP(E907,'Physical Server'!B:O,14,0)="","",IF(E907="","",COUNTIF($E$7:E907,E907))),"")</f>
        <v/>
      </c>
      <c r="H907" s="170"/>
      <c r="I907" s="170" t="s">
        <v>35</v>
      </c>
      <c r="J907" s="170" t="s">
        <v>35</v>
      </c>
      <c r="K907" s="170" t="s">
        <v>35</v>
      </c>
      <c r="L907" s="170"/>
      <c r="M907" s="170" t="s">
        <v>35</v>
      </c>
      <c r="N907" s="170" t="s">
        <v>35</v>
      </c>
      <c r="O907" s="170" t="s">
        <v>35</v>
      </c>
      <c r="P907" s="170"/>
      <c r="Q907" s="170" t="s">
        <v>35</v>
      </c>
      <c r="R907" s="178"/>
      <c r="S907" s="178"/>
      <c r="T907" s="170" t="s">
        <v>35</v>
      </c>
      <c r="U907" s="170" t="s">
        <v>35</v>
      </c>
      <c r="V907" s="170" t="s">
        <v>35</v>
      </c>
      <c r="W907" s="178"/>
      <c r="X907" s="178"/>
      <c r="Y907" s="170" t="s">
        <v>35</v>
      </c>
      <c r="Z907" s="170" t="s">
        <v>35</v>
      </c>
      <c r="AA907" s="170" t="s">
        <v>35</v>
      </c>
      <c r="AB907" s="178"/>
      <c r="AC907" s="178"/>
      <c r="AD907" s="170" t="s">
        <v>35</v>
      </c>
      <c r="AE907" s="170" t="s">
        <v>35</v>
      </c>
      <c r="AF907" s="170" t="s">
        <v>35</v>
      </c>
      <c r="AG907" s="178"/>
      <c r="AH907" s="178"/>
      <c r="AI907" s="178"/>
    </row>
    <row r="908" spans="1:35" x14ac:dyDescent="0.25">
      <c r="A908" s="41" t="str">
        <f t="array" ref="A908">IFERROR(SMALL(('Physical Server'!$O$17:$O$516&lt;&gt;"")*ROW('Physical Server'!$O$17:$O$516),COUNTBLANK('Physical Server'!$O$17:$O$516)+ROW('Virtual Servers'!A900)),"")</f>
        <v/>
      </c>
      <c r="B908" s="41" t="str">
        <f>IFERROR(IF(INDEX('Physical Server'!B:O,'Virtual Servers'!A908,1)&gt;'Physical Server'!$F$12,"",INDEX('Physical Server'!B:O,'Virtual Servers'!A908,1)),"")</f>
        <v/>
      </c>
      <c r="C908" s="41" t="str">
        <f>IFERROR(INDEX('Physical Server'!B:O,'Virtual Servers'!A908,14),"")</f>
        <v/>
      </c>
      <c r="D908" s="41"/>
      <c r="E908" s="168" t="str">
        <f>IF(IF(COUNTIF($E$7:E907,E907)&lt;VLOOKUP(E907,$B:$C,2,0),E907,INDEX($B:$B,MATCH(E907,$B:$B,0)+ROW($B:$B),1))&gt;'Physical Server'!$F$12,"",IF(COUNTIF($E$7:E907,E907)&lt;VLOOKUP(E907,$B:$C,2,0),E907,INDEX($B:$B,MATCH(E907,$B:$B,0)+ROW($B:$B),1)))</f>
        <v/>
      </c>
      <c r="F908" s="169" t="str">
        <f>IFERROR(VLOOKUP($E:$E,'Physical Server'!$B:$O,2,0),"")</f>
        <v/>
      </c>
      <c r="G908" s="169" t="str">
        <f>IFERROR(IF(VLOOKUP(E908,'Physical Server'!B:O,14,0)="","",IF(E908="","",COUNTIF($E$7:E908,E908))),"")</f>
        <v/>
      </c>
      <c r="H908" s="170"/>
      <c r="I908" s="170" t="s">
        <v>35</v>
      </c>
      <c r="J908" s="170" t="s">
        <v>35</v>
      </c>
      <c r="K908" s="170" t="s">
        <v>35</v>
      </c>
      <c r="L908" s="170"/>
      <c r="M908" s="170" t="s">
        <v>35</v>
      </c>
      <c r="N908" s="170" t="s">
        <v>35</v>
      </c>
      <c r="O908" s="170" t="s">
        <v>35</v>
      </c>
      <c r="P908" s="170"/>
      <c r="Q908" s="170" t="s">
        <v>35</v>
      </c>
      <c r="R908" s="178"/>
      <c r="S908" s="178"/>
      <c r="T908" s="170" t="s">
        <v>35</v>
      </c>
      <c r="U908" s="170" t="s">
        <v>35</v>
      </c>
      <c r="V908" s="170" t="s">
        <v>35</v>
      </c>
      <c r="W908" s="178"/>
      <c r="X908" s="178"/>
      <c r="Y908" s="170" t="s">
        <v>35</v>
      </c>
      <c r="Z908" s="170" t="s">
        <v>35</v>
      </c>
      <c r="AA908" s="170" t="s">
        <v>35</v>
      </c>
      <c r="AB908" s="178"/>
      <c r="AC908" s="178"/>
      <c r="AD908" s="170" t="s">
        <v>35</v>
      </c>
      <c r="AE908" s="170" t="s">
        <v>35</v>
      </c>
      <c r="AF908" s="170" t="s">
        <v>35</v>
      </c>
      <c r="AG908" s="178"/>
      <c r="AH908" s="178"/>
      <c r="AI908" s="178"/>
    </row>
    <row r="909" spans="1:35" x14ac:dyDescent="0.25">
      <c r="A909" s="41" t="str">
        <f t="array" ref="A909">IFERROR(SMALL(('Physical Server'!$O$17:$O$516&lt;&gt;"")*ROW('Physical Server'!$O$17:$O$516),COUNTBLANK('Physical Server'!$O$17:$O$516)+ROW('Virtual Servers'!A901)),"")</f>
        <v/>
      </c>
      <c r="B909" s="41" t="str">
        <f>IFERROR(IF(INDEX('Physical Server'!B:O,'Virtual Servers'!A909,1)&gt;'Physical Server'!$F$12,"",INDEX('Physical Server'!B:O,'Virtual Servers'!A909,1)),"")</f>
        <v/>
      </c>
      <c r="C909" s="41" t="str">
        <f>IFERROR(INDEX('Physical Server'!B:O,'Virtual Servers'!A909,14),"")</f>
        <v/>
      </c>
      <c r="D909" s="41"/>
      <c r="E909" s="168" t="str">
        <f>IF(IF(COUNTIF($E$7:E908,E908)&lt;VLOOKUP(E908,$B:$C,2,0),E908,INDEX($B:$B,MATCH(E908,$B:$B,0)+ROW($B:$B),1))&gt;'Physical Server'!$F$12,"",IF(COUNTIF($E$7:E908,E908)&lt;VLOOKUP(E908,$B:$C,2,0),E908,INDEX($B:$B,MATCH(E908,$B:$B,0)+ROW($B:$B),1)))</f>
        <v/>
      </c>
      <c r="F909" s="169" t="str">
        <f>IFERROR(VLOOKUP($E:$E,'Physical Server'!$B:$O,2,0),"")</f>
        <v/>
      </c>
      <c r="G909" s="169" t="str">
        <f>IFERROR(IF(VLOOKUP(E909,'Physical Server'!B:O,14,0)="","",IF(E909="","",COUNTIF($E$7:E909,E909))),"")</f>
        <v/>
      </c>
      <c r="H909" s="170"/>
      <c r="I909" s="170" t="s">
        <v>35</v>
      </c>
      <c r="J909" s="170" t="s">
        <v>35</v>
      </c>
      <c r="K909" s="170" t="s">
        <v>35</v>
      </c>
      <c r="L909" s="170"/>
      <c r="M909" s="170" t="s">
        <v>35</v>
      </c>
      <c r="N909" s="170" t="s">
        <v>35</v>
      </c>
      <c r="O909" s="170" t="s">
        <v>35</v>
      </c>
      <c r="P909" s="170"/>
      <c r="Q909" s="170" t="s">
        <v>35</v>
      </c>
      <c r="R909" s="178"/>
      <c r="S909" s="178"/>
      <c r="T909" s="170" t="s">
        <v>35</v>
      </c>
      <c r="U909" s="170" t="s">
        <v>35</v>
      </c>
      <c r="V909" s="170" t="s">
        <v>35</v>
      </c>
      <c r="W909" s="178"/>
      <c r="X909" s="178"/>
      <c r="Y909" s="170" t="s">
        <v>35</v>
      </c>
      <c r="Z909" s="170" t="s">
        <v>35</v>
      </c>
      <c r="AA909" s="170" t="s">
        <v>35</v>
      </c>
      <c r="AB909" s="178"/>
      <c r="AC909" s="178"/>
      <c r="AD909" s="170" t="s">
        <v>35</v>
      </c>
      <c r="AE909" s="170" t="s">
        <v>35</v>
      </c>
      <c r="AF909" s="170" t="s">
        <v>35</v>
      </c>
      <c r="AG909" s="178"/>
      <c r="AH909" s="178"/>
      <c r="AI909" s="178"/>
    </row>
    <row r="910" spans="1:35" x14ac:dyDescent="0.25">
      <c r="A910" s="41" t="str">
        <f t="array" ref="A910">IFERROR(SMALL(('Physical Server'!$O$17:$O$516&lt;&gt;"")*ROW('Physical Server'!$O$17:$O$516),COUNTBLANK('Physical Server'!$O$17:$O$516)+ROW('Virtual Servers'!A902)),"")</f>
        <v/>
      </c>
      <c r="B910" s="41" t="str">
        <f>IFERROR(IF(INDEX('Physical Server'!B:O,'Virtual Servers'!A910,1)&gt;'Physical Server'!$F$12,"",INDEX('Physical Server'!B:O,'Virtual Servers'!A910,1)),"")</f>
        <v/>
      </c>
      <c r="C910" s="41" t="str">
        <f>IFERROR(INDEX('Physical Server'!B:O,'Virtual Servers'!A910,14),"")</f>
        <v/>
      </c>
      <c r="D910" s="41"/>
      <c r="E910" s="168" t="str">
        <f>IF(IF(COUNTIF($E$7:E909,E909)&lt;VLOOKUP(E909,$B:$C,2,0),E909,INDEX($B:$B,MATCH(E909,$B:$B,0)+ROW($B:$B),1))&gt;'Physical Server'!$F$12,"",IF(COUNTIF($E$7:E909,E909)&lt;VLOOKUP(E909,$B:$C,2,0),E909,INDEX($B:$B,MATCH(E909,$B:$B,0)+ROW($B:$B),1)))</f>
        <v/>
      </c>
      <c r="F910" s="169" t="str">
        <f>IFERROR(VLOOKUP($E:$E,'Physical Server'!$B:$O,2,0),"")</f>
        <v/>
      </c>
      <c r="G910" s="169" t="str">
        <f>IFERROR(IF(VLOOKUP(E910,'Physical Server'!B:O,14,0)="","",IF(E910="","",COUNTIF($E$7:E910,E910))),"")</f>
        <v/>
      </c>
      <c r="H910" s="170"/>
      <c r="I910" s="170" t="s">
        <v>35</v>
      </c>
      <c r="J910" s="170" t="s">
        <v>35</v>
      </c>
      <c r="K910" s="170" t="s">
        <v>35</v>
      </c>
      <c r="L910" s="170"/>
      <c r="M910" s="170" t="s">
        <v>35</v>
      </c>
      <c r="N910" s="170" t="s">
        <v>35</v>
      </c>
      <c r="O910" s="170" t="s">
        <v>35</v>
      </c>
      <c r="P910" s="170"/>
      <c r="Q910" s="170" t="s">
        <v>35</v>
      </c>
      <c r="R910" s="178"/>
      <c r="S910" s="178"/>
      <c r="T910" s="170" t="s">
        <v>35</v>
      </c>
      <c r="U910" s="170" t="s">
        <v>35</v>
      </c>
      <c r="V910" s="170" t="s">
        <v>35</v>
      </c>
      <c r="W910" s="178"/>
      <c r="X910" s="178"/>
      <c r="Y910" s="170" t="s">
        <v>35</v>
      </c>
      <c r="Z910" s="170" t="s">
        <v>35</v>
      </c>
      <c r="AA910" s="170" t="s">
        <v>35</v>
      </c>
      <c r="AB910" s="178"/>
      <c r="AC910" s="178"/>
      <c r="AD910" s="170" t="s">
        <v>35</v>
      </c>
      <c r="AE910" s="170" t="s">
        <v>35</v>
      </c>
      <c r="AF910" s="170" t="s">
        <v>35</v>
      </c>
      <c r="AG910" s="178"/>
      <c r="AH910" s="178"/>
      <c r="AI910" s="178"/>
    </row>
    <row r="911" spans="1:35" x14ac:dyDescent="0.25">
      <c r="A911" s="41" t="str">
        <f t="array" ref="A911">IFERROR(SMALL(('Physical Server'!$O$17:$O$516&lt;&gt;"")*ROW('Physical Server'!$O$17:$O$516),COUNTBLANK('Physical Server'!$O$17:$O$516)+ROW('Virtual Servers'!A903)),"")</f>
        <v/>
      </c>
      <c r="B911" s="41" t="str">
        <f>IFERROR(IF(INDEX('Physical Server'!B:O,'Virtual Servers'!A911,1)&gt;'Physical Server'!$F$12,"",INDEX('Physical Server'!B:O,'Virtual Servers'!A911,1)),"")</f>
        <v/>
      </c>
      <c r="C911" s="41" t="str">
        <f>IFERROR(INDEX('Physical Server'!B:O,'Virtual Servers'!A911,14),"")</f>
        <v/>
      </c>
      <c r="D911" s="41"/>
      <c r="E911" s="168" t="str">
        <f>IF(IF(COUNTIF($E$7:E910,E910)&lt;VLOOKUP(E910,$B:$C,2,0),E910,INDEX($B:$B,MATCH(E910,$B:$B,0)+ROW($B:$B),1))&gt;'Physical Server'!$F$12,"",IF(COUNTIF($E$7:E910,E910)&lt;VLOOKUP(E910,$B:$C,2,0),E910,INDEX($B:$B,MATCH(E910,$B:$B,0)+ROW($B:$B),1)))</f>
        <v/>
      </c>
      <c r="F911" s="169" t="str">
        <f>IFERROR(VLOOKUP($E:$E,'Physical Server'!$B:$O,2,0),"")</f>
        <v/>
      </c>
      <c r="G911" s="169" t="str">
        <f>IFERROR(IF(VLOOKUP(E911,'Physical Server'!B:O,14,0)="","",IF(E911="","",COUNTIF($E$7:E911,E911))),"")</f>
        <v/>
      </c>
      <c r="H911" s="170"/>
      <c r="I911" s="170" t="s">
        <v>35</v>
      </c>
      <c r="J911" s="170" t="s">
        <v>35</v>
      </c>
      <c r="K911" s="170" t="s">
        <v>35</v>
      </c>
      <c r="L911" s="170"/>
      <c r="M911" s="170" t="s">
        <v>35</v>
      </c>
      <c r="N911" s="170" t="s">
        <v>35</v>
      </c>
      <c r="O911" s="170" t="s">
        <v>35</v>
      </c>
      <c r="P911" s="170"/>
      <c r="Q911" s="170" t="s">
        <v>35</v>
      </c>
      <c r="R911" s="178"/>
      <c r="S911" s="178"/>
      <c r="T911" s="170" t="s">
        <v>35</v>
      </c>
      <c r="U911" s="170" t="s">
        <v>35</v>
      </c>
      <c r="V911" s="170" t="s">
        <v>35</v>
      </c>
      <c r="W911" s="178"/>
      <c r="X911" s="178"/>
      <c r="Y911" s="170" t="s">
        <v>35</v>
      </c>
      <c r="Z911" s="170" t="s">
        <v>35</v>
      </c>
      <c r="AA911" s="170" t="s">
        <v>35</v>
      </c>
      <c r="AB911" s="178"/>
      <c r="AC911" s="178"/>
      <c r="AD911" s="170" t="s">
        <v>35</v>
      </c>
      <c r="AE911" s="170" t="s">
        <v>35</v>
      </c>
      <c r="AF911" s="170" t="s">
        <v>35</v>
      </c>
      <c r="AG911" s="178"/>
      <c r="AH911" s="178"/>
      <c r="AI911" s="178"/>
    </row>
    <row r="912" spans="1:35" x14ac:dyDescent="0.25">
      <c r="A912" s="41" t="str">
        <f t="array" ref="A912">IFERROR(SMALL(('Physical Server'!$O$17:$O$516&lt;&gt;"")*ROW('Physical Server'!$O$17:$O$516),COUNTBLANK('Physical Server'!$O$17:$O$516)+ROW('Virtual Servers'!A904)),"")</f>
        <v/>
      </c>
      <c r="B912" s="41" t="str">
        <f>IFERROR(IF(INDEX('Physical Server'!B:O,'Virtual Servers'!A912,1)&gt;'Physical Server'!$F$12,"",INDEX('Physical Server'!B:O,'Virtual Servers'!A912,1)),"")</f>
        <v/>
      </c>
      <c r="C912" s="41" t="str">
        <f>IFERROR(INDEX('Physical Server'!B:O,'Virtual Servers'!A912,14),"")</f>
        <v/>
      </c>
      <c r="D912" s="41"/>
      <c r="E912" s="168" t="str">
        <f>IF(IF(COUNTIF($E$7:E911,E911)&lt;VLOOKUP(E911,$B:$C,2,0),E911,INDEX($B:$B,MATCH(E911,$B:$B,0)+ROW($B:$B),1))&gt;'Physical Server'!$F$12,"",IF(COUNTIF($E$7:E911,E911)&lt;VLOOKUP(E911,$B:$C,2,0),E911,INDEX($B:$B,MATCH(E911,$B:$B,0)+ROW($B:$B),1)))</f>
        <v/>
      </c>
      <c r="F912" s="169" t="str">
        <f>IFERROR(VLOOKUP($E:$E,'Physical Server'!$B:$O,2,0),"")</f>
        <v/>
      </c>
      <c r="G912" s="169" t="str">
        <f>IFERROR(IF(VLOOKUP(E912,'Physical Server'!B:O,14,0)="","",IF(E912="","",COUNTIF($E$7:E912,E912))),"")</f>
        <v/>
      </c>
      <c r="H912" s="170"/>
      <c r="I912" s="170" t="s">
        <v>35</v>
      </c>
      <c r="J912" s="170" t="s">
        <v>35</v>
      </c>
      <c r="K912" s="170" t="s">
        <v>35</v>
      </c>
      <c r="L912" s="170"/>
      <c r="M912" s="170" t="s">
        <v>35</v>
      </c>
      <c r="N912" s="170" t="s">
        <v>35</v>
      </c>
      <c r="O912" s="170" t="s">
        <v>35</v>
      </c>
      <c r="P912" s="170"/>
      <c r="Q912" s="170" t="s">
        <v>35</v>
      </c>
      <c r="R912" s="178"/>
      <c r="S912" s="178"/>
      <c r="T912" s="170" t="s">
        <v>35</v>
      </c>
      <c r="U912" s="170" t="s">
        <v>35</v>
      </c>
      <c r="V912" s="170" t="s">
        <v>35</v>
      </c>
      <c r="W912" s="178"/>
      <c r="X912" s="178"/>
      <c r="Y912" s="170" t="s">
        <v>35</v>
      </c>
      <c r="Z912" s="170" t="s">
        <v>35</v>
      </c>
      <c r="AA912" s="170" t="s">
        <v>35</v>
      </c>
      <c r="AB912" s="178"/>
      <c r="AC912" s="178"/>
      <c r="AD912" s="170" t="s">
        <v>35</v>
      </c>
      <c r="AE912" s="170" t="s">
        <v>35</v>
      </c>
      <c r="AF912" s="170" t="s">
        <v>35</v>
      </c>
      <c r="AG912" s="178"/>
      <c r="AH912" s="178"/>
      <c r="AI912" s="178"/>
    </row>
    <row r="913" spans="1:35" x14ac:dyDescent="0.25">
      <c r="A913" s="41" t="str">
        <f t="array" ref="A913">IFERROR(SMALL(('Physical Server'!$O$17:$O$516&lt;&gt;"")*ROW('Physical Server'!$O$17:$O$516),COUNTBLANK('Physical Server'!$O$17:$O$516)+ROW('Virtual Servers'!A905)),"")</f>
        <v/>
      </c>
      <c r="B913" s="41" t="str">
        <f>IFERROR(IF(INDEX('Physical Server'!B:O,'Virtual Servers'!A913,1)&gt;'Physical Server'!$F$12,"",INDEX('Physical Server'!B:O,'Virtual Servers'!A913,1)),"")</f>
        <v/>
      </c>
      <c r="C913" s="41" t="str">
        <f>IFERROR(INDEX('Physical Server'!B:O,'Virtual Servers'!A913,14),"")</f>
        <v/>
      </c>
      <c r="D913" s="41"/>
      <c r="E913" s="168" t="str">
        <f>IF(IF(COUNTIF($E$7:E912,E912)&lt;VLOOKUP(E912,$B:$C,2,0),E912,INDEX($B:$B,MATCH(E912,$B:$B,0)+ROW($B:$B),1))&gt;'Physical Server'!$F$12,"",IF(COUNTIF($E$7:E912,E912)&lt;VLOOKUP(E912,$B:$C,2,0),E912,INDEX($B:$B,MATCH(E912,$B:$B,0)+ROW($B:$B),1)))</f>
        <v/>
      </c>
      <c r="F913" s="169" t="str">
        <f>IFERROR(VLOOKUP($E:$E,'Physical Server'!$B:$O,2,0),"")</f>
        <v/>
      </c>
      <c r="G913" s="169" t="str">
        <f>IFERROR(IF(VLOOKUP(E913,'Physical Server'!B:O,14,0)="","",IF(E913="","",COUNTIF($E$7:E913,E913))),"")</f>
        <v/>
      </c>
      <c r="H913" s="170"/>
      <c r="I913" s="170" t="s">
        <v>35</v>
      </c>
      <c r="J913" s="170" t="s">
        <v>35</v>
      </c>
      <c r="K913" s="170" t="s">
        <v>35</v>
      </c>
      <c r="L913" s="170"/>
      <c r="M913" s="170" t="s">
        <v>35</v>
      </c>
      <c r="N913" s="170" t="s">
        <v>35</v>
      </c>
      <c r="O913" s="170" t="s">
        <v>35</v>
      </c>
      <c r="P913" s="170"/>
      <c r="Q913" s="170" t="s">
        <v>35</v>
      </c>
      <c r="R913" s="178"/>
      <c r="S913" s="178"/>
      <c r="T913" s="170" t="s">
        <v>35</v>
      </c>
      <c r="U913" s="170" t="s">
        <v>35</v>
      </c>
      <c r="V913" s="170" t="s">
        <v>35</v>
      </c>
      <c r="W913" s="178"/>
      <c r="X913" s="178"/>
      <c r="Y913" s="170" t="s">
        <v>35</v>
      </c>
      <c r="Z913" s="170" t="s">
        <v>35</v>
      </c>
      <c r="AA913" s="170" t="s">
        <v>35</v>
      </c>
      <c r="AB913" s="178"/>
      <c r="AC913" s="178"/>
      <c r="AD913" s="170" t="s">
        <v>35</v>
      </c>
      <c r="AE913" s="170" t="s">
        <v>35</v>
      </c>
      <c r="AF913" s="170" t="s">
        <v>35</v>
      </c>
      <c r="AG913" s="178"/>
      <c r="AH913" s="178"/>
      <c r="AI913" s="178"/>
    </row>
    <row r="914" spans="1:35" x14ac:dyDescent="0.25">
      <c r="A914" s="41" t="str">
        <f t="array" ref="A914">IFERROR(SMALL(('Physical Server'!$O$17:$O$516&lt;&gt;"")*ROW('Physical Server'!$O$17:$O$516),COUNTBLANK('Physical Server'!$O$17:$O$516)+ROW('Virtual Servers'!A906)),"")</f>
        <v/>
      </c>
      <c r="B914" s="41" t="str">
        <f>IFERROR(IF(INDEX('Physical Server'!B:O,'Virtual Servers'!A914,1)&gt;'Physical Server'!$F$12,"",INDEX('Physical Server'!B:O,'Virtual Servers'!A914,1)),"")</f>
        <v/>
      </c>
      <c r="C914" s="41" t="str">
        <f>IFERROR(INDEX('Physical Server'!B:O,'Virtual Servers'!A914,14),"")</f>
        <v/>
      </c>
      <c r="D914" s="41"/>
      <c r="E914" s="168" t="str">
        <f>IF(IF(COUNTIF($E$7:E913,E913)&lt;VLOOKUP(E913,$B:$C,2,0),E913,INDEX($B:$B,MATCH(E913,$B:$B,0)+ROW($B:$B),1))&gt;'Physical Server'!$F$12,"",IF(COUNTIF($E$7:E913,E913)&lt;VLOOKUP(E913,$B:$C,2,0),E913,INDEX($B:$B,MATCH(E913,$B:$B,0)+ROW($B:$B),1)))</f>
        <v/>
      </c>
      <c r="F914" s="169" t="str">
        <f>IFERROR(VLOOKUP($E:$E,'Physical Server'!$B:$O,2,0),"")</f>
        <v/>
      </c>
      <c r="G914" s="169" t="str">
        <f>IFERROR(IF(VLOOKUP(E914,'Physical Server'!B:O,14,0)="","",IF(E914="","",COUNTIF($E$7:E914,E914))),"")</f>
        <v/>
      </c>
      <c r="H914" s="170"/>
      <c r="I914" s="170" t="s">
        <v>35</v>
      </c>
      <c r="J914" s="170" t="s">
        <v>35</v>
      </c>
      <c r="K914" s="170" t="s">
        <v>35</v>
      </c>
      <c r="L914" s="170"/>
      <c r="M914" s="170" t="s">
        <v>35</v>
      </c>
      <c r="N914" s="170" t="s">
        <v>35</v>
      </c>
      <c r="O914" s="170" t="s">
        <v>35</v>
      </c>
      <c r="P914" s="170"/>
      <c r="Q914" s="170" t="s">
        <v>35</v>
      </c>
      <c r="R914" s="178"/>
      <c r="S914" s="178"/>
      <c r="T914" s="170" t="s">
        <v>35</v>
      </c>
      <c r="U914" s="170" t="s">
        <v>35</v>
      </c>
      <c r="V914" s="170" t="s">
        <v>35</v>
      </c>
      <c r="W914" s="178"/>
      <c r="X914" s="178"/>
      <c r="Y914" s="170" t="s">
        <v>35</v>
      </c>
      <c r="Z914" s="170" t="s">
        <v>35</v>
      </c>
      <c r="AA914" s="170" t="s">
        <v>35</v>
      </c>
      <c r="AB914" s="178"/>
      <c r="AC914" s="178"/>
      <c r="AD914" s="170" t="s">
        <v>35</v>
      </c>
      <c r="AE914" s="170" t="s">
        <v>35</v>
      </c>
      <c r="AF914" s="170" t="s">
        <v>35</v>
      </c>
      <c r="AG914" s="178"/>
      <c r="AH914" s="178"/>
      <c r="AI914" s="178"/>
    </row>
    <row r="915" spans="1:35" x14ac:dyDescent="0.25">
      <c r="A915" s="41" t="str">
        <f t="array" ref="A915">IFERROR(SMALL(('Physical Server'!$O$17:$O$516&lt;&gt;"")*ROW('Physical Server'!$O$17:$O$516),COUNTBLANK('Physical Server'!$O$17:$O$516)+ROW('Virtual Servers'!A907)),"")</f>
        <v/>
      </c>
      <c r="B915" s="41" t="str">
        <f>IFERROR(IF(INDEX('Physical Server'!B:O,'Virtual Servers'!A915,1)&gt;'Physical Server'!$F$12,"",INDEX('Physical Server'!B:O,'Virtual Servers'!A915,1)),"")</f>
        <v/>
      </c>
      <c r="C915" s="41" t="str">
        <f>IFERROR(INDEX('Physical Server'!B:O,'Virtual Servers'!A915,14),"")</f>
        <v/>
      </c>
      <c r="D915" s="41"/>
      <c r="E915" s="168" t="str">
        <f>IF(IF(COUNTIF($E$7:E914,E914)&lt;VLOOKUP(E914,$B:$C,2,0),E914,INDEX($B:$B,MATCH(E914,$B:$B,0)+ROW($B:$B),1))&gt;'Physical Server'!$F$12,"",IF(COUNTIF($E$7:E914,E914)&lt;VLOOKUP(E914,$B:$C,2,0),E914,INDEX($B:$B,MATCH(E914,$B:$B,0)+ROW($B:$B),1)))</f>
        <v/>
      </c>
      <c r="F915" s="169" t="str">
        <f>IFERROR(VLOOKUP($E:$E,'Physical Server'!$B:$O,2,0),"")</f>
        <v/>
      </c>
      <c r="G915" s="169" t="str">
        <f>IFERROR(IF(VLOOKUP(E915,'Physical Server'!B:O,14,0)="","",IF(E915="","",COUNTIF($E$7:E915,E915))),"")</f>
        <v/>
      </c>
      <c r="H915" s="170"/>
      <c r="I915" s="170" t="s">
        <v>35</v>
      </c>
      <c r="J915" s="170" t="s">
        <v>35</v>
      </c>
      <c r="K915" s="170" t="s">
        <v>35</v>
      </c>
      <c r="L915" s="170"/>
      <c r="M915" s="170" t="s">
        <v>35</v>
      </c>
      <c r="N915" s="170" t="s">
        <v>35</v>
      </c>
      <c r="O915" s="170" t="s">
        <v>35</v>
      </c>
      <c r="P915" s="170"/>
      <c r="Q915" s="170" t="s">
        <v>35</v>
      </c>
      <c r="R915" s="178"/>
      <c r="S915" s="178"/>
      <c r="T915" s="170" t="s">
        <v>35</v>
      </c>
      <c r="U915" s="170" t="s">
        <v>35</v>
      </c>
      <c r="V915" s="170" t="s">
        <v>35</v>
      </c>
      <c r="W915" s="178"/>
      <c r="X915" s="178"/>
      <c r="Y915" s="170" t="s">
        <v>35</v>
      </c>
      <c r="Z915" s="170" t="s">
        <v>35</v>
      </c>
      <c r="AA915" s="170" t="s">
        <v>35</v>
      </c>
      <c r="AB915" s="178"/>
      <c r="AC915" s="178"/>
      <c r="AD915" s="170" t="s">
        <v>35</v>
      </c>
      <c r="AE915" s="170" t="s">
        <v>35</v>
      </c>
      <c r="AF915" s="170" t="s">
        <v>35</v>
      </c>
      <c r="AG915" s="178"/>
      <c r="AH915" s="178"/>
      <c r="AI915" s="178"/>
    </row>
    <row r="916" spans="1:35" x14ac:dyDescent="0.25">
      <c r="A916" s="41" t="str">
        <f t="array" ref="A916">IFERROR(SMALL(('Physical Server'!$O$17:$O$516&lt;&gt;"")*ROW('Physical Server'!$O$17:$O$516),COUNTBLANK('Physical Server'!$O$17:$O$516)+ROW('Virtual Servers'!A908)),"")</f>
        <v/>
      </c>
      <c r="B916" s="41" t="str">
        <f>IFERROR(IF(INDEX('Physical Server'!B:O,'Virtual Servers'!A916,1)&gt;'Physical Server'!$F$12,"",INDEX('Physical Server'!B:O,'Virtual Servers'!A916,1)),"")</f>
        <v/>
      </c>
      <c r="C916" s="41" t="str">
        <f>IFERROR(INDEX('Physical Server'!B:O,'Virtual Servers'!A916,14),"")</f>
        <v/>
      </c>
      <c r="D916" s="41"/>
      <c r="E916" s="168" t="str">
        <f>IF(IF(COUNTIF($E$7:E915,E915)&lt;VLOOKUP(E915,$B:$C,2,0),E915,INDEX($B:$B,MATCH(E915,$B:$B,0)+ROW($B:$B),1))&gt;'Physical Server'!$F$12,"",IF(COUNTIF($E$7:E915,E915)&lt;VLOOKUP(E915,$B:$C,2,0),E915,INDEX($B:$B,MATCH(E915,$B:$B,0)+ROW($B:$B),1)))</f>
        <v/>
      </c>
      <c r="F916" s="169" t="str">
        <f>IFERROR(VLOOKUP($E:$E,'Physical Server'!$B:$O,2,0),"")</f>
        <v/>
      </c>
      <c r="G916" s="169" t="str">
        <f>IFERROR(IF(VLOOKUP(E916,'Physical Server'!B:O,14,0)="","",IF(E916="","",COUNTIF($E$7:E916,E916))),"")</f>
        <v/>
      </c>
      <c r="H916" s="170"/>
      <c r="I916" s="170" t="s">
        <v>35</v>
      </c>
      <c r="J916" s="170" t="s">
        <v>35</v>
      </c>
      <c r="K916" s="170" t="s">
        <v>35</v>
      </c>
      <c r="L916" s="170"/>
      <c r="M916" s="170" t="s">
        <v>35</v>
      </c>
      <c r="N916" s="170" t="s">
        <v>35</v>
      </c>
      <c r="O916" s="170" t="s">
        <v>35</v>
      </c>
      <c r="P916" s="170"/>
      <c r="Q916" s="170" t="s">
        <v>35</v>
      </c>
      <c r="R916" s="178"/>
      <c r="S916" s="178"/>
      <c r="T916" s="170" t="s">
        <v>35</v>
      </c>
      <c r="U916" s="170" t="s">
        <v>35</v>
      </c>
      <c r="V916" s="170" t="s">
        <v>35</v>
      </c>
      <c r="W916" s="178"/>
      <c r="X916" s="178"/>
      <c r="Y916" s="170" t="s">
        <v>35</v>
      </c>
      <c r="Z916" s="170" t="s">
        <v>35</v>
      </c>
      <c r="AA916" s="170" t="s">
        <v>35</v>
      </c>
      <c r="AB916" s="178"/>
      <c r="AC916" s="178"/>
      <c r="AD916" s="170" t="s">
        <v>35</v>
      </c>
      <c r="AE916" s="170" t="s">
        <v>35</v>
      </c>
      <c r="AF916" s="170" t="s">
        <v>35</v>
      </c>
      <c r="AG916" s="178"/>
      <c r="AH916" s="178"/>
      <c r="AI916" s="178"/>
    </row>
    <row r="917" spans="1:35" x14ac:dyDescent="0.25">
      <c r="A917" s="41" t="str">
        <f t="array" ref="A917">IFERROR(SMALL(('Physical Server'!$O$17:$O$516&lt;&gt;"")*ROW('Physical Server'!$O$17:$O$516),COUNTBLANK('Physical Server'!$O$17:$O$516)+ROW('Virtual Servers'!A909)),"")</f>
        <v/>
      </c>
      <c r="B917" s="41" t="str">
        <f>IFERROR(IF(INDEX('Physical Server'!B:O,'Virtual Servers'!A917,1)&gt;'Physical Server'!$F$12,"",INDEX('Physical Server'!B:O,'Virtual Servers'!A917,1)),"")</f>
        <v/>
      </c>
      <c r="C917" s="41" t="str">
        <f>IFERROR(INDEX('Physical Server'!B:O,'Virtual Servers'!A917,14),"")</f>
        <v/>
      </c>
      <c r="D917" s="41"/>
      <c r="E917" s="168" t="str">
        <f>IF(IF(COUNTIF($E$7:E916,E916)&lt;VLOOKUP(E916,$B:$C,2,0),E916,INDEX($B:$B,MATCH(E916,$B:$B,0)+ROW($B:$B),1))&gt;'Physical Server'!$F$12,"",IF(COUNTIF($E$7:E916,E916)&lt;VLOOKUP(E916,$B:$C,2,0),E916,INDEX($B:$B,MATCH(E916,$B:$B,0)+ROW($B:$B),1)))</f>
        <v/>
      </c>
      <c r="F917" s="169" t="str">
        <f>IFERROR(VLOOKUP($E:$E,'Physical Server'!$B:$O,2,0),"")</f>
        <v/>
      </c>
      <c r="G917" s="169" t="str">
        <f>IFERROR(IF(VLOOKUP(E917,'Physical Server'!B:O,14,0)="","",IF(E917="","",COUNTIF($E$7:E917,E917))),"")</f>
        <v/>
      </c>
      <c r="H917" s="170"/>
      <c r="I917" s="170" t="s">
        <v>35</v>
      </c>
      <c r="J917" s="170" t="s">
        <v>35</v>
      </c>
      <c r="K917" s="170" t="s">
        <v>35</v>
      </c>
      <c r="L917" s="170"/>
      <c r="M917" s="170" t="s">
        <v>35</v>
      </c>
      <c r="N917" s="170" t="s">
        <v>35</v>
      </c>
      <c r="O917" s="170" t="s">
        <v>35</v>
      </c>
      <c r="P917" s="170"/>
      <c r="Q917" s="170" t="s">
        <v>35</v>
      </c>
      <c r="R917" s="178"/>
      <c r="S917" s="178"/>
      <c r="T917" s="170" t="s">
        <v>35</v>
      </c>
      <c r="U917" s="170" t="s">
        <v>35</v>
      </c>
      <c r="V917" s="170" t="s">
        <v>35</v>
      </c>
      <c r="W917" s="178"/>
      <c r="X917" s="178"/>
      <c r="Y917" s="170" t="s">
        <v>35</v>
      </c>
      <c r="Z917" s="170" t="s">
        <v>35</v>
      </c>
      <c r="AA917" s="170" t="s">
        <v>35</v>
      </c>
      <c r="AB917" s="178"/>
      <c r="AC917" s="178"/>
      <c r="AD917" s="170" t="s">
        <v>35</v>
      </c>
      <c r="AE917" s="170" t="s">
        <v>35</v>
      </c>
      <c r="AF917" s="170" t="s">
        <v>35</v>
      </c>
      <c r="AG917" s="178"/>
      <c r="AH917" s="178"/>
      <c r="AI917" s="178"/>
    </row>
    <row r="918" spans="1:35" x14ac:dyDescent="0.25">
      <c r="A918" s="41" t="str">
        <f t="array" ref="A918">IFERROR(SMALL(('Physical Server'!$O$17:$O$516&lt;&gt;"")*ROW('Physical Server'!$O$17:$O$516),COUNTBLANK('Physical Server'!$O$17:$O$516)+ROW('Virtual Servers'!A910)),"")</f>
        <v/>
      </c>
      <c r="B918" s="41" t="str">
        <f>IFERROR(IF(INDEX('Physical Server'!B:O,'Virtual Servers'!A918,1)&gt;'Physical Server'!$F$12,"",INDEX('Physical Server'!B:O,'Virtual Servers'!A918,1)),"")</f>
        <v/>
      </c>
      <c r="C918" s="41" t="str">
        <f>IFERROR(INDEX('Physical Server'!B:O,'Virtual Servers'!A918,14),"")</f>
        <v/>
      </c>
      <c r="D918" s="41"/>
      <c r="E918" s="168" t="str">
        <f>IF(IF(COUNTIF($E$7:E917,E917)&lt;VLOOKUP(E917,$B:$C,2,0),E917,INDEX($B:$B,MATCH(E917,$B:$B,0)+ROW($B:$B),1))&gt;'Physical Server'!$F$12,"",IF(COUNTIF($E$7:E917,E917)&lt;VLOOKUP(E917,$B:$C,2,0),E917,INDEX($B:$B,MATCH(E917,$B:$B,0)+ROW($B:$B),1)))</f>
        <v/>
      </c>
      <c r="F918" s="169" t="str">
        <f>IFERROR(VLOOKUP($E:$E,'Physical Server'!$B:$O,2,0),"")</f>
        <v/>
      </c>
      <c r="G918" s="169" t="str">
        <f>IFERROR(IF(VLOOKUP(E918,'Physical Server'!B:O,14,0)="","",IF(E918="","",COUNTIF($E$7:E918,E918))),"")</f>
        <v/>
      </c>
      <c r="H918" s="170"/>
      <c r="I918" s="170" t="s">
        <v>35</v>
      </c>
      <c r="J918" s="170" t="s">
        <v>35</v>
      </c>
      <c r="K918" s="170" t="s">
        <v>35</v>
      </c>
      <c r="L918" s="170"/>
      <c r="M918" s="170" t="s">
        <v>35</v>
      </c>
      <c r="N918" s="170" t="s">
        <v>35</v>
      </c>
      <c r="O918" s="170" t="s">
        <v>35</v>
      </c>
      <c r="P918" s="170"/>
      <c r="Q918" s="170" t="s">
        <v>35</v>
      </c>
      <c r="R918" s="178"/>
      <c r="S918" s="178"/>
      <c r="T918" s="170" t="s">
        <v>35</v>
      </c>
      <c r="U918" s="170" t="s">
        <v>35</v>
      </c>
      <c r="V918" s="170" t="s">
        <v>35</v>
      </c>
      <c r="W918" s="178"/>
      <c r="X918" s="178"/>
      <c r="Y918" s="170" t="s">
        <v>35</v>
      </c>
      <c r="Z918" s="170" t="s">
        <v>35</v>
      </c>
      <c r="AA918" s="170" t="s">
        <v>35</v>
      </c>
      <c r="AB918" s="178"/>
      <c r="AC918" s="178"/>
      <c r="AD918" s="170" t="s">
        <v>35</v>
      </c>
      <c r="AE918" s="170" t="s">
        <v>35</v>
      </c>
      <c r="AF918" s="170" t="s">
        <v>35</v>
      </c>
      <c r="AG918" s="178"/>
      <c r="AH918" s="178"/>
      <c r="AI918" s="178"/>
    </row>
    <row r="919" spans="1:35" x14ac:dyDescent="0.25">
      <c r="A919" s="41" t="str">
        <f t="array" ref="A919">IFERROR(SMALL(('Physical Server'!$O$17:$O$516&lt;&gt;"")*ROW('Physical Server'!$O$17:$O$516),COUNTBLANK('Physical Server'!$O$17:$O$516)+ROW('Virtual Servers'!A911)),"")</f>
        <v/>
      </c>
      <c r="B919" s="41" t="str">
        <f>IFERROR(IF(INDEX('Physical Server'!B:O,'Virtual Servers'!A919,1)&gt;'Physical Server'!$F$12,"",INDEX('Physical Server'!B:O,'Virtual Servers'!A919,1)),"")</f>
        <v/>
      </c>
      <c r="C919" s="41" t="str">
        <f>IFERROR(INDEX('Physical Server'!B:O,'Virtual Servers'!A919,14),"")</f>
        <v/>
      </c>
      <c r="D919" s="41"/>
      <c r="E919" s="168" t="str">
        <f>IF(IF(COUNTIF($E$7:E918,E918)&lt;VLOOKUP(E918,$B:$C,2,0),E918,INDEX($B:$B,MATCH(E918,$B:$B,0)+ROW($B:$B),1))&gt;'Physical Server'!$F$12,"",IF(COUNTIF($E$7:E918,E918)&lt;VLOOKUP(E918,$B:$C,2,0),E918,INDEX($B:$B,MATCH(E918,$B:$B,0)+ROW($B:$B),1)))</f>
        <v/>
      </c>
      <c r="F919" s="169" t="str">
        <f>IFERROR(VLOOKUP($E:$E,'Physical Server'!$B:$O,2,0),"")</f>
        <v/>
      </c>
      <c r="G919" s="169" t="str">
        <f>IFERROR(IF(VLOOKUP(E919,'Physical Server'!B:O,14,0)="","",IF(E919="","",COUNTIF($E$7:E919,E919))),"")</f>
        <v/>
      </c>
      <c r="H919" s="170"/>
      <c r="I919" s="170" t="s">
        <v>35</v>
      </c>
      <c r="J919" s="170" t="s">
        <v>35</v>
      </c>
      <c r="K919" s="170" t="s">
        <v>35</v>
      </c>
      <c r="L919" s="170"/>
      <c r="M919" s="170" t="s">
        <v>35</v>
      </c>
      <c r="N919" s="170" t="s">
        <v>35</v>
      </c>
      <c r="O919" s="170" t="s">
        <v>35</v>
      </c>
      <c r="P919" s="170"/>
      <c r="Q919" s="170" t="s">
        <v>35</v>
      </c>
      <c r="R919" s="178"/>
      <c r="S919" s="178"/>
      <c r="T919" s="170" t="s">
        <v>35</v>
      </c>
      <c r="U919" s="170" t="s">
        <v>35</v>
      </c>
      <c r="V919" s="170" t="s">
        <v>35</v>
      </c>
      <c r="W919" s="178"/>
      <c r="X919" s="178"/>
      <c r="Y919" s="170" t="s">
        <v>35</v>
      </c>
      <c r="Z919" s="170" t="s">
        <v>35</v>
      </c>
      <c r="AA919" s="170" t="s">
        <v>35</v>
      </c>
      <c r="AB919" s="178"/>
      <c r="AC919" s="178"/>
      <c r="AD919" s="170" t="s">
        <v>35</v>
      </c>
      <c r="AE919" s="170" t="s">
        <v>35</v>
      </c>
      <c r="AF919" s="170" t="s">
        <v>35</v>
      </c>
      <c r="AG919" s="178"/>
      <c r="AH919" s="178"/>
      <c r="AI919" s="178"/>
    </row>
    <row r="920" spans="1:35" x14ac:dyDescent="0.25">
      <c r="A920" s="41" t="str">
        <f t="array" ref="A920">IFERROR(SMALL(('Physical Server'!$O$17:$O$516&lt;&gt;"")*ROW('Physical Server'!$O$17:$O$516),COUNTBLANK('Physical Server'!$O$17:$O$516)+ROW('Virtual Servers'!A912)),"")</f>
        <v/>
      </c>
      <c r="B920" s="41" t="str">
        <f>IFERROR(IF(INDEX('Physical Server'!B:O,'Virtual Servers'!A920,1)&gt;'Physical Server'!$F$12,"",INDEX('Physical Server'!B:O,'Virtual Servers'!A920,1)),"")</f>
        <v/>
      </c>
      <c r="C920" s="41" t="str">
        <f>IFERROR(INDEX('Physical Server'!B:O,'Virtual Servers'!A920,14),"")</f>
        <v/>
      </c>
      <c r="D920" s="41"/>
      <c r="E920" s="168" t="str">
        <f>IF(IF(COUNTIF($E$7:E919,E919)&lt;VLOOKUP(E919,$B:$C,2,0),E919,INDEX($B:$B,MATCH(E919,$B:$B,0)+ROW($B:$B),1))&gt;'Physical Server'!$F$12,"",IF(COUNTIF($E$7:E919,E919)&lt;VLOOKUP(E919,$B:$C,2,0),E919,INDEX($B:$B,MATCH(E919,$B:$B,0)+ROW($B:$B),1)))</f>
        <v/>
      </c>
      <c r="F920" s="169" t="str">
        <f>IFERROR(VLOOKUP($E:$E,'Physical Server'!$B:$O,2,0),"")</f>
        <v/>
      </c>
      <c r="G920" s="169" t="str">
        <f>IFERROR(IF(VLOOKUP(E920,'Physical Server'!B:O,14,0)="","",IF(E920="","",COUNTIF($E$7:E920,E920))),"")</f>
        <v/>
      </c>
      <c r="H920" s="170"/>
      <c r="I920" s="170" t="s">
        <v>35</v>
      </c>
      <c r="J920" s="170" t="s">
        <v>35</v>
      </c>
      <c r="K920" s="170" t="s">
        <v>35</v>
      </c>
      <c r="L920" s="170"/>
      <c r="M920" s="170" t="s">
        <v>35</v>
      </c>
      <c r="N920" s="170" t="s">
        <v>35</v>
      </c>
      <c r="O920" s="170" t="s">
        <v>35</v>
      </c>
      <c r="P920" s="170"/>
      <c r="Q920" s="170" t="s">
        <v>35</v>
      </c>
      <c r="R920" s="178"/>
      <c r="S920" s="178"/>
      <c r="T920" s="170" t="s">
        <v>35</v>
      </c>
      <c r="U920" s="170" t="s">
        <v>35</v>
      </c>
      <c r="V920" s="170" t="s">
        <v>35</v>
      </c>
      <c r="W920" s="178"/>
      <c r="X920" s="178"/>
      <c r="Y920" s="170" t="s">
        <v>35</v>
      </c>
      <c r="Z920" s="170" t="s">
        <v>35</v>
      </c>
      <c r="AA920" s="170" t="s">
        <v>35</v>
      </c>
      <c r="AB920" s="178"/>
      <c r="AC920" s="178"/>
      <c r="AD920" s="170" t="s">
        <v>35</v>
      </c>
      <c r="AE920" s="170" t="s">
        <v>35</v>
      </c>
      <c r="AF920" s="170" t="s">
        <v>35</v>
      </c>
      <c r="AG920" s="178"/>
      <c r="AH920" s="178"/>
      <c r="AI920" s="178"/>
    </row>
    <row r="921" spans="1:35" x14ac:dyDescent="0.25">
      <c r="A921" s="41" t="str">
        <f t="array" ref="A921">IFERROR(SMALL(('Physical Server'!$O$17:$O$516&lt;&gt;"")*ROW('Physical Server'!$O$17:$O$516),COUNTBLANK('Physical Server'!$O$17:$O$516)+ROW('Virtual Servers'!A913)),"")</f>
        <v/>
      </c>
      <c r="B921" s="41" t="str">
        <f>IFERROR(IF(INDEX('Physical Server'!B:O,'Virtual Servers'!A921,1)&gt;'Physical Server'!$F$12,"",INDEX('Physical Server'!B:O,'Virtual Servers'!A921,1)),"")</f>
        <v/>
      </c>
      <c r="C921" s="41" t="str">
        <f>IFERROR(INDEX('Physical Server'!B:O,'Virtual Servers'!A921,14),"")</f>
        <v/>
      </c>
      <c r="D921" s="41"/>
      <c r="E921" s="168" t="str">
        <f>IF(IF(COUNTIF($E$7:E920,E920)&lt;VLOOKUP(E920,$B:$C,2,0),E920,INDEX($B:$B,MATCH(E920,$B:$B,0)+ROW($B:$B),1))&gt;'Physical Server'!$F$12,"",IF(COUNTIF($E$7:E920,E920)&lt;VLOOKUP(E920,$B:$C,2,0),E920,INDEX($B:$B,MATCH(E920,$B:$B,0)+ROW($B:$B),1)))</f>
        <v/>
      </c>
      <c r="F921" s="169" t="str">
        <f>IFERROR(VLOOKUP($E:$E,'Physical Server'!$B:$O,2,0),"")</f>
        <v/>
      </c>
      <c r="G921" s="169" t="str">
        <f>IFERROR(IF(VLOOKUP(E921,'Physical Server'!B:O,14,0)="","",IF(E921="","",COUNTIF($E$7:E921,E921))),"")</f>
        <v/>
      </c>
      <c r="H921" s="170"/>
      <c r="I921" s="170" t="s">
        <v>35</v>
      </c>
      <c r="J921" s="170" t="s">
        <v>35</v>
      </c>
      <c r="K921" s="170" t="s">
        <v>35</v>
      </c>
      <c r="L921" s="170"/>
      <c r="M921" s="170" t="s">
        <v>35</v>
      </c>
      <c r="N921" s="170" t="s">
        <v>35</v>
      </c>
      <c r="O921" s="170" t="s">
        <v>35</v>
      </c>
      <c r="P921" s="170"/>
      <c r="Q921" s="170" t="s">
        <v>35</v>
      </c>
      <c r="R921" s="178"/>
      <c r="S921" s="178"/>
      <c r="T921" s="170" t="s">
        <v>35</v>
      </c>
      <c r="U921" s="170" t="s">
        <v>35</v>
      </c>
      <c r="V921" s="170" t="s">
        <v>35</v>
      </c>
      <c r="W921" s="178"/>
      <c r="X921" s="178"/>
      <c r="Y921" s="170" t="s">
        <v>35</v>
      </c>
      <c r="Z921" s="170" t="s">
        <v>35</v>
      </c>
      <c r="AA921" s="170" t="s">
        <v>35</v>
      </c>
      <c r="AB921" s="178"/>
      <c r="AC921" s="178"/>
      <c r="AD921" s="170" t="s">
        <v>35</v>
      </c>
      <c r="AE921" s="170" t="s">
        <v>35</v>
      </c>
      <c r="AF921" s="170" t="s">
        <v>35</v>
      </c>
      <c r="AG921" s="178"/>
      <c r="AH921" s="178"/>
      <c r="AI921" s="178"/>
    </row>
    <row r="922" spans="1:35" x14ac:dyDescent="0.25">
      <c r="A922" s="41" t="str">
        <f t="array" ref="A922">IFERROR(SMALL(('Physical Server'!$O$17:$O$516&lt;&gt;"")*ROW('Physical Server'!$O$17:$O$516),COUNTBLANK('Physical Server'!$O$17:$O$516)+ROW('Virtual Servers'!A914)),"")</f>
        <v/>
      </c>
      <c r="B922" s="41" t="str">
        <f>IFERROR(IF(INDEX('Physical Server'!B:O,'Virtual Servers'!A922,1)&gt;'Physical Server'!$F$12,"",INDEX('Physical Server'!B:O,'Virtual Servers'!A922,1)),"")</f>
        <v/>
      </c>
      <c r="C922" s="41" t="str">
        <f>IFERROR(INDEX('Physical Server'!B:O,'Virtual Servers'!A922,14),"")</f>
        <v/>
      </c>
      <c r="D922" s="41"/>
      <c r="E922" s="168" t="str">
        <f>IF(IF(COUNTIF($E$7:E921,E921)&lt;VLOOKUP(E921,$B:$C,2,0),E921,INDEX($B:$B,MATCH(E921,$B:$B,0)+ROW($B:$B),1))&gt;'Physical Server'!$F$12,"",IF(COUNTIF($E$7:E921,E921)&lt;VLOOKUP(E921,$B:$C,2,0),E921,INDEX($B:$B,MATCH(E921,$B:$B,0)+ROW($B:$B),1)))</f>
        <v/>
      </c>
      <c r="F922" s="169" t="str">
        <f>IFERROR(VLOOKUP($E:$E,'Physical Server'!$B:$O,2,0),"")</f>
        <v/>
      </c>
      <c r="G922" s="169" t="str">
        <f>IFERROR(IF(VLOOKUP(E922,'Physical Server'!B:O,14,0)="","",IF(E922="","",COUNTIF($E$7:E922,E922))),"")</f>
        <v/>
      </c>
      <c r="H922" s="170"/>
      <c r="I922" s="170" t="s">
        <v>35</v>
      </c>
      <c r="J922" s="170" t="s">
        <v>35</v>
      </c>
      <c r="K922" s="170" t="s">
        <v>35</v>
      </c>
      <c r="L922" s="170"/>
      <c r="M922" s="170" t="s">
        <v>35</v>
      </c>
      <c r="N922" s="170" t="s">
        <v>35</v>
      </c>
      <c r="O922" s="170" t="s">
        <v>35</v>
      </c>
      <c r="P922" s="170"/>
      <c r="Q922" s="170" t="s">
        <v>35</v>
      </c>
      <c r="R922" s="178"/>
      <c r="S922" s="178"/>
      <c r="T922" s="170" t="s">
        <v>35</v>
      </c>
      <c r="U922" s="170" t="s">
        <v>35</v>
      </c>
      <c r="V922" s="170" t="s">
        <v>35</v>
      </c>
      <c r="W922" s="178"/>
      <c r="X922" s="178"/>
      <c r="Y922" s="170" t="s">
        <v>35</v>
      </c>
      <c r="Z922" s="170" t="s">
        <v>35</v>
      </c>
      <c r="AA922" s="170" t="s">
        <v>35</v>
      </c>
      <c r="AB922" s="178"/>
      <c r="AC922" s="178"/>
      <c r="AD922" s="170" t="s">
        <v>35</v>
      </c>
      <c r="AE922" s="170" t="s">
        <v>35</v>
      </c>
      <c r="AF922" s="170" t="s">
        <v>35</v>
      </c>
      <c r="AG922" s="178"/>
      <c r="AH922" s="178"/>
      <c r="AI922" s="178"/>
    </row>
    <row r="923" spans="1:35" x14ac:dyDescent="0.25">
      <c r="A923" s="41" t="str">
        <f t="array" ref="A923">IFERROR(SMALL(('Physical Server'!$O$17:$O$516&lt;&gt;"")*ROW('Physical Server'!$O$17:$O$516),COUNTBLANK('Physical Server'!$O$17:$O$516)+ROW('Virtual Servers'!A915)),"")</f>
        <v/>
      </c>
      <c r="B923" s="41" t="str">
        <f>IFERROR(IF(INDEX('Physical Server'!B:O,'Virtual Servers'!A923,1)&gt;'Physical Server'!$F$12,"",INDEX('Physical Server'!B:O,'Virtual Servers'!A923,1)),"")</f>
        <v/>
      </c>
      <c r="C923" s="41" t="str">
        <f>IFERROR(INDEX('Physical Server'!B:O,'Virtual Servers'!A923,14),"")</f>
        <v/>
      </c>
      <c r="D923" s="41"/>
      <c r="E923" s="168" t="str">
        <f>IF(IF(COUNTIF($E$7:E922,E922)&lt;VLOOKUP(E922,$B:$C,2,0),E922,INDEX($B:$B,MATCH(E922,$B:$B,0)+ROW($B:$B),1))&gt;'Physical Server'!$F$12,"",IF(COUNTIF($E$7:E922,E922)&lt;VLOOKUP(E922,$B:$C,2,0),E922,INDEX($B:$B,MATCH(E922,$B:$B,0)+ROW($B:$B),1)))</f>
        <v/>
      </c>
      <c r="F923" s="169" t="str">
        <f>IFERROR(VLOOKUP($E:$E,'Physical Server'!$B:$O,2,0),"")</f>
        <v/>
      </c>
      <c r="G923" s="169" t="str">
        <f>IFERROR(IF(VLOOKUP(E923,'Physical Server'!B:O,14,0)="","",IF(E923="","",COUNTIF($E$7:E923,E923))),"")</f>
        <v/>
      </c>
      <c r="H923" s="170"/>
      <c r="I923" s="170" t="s">
        <v>35</v>
      </c>
      <c r="J923" s="170" t="s">
        <v>35</v>
      </c>
      <c r="K923" s="170" t="s">
        <v>35</v>
      </c>
      <c r="L923" s="170"/>
      <c r="M923" s="170" t="s">
        <v>35</v>
      </c>
      <c r="N923" s="170" t="s">
        <v>35</v>
      </c>
      <c r="O923" s="170" t="s">
        <v>35</v>
      </c>
      <c r="P923" s="170"/>
      <c r="Q923" s="170" t="s">
        <v>35</v>
      </c>
      <c r="R923" s="178"/>
      <c r="S923" s="178"/>
      <c r="T923" s="170" t="s">
        <v>35</v>
      </c>
      <c r="U923" s="170" t="s">
        <v>35</v>
      </c>
      <c r="V923" s="170" t="s">
        <v>35</v>
      </c>
      <c r="W923" s="178"/>
      <c r="X923" s="178"/>
      <c r="Y923" s="170" t="s">
        <v>35</v>
      </c>
      <c r="Z923" s="170" t="s">
        <v>35</v>
      </c>
      <c r="AA923" s="170" t="s">
        <v>35</v>
      </c>
      <c r="AB923" s="178"/>
      <c r="AC923" s="178"/>
      <c r="AD923" s="170" t="s">
        <v>35</v>
      </c>
      <c r="AE923" s="170" t="s">
        <v>35</v>
      </c>
      <c r="AF923" s="170" t="s">
        <v>35</v>
      </c>
      <c r="AG923" s="178"/>
      <c r="AH923" s="178"/>
      <c r="AI923" s="178"/>
    </row>
    <row r="924" spans="1:35" x14ac:dyDescent="0.25">
      <c r="A924" s="41" t="str">
        <f t="array" ref="A924">IFERROR(SMALL(('Physical Server'!$O$17:$O$516&lt;&gt;"")*ROW('Physical Server'!$O$17:$O$516),COUNTBLANK('Physical Server'!$O$17:$O$516)+ROW('Virtual Servers'!A916)),"")</f>
        <v/>
      </c>
      <c r="B924" s="41" t="str">
        <f>IFERROR(IF(INDEX('Physical Server'!B:O,'Virtual Servers'!A924,1)&gt;'Physical Server'!$F$12,"",INDEX('Physical Server'!B:O,'Virtual Servers'!A924,1)),"")</f>
        <v/>
      </c>
      <c r="C924" s="41" t="str">
        <f>IFERROR(INDEX('Physical Server'!B:O,'Virtual Servers'!A924,14),"")</f>
        <v/>
      </c>
      <c r="D924" s="41"/>
      <c r="E924" s="168" t="str">
        <f>IF(IF(COUNTIF($E$7:E923,E923)&lt;VLOOKUP(E923,$B:$C,2,0),E923,INDEX($B:$B,MATCH(E923,$B:$B,0)+ROW($B:$B),1))&gt;'Physical Server'!$F$12,"",IF(COUNTIF($E$7:E923,E923)&lt;VLOOKUP(E923,$B:$C,2,0),E923,INDEX($B:$B,MATCH(E923,$B:$B,0)+ROW($B:$B),1)))</f>
        <v/>
      </c>
      <c r="F924" s="169" t="str">
        <f>IFERROR(VLOOKUP($E:$E,'Physical Server'!$B:$O,2,0),"")</f>
        <v/>
      </c>
      <c r="G924" s="169" t="str">
        <f>IFERROR(IF(VLOOKUP(E924,'Physical Server'!B:O,14,0)="","",IF(E924="","",COUNTIF($E$7:E924,E924))),"")</f>
        <v/>
      </c>
      <c r="H924" s="170"/>
      <c r="I924" s="170" t="s">
        <v>35</v>
      </c>
      <c r="J924" s="170" t="s">
        <v>35</v>
      </c>
      <c r="K924" s="170" t="s">
        <v>35</v>
      </c>
      <c r="L924" s="170"/>
      <c r="M924" s="170" t="s">
        <v>35</v>
      </c>
      <c r="N924" s="170" t="s">
        <v>35</v>
      </c>
      <c r="O924" s="170" t="s">
        <v>35</v>
      </c>
      <c r="P924" s="170"/>
      <c r="Q924" s="170" t="s">
        <v>35</v>
      </c>
      <c r="R924" s="178"/>
      <c r="S924" s="178"/>
      <c r="T924" s="170" t="s">
        <v>35</v>
      </c>
      <c r="U924" s="170" t="s">
        <v>35</v>
      </c>
      <c r="V924" s="170" t="s">
        <v>35</v>
      </c>
      <c r="W924" s="178"/>
      <c r="X924" s="178"/>
      <c r="Y924" s="170" t="s">
        <v>35</v>
      </c>
      <c r="Z924" s="170" t="s">
        <v>35</v>
      </c>
      <c r="AA924" s="170" t="s">
        <v>35</v>
      </c>
      <c r="AB924" s="178"/>
      <c r="AC924" s="178"/>
      <c r="AD924" s="170" t="s">
        <v>35</v>
      </c>
      <c r="AE924" s="170" t="s">
        <v>35</v>
      </c>
      <c r="AF924" s="170" t="s">
        <v>35</v>
      </c>
      <c r="AG924" s="178"/>
      <c r="AH924" s="178"/>
      <c r="AI924" s="178"/>
    </row>
    <row r="925" spans="1:35" x14ac:dyDescent="0.25">
      <c r="A925" s="41" t="str">
        <f t="array" ref="A925">IFERROR(SMALL(('Physical Server'!$O$17:$O$516&lt;&gt;"")*ROW('Physical Server'!$O$17:$O$516),COUNTBLANK('Physical Server'!$O$17:$O$516)+ROW('Virtual Servers'!A917)),"")</f>
        <v/>
      </c>
      <c r="B925" s="41" t="str">
        <f>IFERROR(IF(INDEX('Physical Server'!B:O,'Virtual Servers'!A925,1)&gt;'Physical Server'!$F$12,"",INDEX('Physical Server'!B:O,'Virtual Servers'!A925,1)),"")</f>
        <v/>
      </c>
      <c r="C925" s="41" t="str">
        <f>IFERROR(INDEX('Physical Server'!B:O,'Virtual Servers'!A925,14),"")</f>
        <v/>
      </c>
      <c r="D925" s="41"/>
      <c r="E925" s="168" t="str">
        <f>IF(IF(COUNTIF($E$7:E924,E924)&lt;VLOOKUP(E924,$B:$C,2,0),E924,INDEX($B:$B,MATCH(E924,$B:$B,0)+ROW($B:$B),1))&gt;'Physical Server'!$F$12,"",IF(COUNTIF($E$7:E924,E924)&lt;VLOOKUP(E924,$B:$C,2,0),E924,INDEX($B:$B,MATCH(E924,$B:$B,0)+ROW($B:$B),1)))</f>
        <v/>
      </c>
      <c r="F925" s="169" t="str">
        <f>IFERROR(VLOOKUP($E:$E,'Physical Server'!$B:$O,2,0),"")</f>
        <v/>
      </c>
      <c r="G925" s="169" t="str">
        <f>IFERROR(IF(VLOOKUP(E925,'Physical Server'!B:O,14,0)="","",IF(E925="","",COUNTIF($E$7:E925,E925))),"")</f>
        <v/>
      </c>
      <c r="H925" s="170"/>
      <c r="I925" s="170" t="s">
        <v>35</v>
      </c>
      <c r="J925" s="170" t="s">
        <v>35</v>
      </c>
      <c r="K925" s="170" t="s">
        <v>35</v>
      </c>
      <c r="L925" s="170"/>
      <c r="M925" s="170" t="s">
        <v>35</v>
      </c>
      <c r="N925" s="170" t="s">
        <v>35</v>
      </c>
      <c r="O925" s="170" t="s">
        <v>35</v>
      </c>
      <c r="P925" s="170"/>
      <c r="Q925" s="170" t="s">
        <v>35</v>
      </c>
      <c r="R925" s="178"/>
      <c r="S925" s="178"/>
      <c r="T925" s="170" t="s">
        <v>35</v>
      </c>
      <c r="U925" s="170" t="s">
        <v>35</v>
      </c>
      <c r="V925" s="170" t="s">
        <v>35</v>
      </c>
      <c r="W925" s="178"/>
      <c r="X925" s="178"/>
      <c r="Y925" s="170" t="s">
        <v>35</v>
      </c>
      <c r="Z925" s="170" t="s">
        <v>35</v>
      </c>
      <c r="AA925" s="170" t="s">
        <v>35</v>
      </c>
      <c r="AB925" s="178"/>
      <c r="AC925" s="178"/>
      <c r="AD925" s="170" t="s">
        <v>35</v>
      </c>
      <c r="AE925" s="170" t="s">
        <v>35</v>
      </c>
      <c r="AF925" s="170" t="s">
        <v>35</v>
      </c>
      <c r="AG925" s="178"/>
      <c r="AH925" s="178"/>
      <c r="AI925" s="178"/>
    </row>
    <row r="926" spans="1:35" x14ac:dyDescent="0.25">
      <c r="A926" s="41" t="str">
        <f t="array" ref="A926">IFERROR(SMALL(('Physical Server'!$O$17:$O$516&lt;&gt;"")*ROW('Physical Server'!$O$17:$O$516),COUNTBLANK('Physical Server'!$O$17:$O$516)+ROW('Virtual Servers'!A918)),"")</f>
        <v/>
      </c>
      <c r="B926" s="41" t="str">
        <f>IFERROR(IF(INDEX('Physical Server'!B:O,'Virtual Servers'!A926,1)&gt;'Physical Server'!$F$12,"",INDEX('Physical Server'!B:O,'Virtual Servers'!A926,1)),"")</f>
        <v/>
      </c>
      <c r="C926" s="41" t="str">
        <f>IFERROR(INDEX('Physical Server'!B:O,'Virtual Servers'!A926,14),"")</f>
        <v/>
      </c>
      <c r="D926" s="41"/>
      <c r="E926" s="168" t="str">
        <f>IF(IF(COUNTIF($E$7:E925,E925)&lt;VLOOKUP(E925,$B:$C,2,0),E925,INDEX($B:$B,MATCH(E925,$B:$B,0)+ROW($B:$B),1))&gt;'Physical Server'!$F$12,"",IF(COUNTIF($E$7:E925,E925)&lt;VLOOKUP(E925,$B:$C,2,0),E925,INDEX($B:$B,MATCH(E925,$B:$B,0)+ROW($B:$B),1)))</f>
        <v/>
      </c>
      <c r="F926" s="169" t="str">
        <f>IFERROR(VLOOKUP($E:$E,'Physical Server'!$B:$O,2,0),"")</f>
        <v/>
      </c>
      <c r="G926" s="169" t="str">
        <f>IFERROR(IF(VLOOKUP(E926,'Physical Server'!B:O,14,0)="","",IF(E926="","",COUNTIF($E$7:E926,E926))),"")</f>
        <v/>
      </c>
      <c r="H926" s="170"/>
      <c r="I926" s="170" t="s">
        <v>35</v>
      </c>
      <c r="J926" s="170" t="s">
        <v>35</v>
      </c>
      <c r="K926" s="170" t="s">
        <v>35</v>
      </c>
      <c r="L926" s="170"/>
      <c r="M926" s="170" t="s">
        <v>35</v>
      </c>
      <c r="N926" s="170" t="s">
        <v>35</v>
      </c>
      <c r="O926" s="170" t="s">
        <v>35</v>
      </c>
      <c r="P926" s="170"/>
      <c r="Q926" s="170" t="s">
        <v>35</v>
      </c>
      <c r="R926" s="178"/>
      <c r="S926" s="178"/>
      <c r="T926" s="170" t="s">
        <v>35</v>
      </c>
      <c r="U926" s="170" t="s">
        <v>35</v>
      </c>
      <c r="V926" s="170" t="s">
        <v>35</v>
      </c>
      <c r="W926" s="178"/>
      <c r="X926" s="178"/>
      <c r="Y926" s="170" t="s">
        <v>35</v>
      </c>
      <c r="Z926" s="170" t="s">
        <v>35</v>
      </c>
      <c r="AA926" s="170" t="s">
        <v>35</v>
      </c>
      <c r="AB926" s="178"/>
      <c r="AC926" s="178"/>
      <c r="AD926" s="170" t="s">
        <v>35</v>
      </c>
      <c r="AE926" s="170" t="s">
        <v>35</v>
      </c>
      <c r="AF926" s="170" t="s">
        <v>35</v>
      </c>
      <c r="AG926" s="178"/>
      <c r="AH926" s="178"/>
      <c r="AI926" s="178"/>
    </row>
    <row r="927" spans="1:35" x14ac:dyDescent="0.25">
      <c r="A927" s="41" t="str">
        <f t="array" ref="A927">IFERROR(SMALL(('Physical Server'!$O$17:$O$516&lt;&gt;"")*ROW('Physical Server'!$O$17:$O$516),COUNTBLANK('Physical Server'!$O$17:$O$516)+ROW('Virtual Servers'!A919)),"")</f>
        <v/>
      </c>
      <c r="B927" s="41" t="str">
        <f>IFERROR(IF(INDEX('Physical Server'!B:O,'Virtual Servers'!A927,1)&gt;'Physical Server'!$F$12,"",INDEX('Physical Server'!B:O,'Virtual Servers'!A927,1)),"")</f>
        <v/>
      </c>
      <c r="C927" s="41" t="str">
        <f>IFERROR(INDEX('Physical Server'!B:O,'Virtual Servers'!A927,14),"")</f>
        <v/>
      </c>
      <c r="D927" s="41"/>
      <c r="E927" s="168" t="str">
        <f>IF(IF(COUNTIF($E$7:E926,E926)&lt;VLOOKUP(E926,$B:$C,2,0),E926,INDEX($B:$B,MATCH(E926,$B:$B,0)+ROW($B:$B),1))&gt;'Physical Server'!$F$12,"",IF(COUNTIF($E$7:E926,E926)&lt;VLOOKUP(E926,$B:$C,2,0),E926,INDEX($B:$B,MATCH(E926,$B:$B,0)+ROW($B:$B),1)))</f>
        <v/>
      </c>
      <c r="F927" s="169" t="str">
        <f>IFERROR(VLOOKUP($E:$E,'Physical Server'!$B:$O,2,0),"")</f>
        <v/>
      </c>
      <c r="G927" s="169" t="str">
        <f>IFERROR(IF(VLOOKUP(E927,'Physical Server'!B:O,14,0)="","",IF(E927="","",COUNTIF($E$7:E927,E927))),"")</f>
        <v/>
      </c>
      <c r="H927" s="170"/>
      <c r="I927" s="170" t="s">
        <v>35</v>
      </c>
      <c r="J927" s="170" t="s">
        <v>35</v>
      </c>
      <c r="K927" s="170" t="s">
        <v>35</v>
      </c>
      <c r="L927" s="170"/>
      <c r="M927" s="170" t="s">
        <v>35</v>
      </c>
      <c r="N927" s="170" t="s">
        <v>35</v>
      </c>
      <c r="O927" s="170" t="s">
        <v>35</v>
      </c>
      <c r="P927" s="170"/>
      <c r="Q927" s="170" t="s">
        <v>35</v>
      </c>
      <c r="R927" s="178"/>
      <c r="S927" s="178"/>
      <c r="T927" s="170" t="s">
        <v>35</v>
      </c>
      <c r="U927" s="170" t="s">
        <v>35</v>
      </c>
      <c r="V927" s="170" t="s">
        <v>35</v>
      </c>
      <c r="W927" s="178"/>
      <c r="X927" s="178"/>
      <c r="Y927" s="170" t="s">
        <v>35</v>
      </c>
      <c r="Z927" s="170" t="s">
        <v>35</v>
      </c>
      <c r="AA927" s="170" t="s">
        <v>35</v>
      </c>
      <c r="AB927" s="178"/>
      <c r="AC927" s="178"/>
      <c r="AD927" s="170" t="s">
        <v>35</v>
      </c>
      <c r="AE927" s="170" t="s">
        <v>35</v>
      </c>
      <c r="AF927" s="170" t="s">
        <v>35</v>
      </c>
      <c r="AG927" s="178"/>
      <c r="AH927" s="178"/>
      <c r="AI927" s="178"/>
    </row>
    <row r="928" spans="1:35" x14ac:dyDescent="0.25">
      <c r="A928" s="41" t="str">
        <f t="array" ref="A928">IFERROR(SMALL(('Physical Server'!$O$17:$O$516&lt;&gt;"")*ROW('Physical Server'!$O$17:$O$516),COUNTBLANK('Physical Server'!$O$17:$O$516)+ROW('Virtual Servers'!A920)),"")</f>
        <v/>
      </c>
      <c r="B928" s="41" t="str">
        <f>IFERROR(IF(INDEX('Physical Server'!B:O,'Virtual Servers'!A928,1)&gt;'Physical Server'!$F$12,"",INDEX('Physical Server'!B:O,'Virtual Servers'!A928,1)),"")</f>
        <v/>
      </c>
      <c r="C928" s="41" t="str">
        <f>IFERROR(INDEX('Physical Server'!B:O,'Virtual Servers'!A928,14),"")</f>
        <v/>
      </c>
      <c r="D928" s="41"/>
      <c r="E928" s="168" t="str">
        <f>IF(IF(COUNTIF($E$7:E927,E927)&lt;VLOOKUP(E927,$B:$C,2,0),E927,INDEX($B:$B,MATCH(E927,$B:$B,0)+ROW($B:$B),1))&gt;'Physical Server'!$F$12,"",IF(COUNTIF($E$7:E927,E927)&lt;VLOOKUP(E927,$B:$C,2,0),E927,INDEX($B:$B,MATCH(E927,$B:$B,0)+ROW($B:$B),1)))</f>
        <v/>
      </c>
      <c r="F928" s="169" t="str">
        <f>IFERROR(VLOOKUP($E:$E,'Physical Server'!$B:$O,2,0),"")</f>
        <v/>
      </c>
      <c r="G928" s="169" t="str">
        <f>IFERROR(IF(VLOOKUP(E928,'Physical Server'!B:O,14,0)="","",IF(E928="","",COUNTIF($E$7:E928,E928))),"")</f>
        <v/>
      </c>
      <c r="H928" s="170"/>
      <c r="I928" s="170" t="s">
        <v>35</v>
      </c>
      <c r="J928" s="170" t="s">
        <v>35</v>
      </c>
      <c r="K928" s="170" t="s">
        <v>35</v>
      </c>
      <c r="L928" s="170"/>
      <c r="M928" s="170" t="s">
        <v>35</v>
      </c>
      <c r="N928" s="170" t="s">
        <v>35</v>
      </c>
      <c r="O928" s="170" t="s">
        <v>35</v>
      </c>
      <c r="P928" s="170"/>
      <c r="Q928" s="170" t="s">
        <v>35</v>
      </c>
      <c r="R928" s="178"/>
      <c r="S928" s="178"/>
      <c r="T928" s="170" t="s">
        <v>35</v>
      </c>
      <c r="U928" s="170" t="s">
        <v>35</v>
      </c>
      <c r="V928" s="170" t="s">
        <v>35</v>
      </c>
      <c r="W928" s="178"/>
      <c r="X928" s="178"/>
      <c r="Y928" s="170" t="s">
        <v>35</v>
      </c>
      <c r="Z928" s="170" t="s">
        <v>35</v>
      </c>
      <c r="AA928" s="170" t="s">
        <v>35</v>
      </c>
      <c r="AB928" s="178"/>
      <c r="AC928" s="178"/>
      <c r="AD928" s="170" t="s">
        <v>35</v>
      </c>
      <c r="AE928" s="170" t="s">
        <v>35</v>
      </c>
      <c r="AF928" s="170" t="s">
        <v>35</v>
      </c>
      <c r="AG928" s="178"/>
      <c r="AH928" s="178"/>
      <c r="AI928" s="178"/>
    </row>
    <row r="929" spans="1:35" x14ac:dyDescent="0.25">
      <c r="A929" s="41" t="str">
        <f t="array" ref="A929">IFERROR(SMALL(('Physical Server'!$O$17:$O$516&lt;&gt;"")*ROW('Physical Server'!$O$17:$O$516),COUNTBLANK('Physical Server'!$O$17:$O$516)+ROW('Virtual Servers'!A921)),"")</f>
        <v/>
      </c>
      <c r="B929" s="41" t="str">
        <f>IFERROR(IF(INDEX('Physical Server'!B:O,'Virtual Servers'!A929,1)&gt;'Physical Server'!$F$12,"",INDEX('Physical Server'!B:O,'Virtual Servers'!A929,1)),"")</f>
        <v/>
      </c>
      <c r="C929" s="41" t="str">
        <f>IFERROR(INDEX('Physical Server'!B:O,'Virtual Servers'!A929,14),"")</f>
        <v/>
      </c>
      <c r="D929" s="41"/>
      <c r="E929" s="168" t="str">
        <f>IF(IF(COUNTIF($E$7:E928,E928)&lt;VLOOKUP(E928,$B:$C,2,0),E928,INDEX($B:$B,MATCH(E928,$B:$B,0)+ROW($B:$B),1))&gt;'Physical Server'!$F$12,"",IF(COUNTIF($E$7:E928,E928)&lt;VLOOKUP(E928,$B:$C,2,0),E928,INDEX($B:$B,MATCH(E928,$B:$B,0)+ROW($B:$B),1)))</f>
        <v/>
      </c>
      <c r="F929" s="169" t="str">
        <f>IFERROR(VLOOKUP($E:$E,'Physical Server'!$B:$O,2,0),"")</f>
        <v/>
      </c>
      <c r="G929" s="169" t="str">
        <f>IFERROR(IF(VLOOKUP(E929,'Physical Server'!B:O,14,0)="","",IF(E929="","",COUNTIF($E$7:E929,E929))),"")</f>
        <v/>
      </c>
      <c r="H929" s="170"/>
      <c r="I929" s="170" t="s">
        <v>35</v>
      </c>
      <c r="J929" s="170" t="s">
        <v>35</v>
      </c>
      <c r="K929" s="170" t="s">
        <v>35</v>
      </c>
      <c r="L929" s="170"/>
      <c r="M929" s="170" t="s">
        <v>35</v>
      </c>
      <c r="N929" s="170" t="s">
        <v>35</v>
      </c>
      <c r="O929" s="170" t="s">
        <v>35</v>
      </c>
      <c r="P929" s="170"/>
      <c r="Q929" s="170" t="s">
        <v>35</v>
      </c>
      <c r="R929" s="178"/>
      <c r="S929" s="178"/>
      <c r="T929" s="170" t="s">
        <v>35</v>
      </c>
      <c r="U929" s="170" t="s">
        <v>35</v>
      </c>
      <c r="V929" s="170" t="s">
        <v>35</v>
      </c>
      <c r="W929" s="178"/>
      <c r="X929" s="178"/>
      <c r="Y929" s="170" t="s">
        <v>35</v>
      </c>
      <c r="Z929" s="170" t="s">
        <v>35</v>
      </c>
      <c r="AA929" s="170" t="s">
        <v>35</v>
      </c>
      <c r="AB929" s="178"/>
      <c r="AC929" s="178"/>
      <c r="AD929" s="170" t="s">
        <v>35</v>
      </c>
      <c r="AE929" s="170" t="s">
        <v>35</v>
      </c>
      <c r="AF929" s="170" t="s">
        <v>35</v>
      </c>
      <c r="AG929" s="178"/>
      <c r="AH929" s="178"/>
      <c r="AI929" s="178"/>
    </row>
    <row r="930" spans="1:35" x14ac:dyDescent="0.25">
      <c r="A930" s="41" t="str">
        <f t="array" ref="A930">IFERROR(SMALL(('Physical Server'!$O$17:$O$516&lt;&gt;"")*ROW('Physical Server'!$O$17:$O$516),COUNTBLANK('Physical Server'!$O$17:$O$516)+ROW('Virtual Servers'!A922)),"")</f>
        <v/>
      </c>
      <c r="B930" s="41" t="str">
        <f>IFERROR(IF(INDEX('Physical Server'!B:O,'Virtual Servers'!A930,1)&gt;'Physical Server'!$F$12,"",INDEX('Physical Server'!B:O,'Virtual Servers'!A930,1)),"")</f>
        <v/>
      </c>
      <c r="C930" s="41" t="str">
        <f>IFERROR(INDEX('Physical Server'!B:O,'Virtual Servers'!A930,14),"")</f>
        <v/>
      </c>
      <c r="D930" s="41"/>
      <c r="E930" s="168" t="str">
        <f>IF(IF(COUNTIF($E$7:E929,E929)&lt;VLOOKUP(E929,$B:$C,2,0),E929,INDEX($B:$B,MATCH(E929,$B:$B,0)+ROW($B:$B),1))&gt;'Physical Server'!$F$12,"",IF(COUNTIF($E$7:E929,E929)&lt;VLOOKUP(E929,$B:$C,2,0),E929,INDEX($B:$B,MATCH(E929,$B:$B,0)+ROW($B:$B),1)))</f>
        <v/>
      </c>
      <c r="F930" s="169" t="str">
        <f>IFERROR(VLOOKUP($E:$E,'Physical Server'!$B:$O,2,0),"")</f>
        <v/>
      </c>
      <c r="G930" s="169" t="str">
        <f>IFERROR(IF(VLOOKUP(E930,'Physical Server'!B:O,14,0)="","",IF(E930="","",COUNTIF($E$7:E930,E930))),"")</f>
        <v/>
      </c>
      <c r="H930" s="170"/>
      <c r="I930" s="170" t="s">
        <v>35</v>
      </c>
      <c r="J930" s="170" t="s">
        <v>35</v>
      </c>
      <c r="K930" s="170" t="s">
        <v>35</v>
      </c>
      <c r="L930" s="170"/>
      <c r="M930" s="170" t="s">
        <v>35</v>
      </c>
      <c r="N930" s="170" t="s">
        <v>35</v>
      </c>
      <c r="O930" s="170" t="s">
        <v>35</v>
      </c>
      <c r="P930" s="170"/>
      <c r="Q930" s="170" t="s">
        <v>35</v>
      </c>
      <c r="R930" s="178"/>
      <c r="S930" s="178"/>
      <c r="T930" s="170" t="s">
        <v>35</v>
      </c>
      <c r="U930" s="170" t="s">
        <v>35</v>
      </c>
      <c r="V930" s="170" t="s">
        <v>35</v>
      </c>
      <c r="W930" s="178"/>
      <c r="X930" s="178"/>
      <c r="Y930" s="170" t="s">
        <v>35</v>
      </c>
      <c r="Z930" s="170" t="s">
        <v>35</v>
      </c>
      <c r="AA930" s="170" t="s">
        <v>35</v>
      </c>
      <c r="AB930" s="178"/>
      <c r="AC930" s="178"/>
      <c r="AD930" s="170" t="s">
        <v>35</v>
      </c>
      <c r="AE930" s="170" t="s">
        <v>35</v>
      </c>
      <c r="AF930" s="170" t="s">
        <v>35</v>
      </c>
      <c r="AG930" s="178"/>
      <c r="AH930" s="178"/>
      <c r="AI930" s="178"/>
    </row>
    <row r="931" spans="1:35" x14ac:dyDescent="0.25">
      <c r="A931" s="41" t="str">
        <f t="array" ref="A931">IFERROR(SMALL(('Physical Server'!$O$17:$O$516&lt;&gt;"")*ROW('Physical Server'!$O$17:$O$516),COUNTBLANK('Physical Server'!$O$17:$O$516)+ROW('Virtual Servers'!A923)),"")</f>
        <v/>
      </c>
      <c r="B931" s="41" t="str">
        <f>IFERROR(IF(INDEX('Physical Server'!B:O,'Virtual Servers'!A931,1)&gt;'Physical Server'!$F$12,"",INDEX('Physical Server'!B:O,'Virtual Servers'!A931,1)),"")</f>
        <v/>
      </c>
      <c r="C931" s="41" t="str">
        <f>IFERROR(INDEX('Physical Server'!B:O,'Virtual Servers'!A931,14),"")</f>
        <v/>
      </c>
      <c r="D931" s="41"/>
      <c r="E931" s="168" t="str">
        <f>IF(IF(COUNTIF($E$7:E930,E930)&lt;VLOOKUP(E930,$B:$C,2,0),E930,INDEX($B:$B,MATCH(E930,$B:$B,0)+ROW($B:$B),1))&gt;'Physical Server'!$F$12,"",IF(COUNTIF($E$7:E930,E930)&lt;VLOOKUP(E930,$B:$C,2,0),E930,INDEX($B:$B,MATCH(E930,$B:$B,0)+ROW($B:$B),1)))</f>
        <v/>
      </c>
      <c r="F931" s="169" t="str">
        <f>IFERROR(VLOOKUP($E:$E,'Physical Server'!$B:$O,2,0),"")</f>
        <v/>
      </c>
      <c r="G931" s="169" t="str">
        <f>IFERROR(IF(VLOOKUP(E931,'Physical Server'!B:O,14,0)="","",IF(E931="","",COUNTIF($E$7:E931,E931))),"")</f>
        <v/>
      </c>
      <c r="H931" s="170"/>
      <c r="I931" s="170" t="s">
        <v>35</v>
      </c>
      <c r="J931" s="170" t="s">
        <v>35</v>
      </c>
      <c r="K931" s="170" t="s">
        <v>35</v>
      </c>
      <c r="L931" s="170"/>
      <c r="M931" s="170" t="s">
        <v>35</v>
      </c>
      <c r="N931" s="170" t="s">
        <v>35</v>
      </c>
      <c r="O931" s="170" t="s">
        <v>35</v>
      </c>
      <c r="P931" s="170"/>
      <c r="Q931" s="170" t="s">
        <v>35</v>
      </c>
      <c r="R931" s="178"/>
      <c r="S931" s="178"/>
      <c r="T931" s="170" t="s">
        <v>35</v>
      </c>
      <c r="U931" s="170" t="s">
        <v>35</v>
      </c>
      <c r="V931" s="170" t="s">
        <v>35</v>
      </c>
      <c r="W931" s="178"/>
      <c r="X931" s="178"/>
      <c r="Y931" s="170" t="s">
        <v>35</v>
      </c>
      <c r="Z931" s="170" t="s">
        <v>35</v>
      </c>
      <c r="AA931" s="170" t="s">
        <v>35</v>
      </c>
      <c r="AB931" s="178"/>
      <c r="AC931" s="178"/>
      <c r="AD931" s="170" t="s">
        <v>35</v>
      </c>
      <c r="AE931" s="170" t="s">
        <v>35</v>
      </c>
      <c r="AF931" s="170" t="s">
        <v>35</v>
      </c>
      <c r="AG931" s="178"/>
      <c r="AH931" s="178"/>
      <c r="AI931" s="178"/>
    </row>
    <row r="932" spans="1:35" x14ac:dyDescent="0.25">
      <c r="A932" s="41" t="str">
        <f t="array" ref="A932">IFERROR(SMALL(('Physical Server'!$O$17:$O$516&lt;&gt;"")*ROW('Physical Server'!$O$17:$O$516),COUNTBLANK('Physical Server'!$O$17:$O$516)+ROW('Virtual Servers'!A924)),"")</f>
        <v/>
      </c>
      <c r="B932" s="41" t="str">
        <f>IFERROR(IF(INDEX('Physical Server'!B:O,'Virtual Servers'!A932,1)&gt;'Physical Server'!$F$12,"",INDEX('Physical Server'!B:O,'Virtual Servers'!A932,1)),"")</f>
        <v/>
      </c>
      <c r="C932" s="41" t="str">
        <f>IFERROR(INDEX('Physical Server'!B:O,'Virtual Servers'!A932,14),"")</f>
        <v/>
      </c>
      <c r="D932" s="41"/>
      <c r="E932" s="168" t="str">
        <f>IF(IF(COUNTIF($E$7:E931,E931)&lt;VLOOKUP(E931,$B:$C,2,0),E931,INDEX($B:$B,MATCH(E931,$B:$B,0)+ROW($B:$B),1))&gt;'Physical Server'!$F$12,"",IF(COUNTIF($E$7:E931,E931)&lt;VLOOKUP(E931,$B:$C,2,0),E931,INDEX($B:$B,MATCH(E931,$B:$B,0)+ROW($B:$B),1)))</f>
        <v/>
      </c>
      <c r="F932" s="169" t="str">
        <f>IFERROR(VLOOKUP($E:$E,'Physical Server'!$B:$O,2,0),"")</f>
        <v/>
      </c>
      <c r="G932" s="169" t="str">
        <f>IFERROR(IF(VLOOKUP(E932,'Physical Server'!B:O,14,0)="","",IF(E932="","",COUNTIF($E$7:E932,E932))),"")</f>
        <v/>
      </c>
      <c r="H932" s="170"/>
      <c r="I932" s="170" t="s">
        <v>35</v>
      </c>
      <c r="J932" s="170" t="s">
        <v>35</v>
      </c>
      <c r="K932" s="170" t="s">
        <v>35</v>
      </c>
      <c r="L932" s="170"/>
      <c r="M932" s="170" t="s">
        <v>35</v>
      </c>
      <c r="N932" s="170" t="s">
        <v>35</v>
      </c>
      <c r="O932" s="170" t="s">
        <v>35</v>
      </c>
      <c r="P932" s="170"/>
      <c r="Q932" s="170" t="s">
        <v>35</v>
      </c>
      <c r="R932" s="178"/>
      <c r="S932" s="178"/>
      <c r="T932" s="170" t="s">
        <v>35</v>
      </c>
      <c r="U932" s="170" t="s">
        <v>35</v>
      </c>
      <c r="V932" s="170" t="s">
        <v>35</v>
      </c>
      <c r="W932" s="178"/>
      <c r="X932" s="178"/>
      <c r="Y932" s="170" t="s">
        <v>35</v>
      </c>
      <c r="Z932" s="170" t="s">
        <v>35</v>
      </c>
      <c r="AA932" s="170" t="s">
        <v>35</v>
      </c>
      <c r="AB932" s="178"/>
      <c r="AC932" s="178"/>
      <c r="AD932" s="170" t="s">
        <v>35</v>
      </c>
      <c r="AE932" s="170" t="s">
        <v>35</v>
      </c>
      <c r="AF932" s="170" t="s">
        <v>35</v>
      </c>
      <c r="AG932" s="178"/>
      <c r="AH932" s="178"/>
      <c r="AI932" s="178"/>
    </row>
    <row r="933" spans="1:35" x14ac:dyDescent="0.25">
      <c r="A933" s="41" t="str">
        <f t="array" ref="A933">IFERROR(SMALL(('Physical Server'!$O$17:$O$516&lt;&gt;"")*ROW('Physical Server'!$O$17:$O$516),COUNTBLANK('Physical Server'!$O$17:$O$516)+ROW('Virtual Servers'!A925)),"")</f>
        <v/>
      </c>
      <c r="B933" s="41" t="str">
        <f>IFERROR(IF(INDEX('Physical Server'!B:O,'Virtual Servers'!A933,1)&gt;'Physical Server'!$F$12,"",INDEX('Physical Server'!B:O,'Virtual Servers'!A933,1)),"")</f>
        <v/>
      </c>
      <c r="C933" s="41" t="str">
        <f>IFERROR(INDEX('Physical Server'!B:O,'Virtual Servers'!A933,14),"")</f>
        <v/>
      </c>
      <c r="D933" s="41"/>
      <c r="E933" s="168" t="str">
        <f>IF(IF(COUNTIF($E$7:E932,E932)&lt;VLOOKUP(E932,$B:$C,2,0),E932,INDEX($B:$B,MATCH(E932,$B:$B,0)+ROW($B:$B),1))&gt;'Physical Server'!$F$12,"",IF(COUNTIF($E$7:E932,E932)&lt;VLOOKUP(E932,$B:$C,2,0),E932,INDEX($B:$B,MATCH(E932,$B:$B,0)+ROW($B:$B),1)))</f>
        <v/>
      </c>
      <c r="F933" s="169" t="str">
        <f>IFERROR(VLOOKUP($E:$E,'Physical Server'!$B:$O,2,0),"")</f>
        <v/>
      </c>
      <c r="G933" s="169" t="str">
        <f>IFERROR(IF(VLOOKUP(E933,'Physical Server'!B:O,14,0)="","",IF(E933="","",COUNTIF($E$7:E933,E933))),"")</f>
        <v/>
      </c>
      <c r="H933" s="170"/>
      <c r="I933" s="170" t="s">
        <v>35</v>
      </c>
      <c r="J933" s="170" t="s">
        <v>35</v>
      </c>
      <c r="K933" s="170" t="s">
        <v>35</v>
      </c>
      <c r="L933" s="170"/>
      <c r="M933" s="170" t="s">
        <v>35</v>
      </c>
      <c r="N933" s="170" t="s">
        <v>35</v>
      </c>
      <c r="O933" s="170" t="s">
        <v>35</v>
      </c>
      <c r="P933" s="170"/>
      <c r="Q933" s="170" t="s">
        <v>35</v>
      </c>
      <c r="R933" s="178"/>
      <c r="S933" s="178"/>
      <c r="T933" s="170" t="s">
        <v>35</v>
      </c>
      <c r="U933" s="170" t="s">
        <v>35</v>
      </c>
      <c r="V933" s="170" t="s">
        <v>35</v>
      </c>
      <c r="W933" s="178"/>
      <c r="X933" s="178"/>
      <c r="Y933" s="170" t="s">
        <v>35</v>
      </c>
      <c r="Z933" s="170" t="s">
        <v>35</v>
      </c>
      <c r="AA933" s="170" t="s">
        <v>35</v>
      </c>
      <c r="AB933" s="178"/>
      <c r="AC933" s="178"/>
      <c r="AD933" s="170" t="s">
        <v>35</v>
      </c>
      <c r="AE933" s="170" t="s">
        <v>35</v>
      </c>
      <c r="AF933" s="170" t="s">
        <v>35</v>
      </c>
      <c r="AG933" s="178"/>
      <c r="AH933" s="178"/>
      <c r="AI933" s="178"/>
    </row>
    <row r="934" spans="1:35" x14ac:dyDescent="0.25">
      <c r="A934" s="41" t="str">
        <f t="array" ref="A934">IFERROR(SMALL(('Physical Server'!$O$17:$O$516&lt;&gt;"")*ROW('Physical Server'!$O$17:$O$516),COUNTBLANK('Physical Server'!$O$17:$O$516)+ROW('Virtual Servers'!A926)),"")</f>
        <v/>
      </c>
      <c r="B934" s="41" t="str">
        <f>IFERROR(IF(INDEX('Physical Server'!B:O,'Virtual Servers'!A934,1)&gt;'Physical Server'!$F$12,"",INDEX('Physical Server'!B:O,'Virtual Servers'!A934,1)),"")</f>
        <v/>
      </c>
      <c r="C934" s="41" t="str">
        <f>IFERROR(INDEX('Physical Server'!B:O,'Virtual Servers'!A934,14),"")</f>
        <v/>
      </c>
      <c r="D934" s="41"/>
      <c r="E934" s="168" t="str">
        <f>IF(IF(COUNTIF($E$7:E933,E933)&lt;VLOOKUP(E933,$B:$C,2,0),E933,INDEX($B:$B,MATCH(E933,$B:$B,0)+ROW($B:$B),1))&gt;'Physical Server'!$F$12,"",IF(COUNTIF($E$7:E933,E933)&lt;VLOOKUP(E933,$B:$C,2,0),E933,INDEX($B:$B,MATCH(E933,$B:$B,0)+ROW($B:$B),1)))</f>
        <v/>
      </c>
      <c r="F934" s="169" t="str">
        <f>IFERROR(VLOOKUP($E:$E,'Physical Server'!$B:$O,2,0),"")</f>
        <v/>
      </c>
      <c r="G934" s="169" t="str">
        <f>IFERROR(IF(VLOOKUP(E934,'Physical Server'!B:O,14,0)="","",IF(E934="","",COUNTIF($E$7:E934,E934))),"")</f>
        <v/>
      </c>
      <c r="H934" s="170"/>
      <c r="I934" s="170" t="s">
        <v>35</v>
      </c>
      <c r="J934" s="170" t="s">
        <v>35</v>
      </c>
      <c r="K934" s="170" t="s">
        <v>35</v>
      </c>
      <c r="L934" s="170"/>
      <c r="M934" s="170" t="s">
        <v>35</v>
      </c>
      <c r="N934" s="170" t="s">
        <v>35</v>
      </c>
      <c r="O934" s="170" t="s">
        <v>35</v>
      </c>
      <c r="P934" s="170"/>
      <c r="Q934" s="170" t="s">
        <v>35</v>
      </c>
      <c r="R934" s="178"/>
      <c r="S934" s="178"/>
      <c r="T934" s="170" t="s">
        <v>35</v>
      </c>
      <c r="U934" s="170" t="s">
        <v>35</v>
      </c>
      <c r="V934" s="170" t="s">
        <v>35</v>
      </c>
      <c r="W934" s="178"/>
      <c r="X934" s="178"/>
      <c r="Y934" s="170" t="s">
        <v>35</v>
      </c>
      <c r="Z934" s="170" t="s">
        <v>35</v>
      </c>
      <c r="AA934" s="170" t="s">
        <v>35</v>
      </c>
      <c r="AB934" s="178"/>
      <c r="AC934" s="178"/>
      <c r="AD934" s="170" t="s">
        <v>35</v>
      </c>
      <c r="AE934" s="170" t="s">
        <v>35</v>
      </c>
      <c r="AF934" s="170" t="s">
        <v>35</v>
      </c>
      <c r="AG934" s="178"/>
      <c r="AH934" s="178"/>
      <c r="AI934" s="178"/>
    </row>
    <row r="935" spans="1:35" x14ac:dyDescent="0.25">
      <c r="A935" s="41" t="str">
        <f t="array" ref="A935">IFERROR(SMALL(('Physical Server'!$O$17:$O$516&lt;&gt;"")*ROW('Physical Server'!$O$17:$O$516),COUNTBLANK('Physical Server'!$O$17:$O$516)+ROW('Virtual Servers'!A927)),"")</f>
        <v/>
      </c>
      <c r="B935" s="41" t="str">
        <f>IFERROR(IF(INDEX('Physical Server'!B:O,'Virtual Servers'!A935,1)&gt;'Physical Server'!$F$12,"",INDEX('Physical Server'!B:O,'Virtual Servers'!A935,1)),"")</f>
        <v/>
      </c>
      <c r="C935" s="41" t="str">
        <f>IFERROR(INDEX('Physical Server'!B:O,'Virtual Servers'!A935,14),"")</f>
        <v/>
      </c>
      <c r="D935" s="41"/>
      <c r="E935" s="168" t="str">
        <f>IF(IF(COUNTIF($E$7:E934,E934)&lt;VLOOKUP(E934,$B:$C,2,0),E934,INDEX($B:$B,MATCH(E934,$B:$B,0)+ROW($B:$B),1))&gt;'Physical Server'!$F$12,"",IF(COUNTIF($E$7:E934,E934)&lt;VLOOKUP(E934,$B:$C,2,0),E934,INDEX($B:$B,MATCH(E934,$B:$B,0)+ROW($B:$B),1)))</f>
        <v/>
      </c>
      <c r="F935" s="169" t="str">
        <f>IFERROR(VLOOKUP($E:$E,'Physical Server'!$B:$O,2,0),"")</f>
        <v/>
      </c>
      <c r="G935" s="169" t="str">
        <f>IFERROR(IF(VLOOKUP(E935,'Physical Server'!B:O,14,0)="","",IF(E935="","",COUNTIF($E$7:E935,E935))),"")</f>
        <v/>
      </c>
      <c r="H935" s="170"/>
      <c r="I935" s="170" t="s">
        <v>35</v>
      </c>
      <c r="J935" s="170" t="s">
        <v>35</v>
      </c>
      <c r="K935" s="170" t="s">
        <v>35</v>
      </c>
      <c r="L935" s="170"/>
      <c r="M935" s="170" t="s">
        <v>35</v>
      </c>
      <c r="N935" s="170" t="s">
        <v>35</v>
      </c>
      <c r="O935" s="170" t="s">
        <v>35</v>
      </c>
      <c r="P935" s="170"/>
      <c r="Q935" s="170" t="s">
        <v>35</v>
      </c>
      <c r="R935" s="178"/>
      <c r="S935" s="178"/>
      <c r="T935" s="170" t="s">
        <v>35</v>
      </c>
      <c r="U935" s="170" t="s">
        <v>35</v>
      </c>
      <c r="V935" s="170" t="s">
        <v>35</v>
      </c>
      <c r="W935" s="178"/>
      <c r="X935" s="178"/>
      <c r="Y935" s="170" t="s">
        <v>35</v>
      </c>
      <c r="Z935" s="170" t="s">
        <v>35</v>
      </c>
      <c r="AA935" s="170" t="s">
        <v>35</v>
      </c>
      <c r="AB935" s="178"/>
      <c r="AC935" s="178"/>
      <c r="AD935" s="170" t="s">
        <v>35</v>
      </c>
      <c r="AE935" s="170" t="s">
        <v>35</v>
      </c>
      <c r="AF935" s="170" t="s">
        <v>35</v>
      </c>
      <c r="AG935" s="178"/>
      <c r="AH935" s="178"/>
      <c r="AI935" s="178"/>
    </row>
    <row r="936" spans="1:35" x14ac:dyDescent="0.25">
      <c r="A936" s="41" t="str">
        <f t="array" ref="A936">IFERROR(SMALL(('Physical Server'!$O$17:$O$516&lt;&gt;"")*ROW('Physical Server'!$O$17:$O$516),COUNTBLANK('Physical Server'!$O$17:$O$516)+ROW('Virtual Servers'!A928)),"")</f>
        <v/>
      </c>
      <c r="B936" s="41" t="str">
        <f>IFERROR(IF(INDEX('Physical Server'!B:O,'Virtual Servers'!A936,1)&gt;'Physical Server'!$F$12,"",INDEX('Physical Server'!B:O,'Virtual Servers'!A936,1)),"")</f>
        <v/>
      </c>
      <c r="C936" s="41" t="str">
        <f>IFERROR(INDEX('Physical Server'!B:O,'Virtual Servers'!A936,14),"")</f>
        <v/>
      </c>
      <c r="D936" s="41"/>
      <c r="E936" s="168" t="str">
        <f>IF(IF(COUNTIF($E$7:E935,E935)&lt;VLOOKUP(E935,$B:$C,2,0),E935,INDEX($B:$B,MATCH(E935,$B:$B,0)+ROW($B:$B),1))&gt;'Physical Server'!$F$12,"",IF(COUNTIF($E$7:E935,E935)&lt;VLOOKUP(E935,$B:$C,2,0),E935,INDEX($B:$B,MATCH(E935,$B:$B,0)+ROW($B:$B),1)))</f>
        <v/>
      </c>
      <c r="F936" s="169" t="str">
        <f>IFERROR(VLOOKUP($E:$E,'Physical Server'!$B:$O,2,0),"")</f>
        <v/>
      </c>
      <c r="G936" s="169" t="str">
        <f>IFERROR(IF(VLOOKUP(E936,'Physical Server'!B:O,14,0)="","",IF(E936="","",COUNTIF($E$7:E936,E936))),"")</f>
        <v/>
      </c>
      <c r="H936" s="170"/>
      <c r="I936" s="170" t="s">
        <v>35</v>
      </c>
      <c r="J936" s="170" t="s">
        <v>35</v>
      </c>
      <c r="K936" s="170" t="s">
        <v>35</v>
      </c>
      <c r="L936" s="170"/>
      <c r="M936" s="170" t="s">
        <v>35</v>
      </c>
      <c r="N936" s="170" t="s">
        <v>35</v>
      </c>
      <c r="O936" s="170" t="s">
        <v>35</v>
      </c>
      <c r="P936" s="170"/>
      <c r="Q936" s="170" t="s">
        <v>35</v>
      </c>
      <c r="R936" s="178"/>
      <c r="S936" s="178"/>
      <c r="T936" s="170" t="s">
        <v>35</v>
      </c>
      <c r="U936" s="170" t="s">
        <v>35</v>
      </c>
      <c r="V936" s="170" t="s">
        <v>35</v>
      </c>
      <c r="W936" s="178"/>
      <c r="X936" s="178"/>
      <c r="Y936" s="170" t="s">
        <v>35</v>
      </c>
      <c r="Z936" s="170" t="s">
        <v>35</v>
      </c>
      <c r="AA936" s="170" t="s">
        <v>35</v>
      </c>
      <c r="AB936" s="178"/>
      <c r="AC936" s="178"/>
      <c r="AD936" s="170" t="s">
        <v>35</v>
      </c>
      <c r="AE936" s="170" t="s">
        <v>35</v>
      </c>
      <c r="AF936" s="170" t="s">
        <v>35</v>
      </c>
      <c r="AG936" s="178"/>
      <c r="AH936" s="178"/>
      <c r="AI936" s="178"/>
    </row>
    <row r="937" spans="1:35" x14ac:dyDescent="0.25">
      <c r="A937" s="41" t="str">
        <f t="array" ref="A937">IFERROR(SMALL(('Physical Server'!$O$17:$O$516&lt;&gt;"")*ROW('Physical Server'!$O$17:$O$516),COUNTBLANK('Physical Server'!$O$17:$O$516)+ROW('Virtual Servers'!A929)),"")</f>
        <v/>
      </c>
      <c r="B937" s="41" t="str">
        <f>IFERROR(IF(INDEX('Physical Server'!B:O,'Virtual Servers'!A937,1)&gt;'Physical Server'!$F$12,"",INDEX('Physical Server'!B:O,'Virtual Servers'!A937,1)),"")</f>
        <v/>
      </c>
      <c r="C937" s="41" t="str">
        <f>IFERROR(INDEX('Physical Server'!B:O,'Virtual Servers'!A937,14),"")</f>
        <v/>
      </c>
      <c r="D937" s="41"/>
      <c r="E937" s="168" t="str">
        <f>IF(IF(COUNTIF($E$7:E936,E936)&lt;VLOOKUP(E936,$B:$C,2,0),E936,INDEX($B:$B,MATCH(E936,$B:$B,0)+ROW($B:$B),1))&gt;'Physical Server'!$F$12,"",IF(COUNTIF($E$7:E936,E936)&lt;VLOOKUP(E936,$B:$C,2,0),E936,INDEX($B:$B,MATCH(E936,$B:$B,0)+ROW($B:$B),1)))</f>
        <v/>
      </c>
      <c r="F937" s="169" t="str">
        <f>IFERROR(VLOOKUP($E:$E,'Physical Server'!$B:$O,2,0),"")</f>
        <v/>
      </c>
      <c r="G937" s="169" t="str">
        <f>IFERROR(IF(VLOOKUP(E937,'Physical Server'!B:O,14,0)="","",IF(E937="","",COUNTIF($E$7:E937,E937))),"")</f>
        <v/>
      </c>
      <c r="H937" s="170"/>
      <c r="I937" s="170" t="s">
        <v>35</v>
      </c>
      <c r="J937" s="170" t="s">
        <v>35</v>
      </c>
      <c r="K937" s="170" t="s">
        <v>35</v>
      </c>
      <c r="L937" s="170"/>
      <c r="M937" s="170" t="s">
        <v>35</v>
      </c>
      <c r="N937" s="170" t="s">
        <v>35</v>
      </c>
      <c r="O937" s="170" t="s">
        <v>35</v>
      </c>
      <c r="P937" s="170"/>
      <c r="Q937" s="170" t="s">
        <v>35</v>
      </c>
      <c r="R937" s="178"/>
      <c r="S937" s="178"/>
      <c r="T937" s="170" t="s">
        <v>35</v>
      </c>
      <c r="U937" s="170" t="s">
        <v>35</v>
      </c>
      <c r="V937" s="170" t="s">
        <v>35</v>
      </c>
      <c r="W937" s="178"/>
      <c r="X937" s="178"/>
      <c r="Y937" s="170" t="s">
        <v>35</v>
      </c>
      <c r="Z937" s="170" t="s">
        <v>35</v>
      </c>
      <c r="AA937" s="170" t="s">
        <v>35</v>
      </c>
      <c r="AB937" s="178"/>
      <c r="AC937" s="178"/>
      <c r="AD937" s="170" t="s">
        <v>35</v>
      </c>
      <c r="AE937" s="170" t="s">
        <v>35</v>
      </c>
      <c r="AF937" s="170" t="s">
        <v>35</v>
      </c>
      <c r="AG937" s="178"/>
      <c r="AH937" s="178"/>
      <c r="AI937" s="178"/>
    </row>
    <row r="938" spans="1:35" x14ac:dyDescent="0.25">
      <c r="A938" s="41" t="str">
        <f t="array" ref="A938">IFERROR(SMALL(('Physical Server'!$O$17:$O$516&lt;&gt;"")*ROW('Physical Server'!$O$17:$O$516),COUNTBLANK('Physical Server'!$O$17:$O$516)+ROW('Virtual Servers'!A930)),"")</f>
        <v/>
      </c>
      <c r="B938" s="41" t="str">
        <f>IFERROR(IF(INDEX('Physical Server'!B:O,'Virtual Servers'!A938,1)&gt;'Physical Server'!$F$12,"",INDEX('Physical Server'!B:O,'Virtual Servers'!A938,1)),"")</f>
        <v/>
      </c>
      <c r="C938" s="41" t="str">
        <f>IFERROR(INDEX('Physical Server'!B:O,'Virtual Servers'!A938,14),"")</f>
        <v/>
      </c>
      <c r="D938" s="41"/>
      <c r="E938" s="168" t="str">
        <f>IF(IF(COUNTIF($E$7:E937,E937)&lt;VLOOKUP(E937,$B:$C,2,0),E937,INDEX($B:$B,MATCH(E937,$B:$B,0)+ROW($B:$B),1))&gt;'Physical Server'!$F$12,"",IF(COUNTIF($E$7:E937,E937)&lt;VLOOKUP(E937,$B:$C,2,0),E937,INDEX($B:$B,MATCH(E937,$B:$B,0)+ROW($B:$B),1)))</f>
        <v/>
      </c>
      <c r="F938" s="169" t="str">
        <f>IFERROR(VLOOKUP($E:$E,'Physical Server'!$B:$O,2,0),"")</f>
        <v/>
      </c>
      <c r="G938" s="169" t="str">
        <f>IFERROR(IF(VLOOKUP(E938,'Physical Server'!B:O,14,0)="","",IF(E938="","",COUNTIF($E$7:E938,E938))),"")</f>
        <v/>
      </c>
      <c r="H938" s="170"/>
      <c r="I938" s="170" t="s">
        <v>35</v>
      </c>
      <c r="J938" s="170" t="s">
        <v>35</v>
      </c>
      <c r="K938" s="170" t="s">
        <v>35</v>
      </c>
      <c r="L938" s="170"/>
      <c r="M938" s="170" t="s">
        <v>35</v>
      </c>
      <c r="N938" s="170" t="s">
        <v>35</v>
      </c>
      <c r="O938" s="170" t="s">
        <v>35</v>
      </c>
      <c r="P938" s="170"/>
      <c r="Q938" s="170" t="s">
        <v>35</v>
      </c>
      <c r="R938" s="178"/>
      <c r="S938" s="178"/>
      <c r="T938" s="170" t="s">
        <v>35</v>
      </c>
      <c r="U938" s="170" t="s">
        <v>35</v>
      </c>
      <c r="V938" s="170" t="s">
        <v>35</v>
      </c>
      <c r="W938" s="178"/>
      <c r="X938" s="178"/>
      <c r="Y938" s="170" t="s">
        <v>35</v>
      </c>
      <c r="Z938" s="170" t="s">
        <v>35</v>
      </c>
      <c r="AA938" s="170" t="s">
        <v>35</v>
      </c>
      <c r="AB938" s="178"/>
      <c r="AC938" s="178"/>
      <c r="AD938" s="170" t="s">
        <v>35</v>
      </c>
      <c r="AE938" s="170" t="s">
        <v>35</v>
      </c>
      <c r="AF938" s="170" t="s">
        <v>35</v>
      </c>
      <c r="AG938" s="178"/>
      <c r="AH938" s="178"/>
      <c r="AI938" s="178"/>
    </row>
    <row r="939" spans="1:35" x14ac:dyDescent="0.25">
      <c r="A939" s="41" t="str">
        <f t="array" ref="A939">IFERROR(SMALL(('Physical Server'!$O$17:$O$516&lt;&gt;"")*ROW('Physical Server'!$O$17:$O$516),COUNTBLANK('Physical Server'!$O$17:$O$516)+ROW('Virtual Servers'!A931)),"")</f>
        <v/>
      </c>
      <c r="B939" s="41" t="str">
        <f>IFERROR(IF(INDEX('Physical Server'!B:O,'Virtual Servers'!A939,1)&gt;'Physical Server'!$F$12,"",INDEX('Physical Server'!B:O,'Virtual Servers'!A939,1)),"")</f>
        <v/>
      </c>
      <c r="C939" s="41" t="str">
        <f>IFERROR(INDEX('Physical Server'!B:O,'Virtual Servers'!A939,14),"")</f>
        <v/>
      </c>
      <c r="D939" s="41"/>
      <c r="E939" s="168" t="str">
        <f>IF(IF(COUNTIF($E$7:E938,E938)&lt;VLOOKUP(E938,$B:$C,2,0),E938,INDEX($B:$B,MATCH(E938,$B:$B,0)+ROW($B:$B),1))&gt;'Physical Server'!$F$12,"",IF(COUNTIF($E$7:E938,E938)&lt;VLOOKUP(E938,$B:$C,2,0),E938,INDEX($B:$B,MATCH(E938,$B:$B,0)+ROW($B:$B),1)))</f>
        <v/>
      </c>
      <c r="F939" s="169" t="str">
        <f>IFERROR(VLOOKUP($E:$E,'Physical Server'!$B:$O,2,0),"")</f>
        <v/>
      </c>
      <c r="G939" s="169" t="str">
        <f>IFERROR(IF(VLOOKUP(E939,'Physical Server'!B:O,14,0)="","",IF(E939="","",COUNTIF($E$7:E939,E939))),"")</f>
        <v/>
      </c>
      <c r="H939" s="170"/>
      <c r="I939" s="170" t="s">
        <v>35</v>
      </c>
      <c r="J939" s="170" t="s">
        <v>35</v>
      </c>
      <c r="K939" s="170" t="s">
        <v>35</v>
      </c>
      <c r="L939" s="170"/>
      <c r="M939" s="170" t="s">
        <v>35</v>
      </c>
      <c r="N939" s="170" t="s">
        <v>35</v>
      </c>
      <c r="O939" s="170" t="s">
        <v>35</v>
      </c>
      <c r="P939" s="170"/>
      <c r="Q939" s="170" t="s">
        <v>35</v>
      </c>
      <c r="R939" s="178"/>
      <c r="S939" s="178"/>
      <c r="T939" s="170" t="s">
        <v>35</v>
      </c>
      <c r="U939" s="170" t="s">
        <v>35</v>
      </c>
      <c r="V939" s="170" t="s">
        <v>35</v>
      </c>
      <c r="W939" s="178"/>
      <c r="X939" s="178"/>
      <c r="Y939" s="170" t="s">
        <v>35</v>
      </c>
      <c r="Z939" s="170" t="s">
        <v>35</v>
      </c>
      <c r="AA939" s="170" t="s">
        <v>35</v>
      </c>
      <c r="AB939" s="178"/>
      <c r="AC939" s="178"/>
      <c r="AD939" s="170" t="s">
        <v>35</v>
      </c>
      <c r="AE939" s="170" t="s">
        <v>35</v>
      </c>
      <c r="AF939" s="170" t="s">
        <v>35</v>
      </c>
      <c r="AG939" s="178"/>
      <c r="AH939" s="178"/>
      <c r="AI939" s="178"/>
    </row>
    <row r="940" spans="1:35" x14ac:dyDescent="0.25">
      <c r="A940" s="41" t="str">
        <f t="array" ref="A940">IFERROR(SMALL(('Physical Server'!$O$17:$O$516&lt;&gt;"")*ROW('Physical Server'!$O$17:$O$516),COUNTBLANK('Physical Server'!$O$17:$O$516)+ROW('Virtual Servers'!A932)),"")</f>
        <v/>
      </c>
      <c r="B940" s="41" t="str">
        <f>IFERROR(IF(INDEX('Physical Server'!B:O,'Virtual Servers'!A940,1)&gt;'Physical Server'!$F$12,"",INDEX('Physical Server'!B:O,'Virtual Servers'!A940,1)),"")</f>
        <v/>
      </c>
      <c r="C940" s="41" t="str">
        <f>IFERROR(INDEX('Physical Server'!B:O,'Virtual Servers'!A940,14),"")</f>
        <v/>
      </c>
      <c r="D940" s="41"/>
      <c r="E940" s="168" t="str">
        <f>IF(IF(COUNTIF($E$7:E939,E939)&lt;VLOOKUP(E939,$B:$C,2,0),E939,INDEX($B:$B,MATCH(E939,$B:$B,0)+ROW($B:$B),1))&gt;'Physical Server'!$F$12,"",IF(COUNTIF($E$7:E939,E939)&lt;VLOOKUP(E939,$B:$C,2,0),E939,INDEX($B:$B,MATCH(E939,$B:$B,0)+ROW($B:$B),1)))</f>
        <v/>
      </c>
      <c r="F940" s="169" t="str">
        <f>IFERROR(VLOOKUP($E:$E,'Physical Server'!$B:$O,2,0),"")</f>
        <v/>
      </c>
      <c r="G940" s="169" t="str">
        <f>IFERROR(IF(VLOOKUP(E940,'Physical Server'!B:O,14,0)="","",IF(E940="","",COUNTIF($E$7:E940,E940))),"")</f>
        <v/>
      </c>
      <c r="H940" s="170"/>
      <c r="I940" s="170" t="s">
        <v>35</v>
      </c>
      <c r="J940" s="170" t="s">
        <v>35</v>
      </c>
      <c r="K940" s="170" t="s">
        <v>35</v>
      </c>
      <c r="L940" s="170"/>
      <c r="M940" s="170" t="s">
        <v>35</v>
      </c>
      <c r="N940" s="170" t="s">
        <v>35</v>
      </c>
      <c r="O940" s="170" t="s">
        <v>35</v>
      </c>
      <c r="P940" s="170"/>
      <c r="Q940" s="170" t="s">
        <v>35</v>
      </c>
      <c r="R940" s="178"/>
      <c r="S940" s="178"/>
      <c r="T940" s="170" t="s">
        <v>35</v>
      </c>
      <c r="U940" s="170" t="s">
        <v>35</v>
      </c>
      <c r="V940" s="170" t="s">
        <v>35</v>
      </c>
      <c r="W940" s="178"/>
      <c r="X940" s="178"/>
      <c r="Y940" s="170" t="s">
        <v>35</v>
      </c>
      <c r="Z940" s="170" t="s">
        <v>35</v>
      </c>
      <c r="AA940" s="170" t="s">
        <v>35</v>
      </c>
      <c r="AB940" s="178"/>
      <c r="AC940" s="178"/>
      <c r="AD940" s="170" t="s">
        <v>35</v>
      </c>
      <c r="AE940" s="170" t="s">
        <v>35</v>
      </c>
      <c r="AF940" s="170" t="s">
        <v>35</v>
      </c>
      <c r="AG940" s="178"/>
      <c r="AH940" s="178"/>
      <c r="AI940" s="178"/>
    </row>
    <row r="941" spans="1:35" x14ac:dyDescent="0.25">
      <c r="A941" s="41" t="str">
        <f t="array" ref="A941">IFERROR(SMALL(('Physical Server'!$O$17:$O$516&lt;&gt;"")*ROW('Physical Server'!$O$17:$O$516),COUNTBLANK('Physical Server'!$O$17:$O$516)+ROW('Virtual Servers'!A933)),"")</f>
        <v/>
      </c>
      <c r="B941" s="41" t="str">
        <f>IFERROR(IF(INDEX('Physical Server'!B:O,'Virtual Servers'!A941,1)&gt;'Physical Server'!$F$12,"",INDEX('Physical Server'!B:O,'Virtual Servers'!A941,1)),"")</f>
        <v/>
      </c>
      <c r="C941" s="41" t="str">
        <f>IFERROR(INDEX('Physical Server'!B:O,'Virtual Servers'!A941,14),"")</f>
        <v/>
      </c>
      <c r="D941" s="41"/>
      <c r="E941" s="168" t="str">
        <f>IF(IF(COUNTIF($E$7:E940,E940)&lt;VLOOKUP(E940,$B:$C,2,0),E940,INDEX($B:$B,MATCH(E940,$B:$B,0)+ROW($B:$B),1))&gt;'Physical Server'!$F$12,"",IF(COUNTIF($E$7:E940,E940)&lt;VLOOKUP(E940,$B:$C,2,0),E940,INDEX($B:$B,MATCH(E940,$B:$B,0)+ROW($B:$B),1)))</f>
        <v/>
      </c>
      <c r="F941" s="169" t="str">
        <f>IFERROR(VLOOKUP($E:$E,'Physical Server'!$B:$O,2,0),"")</f>
        <v/>
      </c>
      <c r="G941" s="169" t="str">
        <f>IFERROR(IF(VLOOKUP(E941,'Physical Server'!B:O,14,0)="","",IF(E941="","",COUNTIF($E$7:E941,E941))),"")</f>
        <v/>
      </c>
      <c r="H941" s="170"/>
      <c r="I941" s="170" t="s">
        <v>35</v>
      </c>
      <c r="J941" s="170" t="s">
        <v>35</v>
      </c>
      <c r="K941" s="170" t="s">
        <v>35</v>
      </c>
      <c r="L941" s="170"/>
      <c r="M941" s="170" t="s">
        <v>35</v>
      </c>
      <c r="N941" s="170" t="s">
        <v>35</v>
      </c>
      <c r="O941" s="170" t="s">
        <v>35</v>
      </c>
      <c r="P941" s="170"/>
      <c r="Q941" s="170" t="s">
        <v>35</v>
      </c>
      <c r="R941" s="178"/>
      <c r="S941" s="178"/>
      <c r="T941" s="170" t="s">
        <v>35</v>
      </c>
      <c r="U941" s="170" t="s">
        <v>35</v>
      </c>
      <c r="V941" s="170" t="s">
        <v>35</v>
      </c>
      <c r="W941" s="178"/>
      <c r="X941" s="178"/>
      <c r="Y941" s="170" t="s">
        <v>35</v>
      </c>
      <c r="Z941" s="170" t="s">
        <v>35</v>
      </c>
      <c r="AA941" s="170" t="s">
        <v>35</v>
      </c>
      <c r="AB941" s="178"/>
      <c r="AC941" s="178"/>
      <c r="AD941" s="170" t="s">
        <v>35</v>
      </c>
      <c r="AE941" s="170" t="s">
        <v>35</v>
      </c>
      <c r="AF941" s="170" t="s">
        <v>35</v>
      </c>
      <c r="AG941" s="178"/>
      <c r="AH941" s="178"/>
      <c r="AI941" s="178"/>
    </row>
    <row r="942" spans="1:35" x14ac:dyDescent="0.25">
      <c r="A942" s="41" t="str">
        <f t="array" ref="A942">IFERROR(SMALL(('Physical Server'!$O$17:$O$516&lt;&gt;"")*ROW('Physical Server'!$O$17:$O$516),COUNTBLANK('Physical Server'!$O$17:$O$516)+ROW('Virtual Servers'!A934)),"")</f>
        <v/>
      </c>
      <c r="B942" s="41" t="str">
        <f>IFERROR(IF(INDEX('Physical Server'!B:O,'Virtual Servers'!A942,1)&gt;'Physical Server'!$F$12,"",INDEX('Physical Server'!B:O,'Virtual Servers'!A942,1)),"")</f>
        <v/>
      </c>
      <c r="C942" s="41" t="str">
        <f>IFERROR(INDEX('Physical Server'!B:O,'Virtual Servers'!A942,14),"")</f>
        <v/>
      </c>
      <c r="D942" s="41"/>
      <c r="E942" s="168" t="str">
        <f>IF(IF(COUNTIF($E$7:E941,E941)&lt;VLOOKUP(E941,$B:$C,2,0),E941,INDEX($B:$B,MATCH(E941,$B:$B,0)+ROW($B:$B),1))&gt;'Physical Server'!$F$12,"",IF(COUNTIF($E$7:E941,E941)&lt;VLOOKUP(E941,$B:$C,2,0),E941,INDEX($B:$B,MATCH(E941,$B:$B,0)+ROW($B:$B),1)))</f>
        <v/>
      </c>
      <c r="F942" s="169" t="str">
        <f>IFERROR(VLOOKUP($E:$E,'Physical Server'!$B:$O,2,0),"")</f>
        <v/>
      </c>
      <c r="G942" s="169" t="str">
        <f>IFERROR(IF(VLOOKUP(E942,'Physical Server'!B:O,14,0)="","",IF(E942="","",COUNTIF($E$7:E942,E942))),"")</f>
        <v/>
      </c>
      <c r="H942" s="170"/>
      <c r="I942" s="170" t="s">
        <v>35</v>
      </c>
      <c r="J942" s="170" t="s">
        <v>35</v>
      </c>
      <c r="K942" s="170" t="s">
        <v>35</v>
      </c>
      <c r="L942" s="170"/>
      <c r="M942" s="170" t="s">
        <v>35</v>
      </c>
      <c r="N942" s="170" t="s">
        <v>35</v>
      </c>
      <c r="O942" s="170" t="s">
        <v>35</v>
      </c>
      <c r="P942" s="170"/>
      <c r="Q942" s="170" t="s">
        <v>35</v>
      </c>
      <c r="R942" s="178"/>
      <c r="S942" s="178"/>
      <c r="T942" s="170" t="s">
        <v>35</v>
      </c>
      <c r="U942" s="170" t="s">
        <v>35</v>
      </c>
      <c r="V942" s="170" t="s">
        <v>35</v>
      </c>
      <c r="W942" s="178"/>
      <c r="X942" s="178"/>
      <c r="Y942" s="170" t="s">
        <v>35</v>
      </c>
      <c r="Z942" s="170" t="s">
        <v>35</v>
      </c>
      <c r="AA942" s="170" t="s">
        <v>35</v>
      </c>
      <c r="AB942" s="178"/>
      <c r="AC942" s="178"/>
      <c r="AD942" s="170" t="s">
        <v>35</v>
      </c>
      <c r="AE942" s="170" t="s">
        <v>35</v>
      </c>
      <c r="AF942" s="170" t="s">
        <v>35</v>
      </c>
      <c r="AG942" s="178"/>
      <c r="AH942" s="178"/>
      <c r="AI942" s="178"/>
    </row>
    <row r="943" spans="1:35" x14ac:dyDescent="0.25">
      <c r="A943" s="41" t="str">
        <f t="array" ref="A943">IFERROR(SMALL(('Physical Server'!$O$17:$O$516&lt;&gt;"")*ROW('Physical Server'!$O$17:$O$516),COUNTBLANK('Physical Server'!$O$17:$O$516)+ROW('Virtual Servers'!A935)),"")</f>
        <v/>
      </c>
      <c r="B943" s="41" t="str">
        <f>IFERROR(IF(INDEX('Physical Server'!B:O,'Virtual Servers'!A943,1)&gt;'Physical Server'!$F$12,"",INDEX('Physical Server'!B:O,'Virtual Servers'!A943,1)),"")</f>
        <v/>
      </c>
      <c r="C943" s="41" t="str">
        <f>IFERROR(INDEX('Physical Server'!B:O,'Virtual Servers'!A943,14),"")</f>
        <v/>
      </c>
      <c r="D943" s="41"/>
      <c r="E943" s="168" t="str">
        <f>IF(IF(COUNTIF($E$7:E942,E942)&lt;VLOOKUP(E942,$B:$C,2,0),E942,INDEX($B:$B,MATCH(E942,$B:$B,0)+ROW($B:$B),1))&gt;'Physical Server'!$F$12,"",IF(COUNTIF($E$7:E942,E942)&lt;VLOOKUP(E942,$B:$C,2,0),E942,INDEX($B:$B,MATCH(E942,$B:$B,0)+ROW($B:$B),1)))</f>
        <v/>
      </c>
      <c r="F943" s="169" t="str">
        <f>IFERROR(VLOOKUP($E:$E,'Physical Server'!$B:$O,2,0),"")</f>
        <v/>
      </c>
      <c r="G943" s="169" t="str">
        <f>IFERROR(IF(VLOOKUP(E943,'Physical Server'!B:O,14,0)="","",IF(E943="","",COUNTIF($E$7:E943,E943))),"")</f>
        <v/>
      </c>
      <c r="H943" s="170"/>
      <c r="I943" s="170" t="s">
        <v>35</v>
      </c>
      <c r="J943" s="170" t="s">
        <v>35</v>
      </c>
      <c r="K943" s="170" t="s">
        <v>35</v>
      </c>
      <c r="L943" s="170"/>
      <c r="M943" s="170" t="s">
        <v>35</v>
      </c>
      <c r="N943" s="170" t="s">
        <v>35</v>
      </c>
      <c r="O943" s="170" t="s">
        <v>35</v>
      </c>
      <c r="P943" s="170"/>
      <c r="Q943" s="170" t="s">
        <v>35</v>
      </c>
      <c r="R943" s="178"/>
      <c r="S943" s="178"/>
      <c r="T943" s="170" t="s">
        <v>35</v>
      </c>
      <c r="U943" s="170" t="s">
        <v>35</v>
      </c>
      <c r="V943" s="170" t="s">
        <v>35</v>
      </c>
      <c r="W943" s="178"/>
      <c r="X943" s="178"/>
      <c r="Y943" s="170" t="s">
        <v>35</v>
      </c>
      <c r="Z943" s="170" t="s">
        <v>35</v>
      </c>
      <c r="AA943" s="170" t="s">
        <v>35</v>
      </c>
      <c r="AB943" s="178"/>
      <c r="AC943" s="178"/>
      <c r="AD943" s="170" t="s">
        <v>35</v>
      </c>
      <c r="AE943" s="170" t="s">
        <v>35</v>
      </c>
      <c r="AF943" s="170" t="s">
        <v>35</v>
      </c>
      <c r="AG943" s="178"/>
      <c r="AH943" s="178"/>
      <c r="AI943" s="178"/>
    </row>
    <row r="944" spans="1:35" x14ac:dyDescent="0.25">
      <c r="A944" s="41" t="str">
        <f t="array" ref="A944">IFERROR(SMALL(('Physical Server'!$O$17:$O$516&lt;&gt;"")*ROW('Physical Server'!$O$17:$O$516),COUNTBLANK('Physical Server'!$O$17:$O$516)+ROW('Virtual Servers'!A936)),"")</f>
        <v/>
      </c>
      <c r="B944" s="41" t="str">
        <f>IFERROR(IF(INDEX('Physical Server'!B:O,'Virtual Servers'!A944,1)&gt;'Physical Server'!$F$12,"",INDEX('Physical Server'!B:O,'Virtual Servers'!A944,1)),"")</f>
        <v/>
      </c>
      <c r="C944" s="41" t="str">
        <f>IFERROR(INDEX('Physical Server'!B:O,'Virtual Servers'!A944,14),"")</f>
        <v/>
      </c>
      <c r="D944" s="41"/>
      <c r="E944" s="168" t="str">
        <f>IF(IF(COUNTIF($E$7:E943,E943)&lt;VLOOKUP(E943,$B:$C,2,0),E943,INDEX($B:$B,MATCH(E943,$B:$B,0)+ROW($B:$B),1))&gt;'Physical Server'!$F$12,"",IF(COUNTIF($E$7:E943,E943)&lt;VLOOKUP(E943,$B:$C,2,0),E943,INDEX($B:$B,MATCH(E943,$B:$B,0)+ROW($B:$B),1)))</f>
        <v/>
      </c>
      <c r="F944" s="169" t="str">
        <f>IFERROR(VLOOKUP($E:$E,'Physical Server'!$B:$O,2,0),"")</f>
        <v/>
      </c>
      <c r="G944" s="169" t="str">
        <f>IFERROR(IF(VLOOKUP(E944,'Physical Server'!B:O,14,0)="","",IF(E944="","",COUNTIF($E$7:E944,E944))),"")</f>
        <v/>
      </c>
      <c r="H944" s="170"/>
      <c r="I944" s="170" t="s">
        <v>35</v>
      </c>
      <c r="J944" s="170" t="s">
        <v>35</v>
      </c>
      <c r="K944" s="170" t="s">
        <v>35</v>
      </c>
      <c r="L944" s="170"/>
      <c r="M944" s="170" t="s">
        <v>35</v>
      </c>
      <c r="N944" s="170" t="s">
        <v>35</v>
      </c>
      <c r="O944" s="170" t="s">
        <v>35</v>
      </c>
      <c r="P944" s="170"/>
      <c r="Q944" s="170" t="s">
        <v>35</v>
      </c>
      <c r="R944" s="178"/>
      <c r="S944" s="178"/>
      <c r="T944" s="170" t="s">
        <v>35</v>
      </c>
      <c r="U944" s="170" t="s">
        <v>35</v>
      </c>
      <c r="V944" s="170" t="s">
        <v>35</v>
      </c>
      <c r="W944" s="178"/>
      <c r="X944" s="178"/>
      <c r="Y944" s="170" t="s">
        <v>35</v>
      </c>
      <c r="Z944" s="170" t="s">
        <v>35</v>
      </c>
      <c r="AA944" s="170" t="s">
        <v>35</v>
      </c>
      <c r="AB944" s="178"/>
      <c r="AC944" s="178"/>
      <c r="AD944" s="170" t="s">
        <v>35</v>
      </c>
      <c r="AE944" s="170" t="s">
        <v>35</v>
      </c>
      <c r="AF944" s="170" t="s">
        <v>35</v>
      </c>
      <c r="AG944" s="178"/>
      <c r="AH944" s="178"/>
      <c r="AI944" s="178"/>
    </row>
    <row r="945" spans="1:35" x14ac:dyDescent="0.25">
      <c r="A945" s="41" t="str">
        <f t="array" ref="A945">IFERROR(SMALL(('Physical Server'!$O$17:$O$516&lt;&gt;"")*ROW('Physical Server'!$O$17:$O$516),COUNTBLANK('Physical Server'!$O$17:$O$516)+ROW('Virtual Servers'!A937)),"")</f>
        <v/>
      </c>
      <c r="B945" s="41" t="str">
        <f>IFERROR(IF(INDEX('Physical Server'!B:O,'Virtual Servers'!A945,1)&gt;'Physical Server'!$F$12,"",INDEX('Physical Server'!B:O,'Virtual Servers'!A945,1)),"")</f>
        <v/>
      </c>
      <c r="C945" s="41" t="str">
        <f>IFERROR(INDEX('Physical Server'!B:O,'Virtual Servers'!A945,14),"")</f>
        <v/>
      </c>
      <c r="D945" s="41"/>
      <c r="E945" s="168" t="str">
        <f>IF(IF(COUNTIF($E$7:E944,E944)&lt;VLOOKUP(E944,$B:$C,2,0),E944,INDEX($B:$B,MATCH(E944,$B:$B,0)+ROW($B:$B),1))&gt;'Physical Server'!$F$12,"",IF(COUNTIF($E$7:E944,E944)&lt;VLOOKUP(E944,$B:$C,2,0),E944,INDEX($B:$B,MATCH(E944,$B:$B,0)+ROW($B:$B),1)))</f>
        <v/>
      </c>
      <c r="F945" s="169" t="str">
        <f>IFERROR(VLOOKUP($E:$E,'Physical Server'!$B:$O,2,0),"")</f>
        <v/>
      </c>
      <c r="G945" s="169" t="str">
        <f>IFERROR(IF(VLOOKUP(E945,'Physical Server'!B:O,14,0)="","",IF(E945="","",COUNTIF($E$7:E945,E945))),"")</f>
        <v/>
      </c>
      <c r="H945" s="170"/>
      <c r="I945" s="170" t="s">
        <v>35</v>
      </c>
      <c r="J945" s="170" t="s">
        <v>35</v>
      </c>
      <c r="K945" s="170" t="s">
        <v>35</v>
      </c>
      <c r="L945" s="170"/>
      <c r="M945" s="170" t="s">
        <v>35</v>
      </c>
      <c r="N945" s="170" t="s">
        <v>35</v>
      </c>
      <c r="O945" s="170" t="s">
        <v>35</v>
      </c>
      <c r="P945" s="170"/>
      <c r="Q945" s="170" t="s">
        <v>35</v>
      </c>
      <c r="R945" s="178"/>
      <c r="S945" s="178"/>
      <c r="T945" s="170" t="s">
        <v>35</v>
      </c>
      <c r="U945" s="170" t="s">
        <v>35</v>
      </c>
      <c r="V945" s="170" t="s">
        <v>35</v>
      </c>
      <c r="W945" s="178"/>
      <c r="X945" s="178"/>
      <c r="Y945" s="170" t="s">
        <v>35</v>
      </c>
      <c r="Z945" s="170" t="s">
        <v>35</v>
      </c>
      <c r="AA945" s="170" t="s">
        <v>35</v>
      </c>
      <c r="AB945" s="178"/>
      <c r="AC945" s="178"/>
      <c r="AD945" s="170" t="s">
        <v>35</v>
      </c>
      <c r="AE945" s="170" t="s">
        <v>35</v>
      </c>
      <c r="AF945" s="170" t="s">
        <v>35</v>
      </c>
      <c r="AG945" s="178"/>
      <c r="AH945" s="178"/>
      <c r="AI945" s="178"/>
    </row>
    <row r="946" spans="1:35" x14ac:dyDescent="0.25">
      <c r="A946" s="41" t="str">
        <f t="array" ref="A946">IFERROR(SMALL(('Physical Server'!$O$17:$O$516&lt;&gt;"")*ROW('Physical Server'!$O$17:$O$516),COUNTBLANK('Physical Server'!$O$17:$O$516)+ROW('Virtual Servers'!A938)),"")</f>
        <v/>
      </c>
      <c r="B946" s="41" t="str">
        <f>IFERROR(IF(INDEX('Physical Server'!B:O,'Virtual Servers'!A946,1)&gt;'Physical Server'!$F$12,"",INDEX('Physical Server'!B:O,'Virtual Servers'!A946,1)),"")</f>
        <v/>
      </c>
      <c r="C946" s="41" t="str">
        <f>IFERROR(INDEX('Physical Server'!B:O,'Virtual Servers'!A946,14),"")</f>
        <v/>
      </c>
      <c r="D946" s="41"/>
      <c r="E946" s="168" t="str">
        <f>IF(IF(COUNTIF($E$7:E945,E945)&lt;VLOOKUP(E945,$B:$C,2,0),E945,INDEX($B:$B,MATCH(E945,$B:$B,0)+ROW($B:$B),1))&gt;'Physical Server'!$F$12,"",IF(COUNTIF($E$7:E945,E945)&lt;VLOOKUP(E945,$B:$C,2,0),E945,INDEX($B:$B,MATCH(E945,$B:$B,0)+ROW($B:$B),1)))</f>
        <v/>
      </c>
      <c r="F946" s="169" t="str">
        <f>IFERROR(VLOOKUP($E:$E,'Physical Server'!$B:$O,2,0),"")</f>
        <v/>
      </c>
      <c r="G946" s="169" t="str">
        <f>IFERROR(IF(VLOOKUP(E946,'Physical Server'!B:O,14,0)="","",IF(E946="","",COUNTIF($E$7:E946,E946))),"")</f>
        <v/>
      </c>
      <c r="H946" s="170"/>
      <c r="I946" s="170" t="s">
        <v>35</v>
      </c>
      <c r="J946" s="170" t="s">
        <v>35</v>
      </c>
      <c r="K946" s="170" t="s">
        <v>35</v>
      </c>
      <c r="L946" s="170"/>
      <c r="M946" s="170" t="s">
        <v>35</v>
      </c>
      <c r="N946" s="170" t="s">
        <v>35</v>
      </c>
      <c r="O946" s="170" t="s">
        <v>35</v>
      </c>
      <c r="P946" s="170"/>
      <c r="Q946" s="170" t="s">
        <v>35</v>
      </c>
      <c r="R946" s="178"/>
      <c r="S946" s="178"/>
      <c r="T946" s="170" t="s">
        <v>35</v>
      </c>
      <c r="U946" s="170" t="s">
        <v>35</v>
      </c>
      <c r="V946" s="170" t="s">
        <v>35</v>
      </c>
      <c r="W946" s="178"/>
      <c r="X946" s="178"/>
      <c r="Y946" s="170" t="s">
        <v>35</v>
      </c>
      <c r="Z946" s="170" t="s">
        <v>35</v>
      </c>
      <c r="AA946" s="170" t="s">
        <v>35</v>
      </c>
      <c r="AB946" s="178"/>
      <c r="AC946" s="178"/>
      <c r="AD946" s="170" t="s">
        <v>35</v>
      </c>
      <c r="AE946" s="170" t="s">
        <v>35</v>
      </c>
      <c r="AF946" s="170" t="s">
        <v>35</v>
      </c>
      <c r="AG946" s="178"/>
      <c r="AH946" s="178"/>
      <c r="AI946" s="178"/>
    </row>
    <row r="947" spans="1:35" x14ac:dyDescent="0.25">
      <c r="A947" s="41" t="str">
        <f t="array" ref="A947">IFERROR(SMALL(('Physical Server'!$O$17:$O$516&lt;&gt;"")*ROW('Physical Server'!$O$17:$O$516),COUNTBLANK('Physical Server'!$O$17:$O$516)+ROW('Virtual Servers'!A939)),"")</f>
        <v/>
      </c>
      <c r="B947" s="41" t="str">
        <f>IFERROR(IF(INDEX('Physical Server'!B:O,'Virtual Servers'!A947,1)&gt;'Physical Server'!$F$12,"",INDEX('Physical Server'!B:O,'Virtual Servers'!A947,1)),"")</f>
        <v/>
      </c>
      <c r="C947" s="41" t="str">
        <f>IFERROR(INDEX('Physical Server'!B:O,'Virtual Servers'!A947,14),"")</f>
        <v/>
      </c>
      <c r="D947" s="41"/>
      <c r="E947" s="168" t="str">
        <f>IF(IF(COUNTIF($E$7:E946,E946)&lt;VLOOKUP(E946,$B:$C,2,0),E946,INDEX($B:$B,MATCH(E946,$B:$B,0)+ROW($B:$B),1))&gt;'Physical Server'!$F$12,"",IF(COUNTIF($E$7:E946,E946)&lt;VLOOKUP(E946,$B:$C,2,0),E946,INDEX($B:$B,MATCH(E946,$B:$B,0)+ROW($B:$B),1)))</f>
        <v/>
      </c>
      <c r="F947" s="169" t="str">
        <f>IFERROR(VLOOKUP($E:$E,'Physical Server'!$B:$O,2,0),"")</f>
        <v/>
      </c>
      <c r="G947" s="169" t="str">
        <f>IFERROR(IF(VLOOKUP(E947,'Physical Server'!B:O,14,0)="","",IF(E947="","",COUNTIF($E$7:E947,E947))),"")</f>
        <v/>
      </c>
      <c r="H947" s="170"/>
      <c r="I947" s="170" t="s">
        <v>35</v>
      </c>
      <c r="J947" s="170" t="s">
        <v>35</v>
      </c>
      <c r="K947" s="170" t="s">
        <v>35</v>
      </c>
      <c r="L947" s="170"/>
      <c r="M947" s="170" t="s">
        <v>35</v>
      </c>
      <c r="N947" s="170" t="s">
        <v>35</v>
      </c>
      <c r="O947" s="170" t="s">
        <v>35</v>
      </c>
      <c r="P947" s="170"/>
      <c r="Q947" s="170" t="s">
        <v>35</v>
      </c>
      <c r="R947" s="178"/>
      <c r="S947" s="178"/>
      <c r="T947" s="170" t="s">
        <v>35</v>
      </c>
      <c r="U947" s="170" t="s">
        <v>35</v>
      </c>
      <c r="V947" s="170" t="s">
        <v>35</v>
      </c>
      <c r="W947" s="178"/>
      <c r="X947" s="178"/>
      <c r="Y947" s="170" t="s">
        <v>35</v>
      </c>
      <c r="Z947" s="170" t="s">
        <v>35</v>
      </c>
      <c r="AA947" s="170" t="s">
        <v>35</v>
      </c>
      <c r="AB947" s="178"/>
      <c r="AC947" s="178"/>
      <c r="AD947" s="170" t="s">
        <v>35</v>
      </c>
      <c r="AE947" s="170" t="s">
        <v>35</v>
      </c>
      <c r="AF947" s="170" t="s">
        <v>35</v>
      </c>
      <c r="AG947" s="178"/>
      <c r="AH947" s="178"/>
      <c r="AI947" s="178"/>
    </row>
    <row r="948" spans="1:35" x14ac:dyDescent="0.25">
      <c r="A948" s="41" t="str">
        <f t="array" ref="A948">IFERROR(SMALL(('Physical Server'!$O$17:$O$516&lt;&gt;"")*ROW('Physical Server'!$O$17:$O$516),COUNTBLANK('Physical Server'!$O$17:$O$516)+ROW('Virtual Servers'!A940)),"")</f>
        <v/>
      </c>
      <c r="B948" s="41" t="str">
        <f>IFERROR(IF(INDEX('Physical Server'!B:O,'Virtual Servers'!A948,1)&gt;'Physical Server'!$F$12,"",INDEX('Physical Server'!B:O,'Virtual Servers'!A948,1)),"")</f>
        <v/>
      </c>
      <c r="C948" s="41" t="str">
        <f>IFERROR(INDEX('Physical Server'!B:O,'Virtual Servers'!A948,14),"")</f>
        <v/>
      </c>
      <c r="D948" s="41"/>
      <c r="E948" s="168" t="str">
        <f>IF(IF(COUNTIF($E$7:E947,E947)&lt;VLOOKUP(E947,$B:$C,2,0),E947,INDEX($B:$B,MATCH(E947,$B:$B,0)+ROW($B:$B),1))&gt;'Physical Server'!$F$12,"",IF(COUNTIF($E$7:E947,E947)&lt;VLOOKUP(E947,$B:$C,2,0),E947,INDEX($B:$B,MATCH(E947,$B:$B,0)+ROW($B:$B),1)))</f>
        <v/>
      </c>
      <c r="F948" s="169" t="str">
        <f>IFERROR(VLOOKUP($E:$E,'Physical Server'!$B:$O,2,0),"")</f>
        <v/>
      </c>
      <c r="G948" s="169" t="str">
        <f>IFERROR(IF(VLOOKUP(E948,'Physical Server'!B:O,14,0)="","",IF(E948="","",COUNTIF($E$7:E948,E948))),"")</f>
        <v/>
      </c>
      <c r="H948" s="170"/>
      <c r="I948" s="170" t="s">
        <v>35</v>
      </c>
      <c r="J948" s="170" t="s">
        <v>35</v>
      </c>
      <c r="K948" s="170" t="s">
        <v>35</v>
      </c>
      <c r="L948" s="170"/>
      <c r="M948" s="170" t="s">
        <v>35</v>
      </c>
      <c r="N948" s="170" t="s">
        <v>35</v>
      </c>
      <c r="O948" s="170" t="s">
        <v>35</v>
      </c>
      <c r="P948" s="170"/>
      <c r="Q948" s="170" t="s">
        <v>35</v>
      </c>
      <c r="R948" s="178"/>
      <c r="S948" s="178"/>
      <c r="T948" s="170" t="s">
        <v>35</v>
      </c>
      <c r="U948" s="170" t="s">
        <v>35</v>
      </c>
      <c r="V948" s="170" t="s">
        <v>35</v>
      </c>
      <c r="W948" s="178"/>
      <c r="X948" s="178"/>
      <c r="Y948" s="170" t="s">
        <v>35</v>
      </c>
      <c r="Z948" s="170" t="s">
        <v>35</v>
      </c>
      <c r="AA948" s="170" t="s">
        <v>35</v>
      </c>
      <c r="AB948" s="178"/>
      <c r="AC948" s="178"/>
      <c r="AD948" s="170" t="s">
        <v>35</v>
      </c>
      <c r="AE948" s="170" t="s">
        <v>35</v>
      </c>
      <c r="AF948" s="170" t="s">
        <v>35</v>
      </c>
      <c r="AG948" s="178"/>
      <c r="AH948" s="178"/>
      <c r="AI948" s="178"/>
    </row>
    <row r="949" spans="1:35" x14ac:dyDescent="0.25">
      <c r="A949" s="41" t="str">
        <f t="array" ref="A949">IFERROR(SMALL(('Physical Server'!$O$17:$O$516&lt;&gt;"")*ROW('Physical Server'!$O$17:$O$516),COUNTBLANK('Physical Server'!$O$17:$O$516)+ROW('Virtual Servers'!A941)),"")</f>
        <v/>
      </c>
      <c r="B949" s="41" t="str">
        <f>IFERROR(IF(INDEX('Physical Server'!B:O,'Virtual Servers'!A949,1)&gt;'Physical Server'!$F$12,"",INDEX('Physical Server'!B:O,'Virtual Servers'!A949,1)),"")</f>
        <v/>
      </c>
      <c r="C949" s="41" t="str">
        <f>IFERROR(INDEX('Physical Server'!B:O,'Virtual Servers'!A949,14),"")</f>
        <v/>
      </c>
      <c r="D949" s="41"/>
      <c r="E949" s="168" t="str">
        <f>IF(IF(COUNTIF($E$7:E948,E948)&lt;VLOOKUP(E948,$B:$C,2,0),E948,INDEX($B:$B,MATCH(E948,$B:$B,0)+ROW($B:$B),1))&gt;'Physical Server'!$F$12,"",IF(COUNTIF($E$7:E948,E948)&lt;VLOOKUP(E948,$B:$C,2,0),E948,INDEX($B:$B,MATCH(E948,$B:$B,0)+ROW($B:$B),1)))</f>
        <v/>
      </c>
      <c r="F949" s="169" t="str">
        <f>IFERROR(VLOOKUP($E:$E,'Physical Server'!$B:$O,2,0),"")</f>
        <v/>
      </c>
      <c r="G949" s="169" t="str">
        <f>IFERROR(IF(VLOOKUP(E949,'Physical Server'!B:O,14,0)="","",IF(E949="","",COUNTIF($E$7:E949,E949))),"")</f>
        <v/>
      </c>
      <c r="H949" s="170"/>
      <c r="I949" s="170" t="s">
        <v>35</v>
      </c>
      <c r="J949" s="170" t="s">
        <v>35</v>
      </c>
      <c r="K949" s="170" t="s">
        <v>35</v>
      </c>
      <c r="L949" s="170"/>
      <c r="M949" s="170" t="s">
        <v>35</v>
      </c>
      <c r="N949" s="170" t="s">
        <v>35</v>
      </c>
      <c r="O949" s="170" t="s">
        <v>35</v>
      </c>
      <c r="P949" s="170"/>
      <c r="Q949" s="170" t="s">
        <v>35</v>
      </c>
      <c r="R949" s="178"/>
      <c r="S949" s="178"/>
      <c r="T949" s="170" t="s">
        <v>35</v>
      </c>
      <c r="U949" s="170" t="s">
        <v>35</v>
      </c>
      <c r="V949" s="170" t="s">
        <v>35</v>
      </c>
      <c r="W949" s="178"/>
      <c r="X949" s="178"/>
      <c r="Y949" s="170" t="s">
        <v>35</v>
      </c>
      <c r="Z949" s="170" t="s">
        <v>35</v>
      </c>
      <c r="AA949" s="170" t="s">
        <v>35</v>
      </c>
      <c r="AB949" s="178"/>
      <c r="AC949" s="178"/>
      <c r="AD949" s="170" t="s">
        <v>35</v>
      </c>
      <c r="AE949" s="170" t="s">
        <v>35</v>
      </c>
      <c r="AF949" s="170" t="s">
        <v>35</v>
      </c>
      <c r="AG949" s="178"/>
      <c r="AH949" s="178"/>
      <c r="AI949" s="178"/>
    </row>
    <row r="950" spans="1:35" x14ac:dyDescent="0.25">
      <c r="A950" s="41" t="str">
        <f t="array" ref="A950">IFERROR(SMALL(('Physical Server'!$O$17:$O$516&lt;&gt;"")*ROW('Physical Server'!$O$17:$O$516),COUNTBLANK('Physical Server'!$O$17:$O$516)+ROW('Virtual Servers'!A942)),"")</f>
        <v/>
      </c>
      <c r="B950" s="41" t="str">
        <f>IFERROR(IF(INDEX('Physical Server'!B:O,'Virtual Servers'!A950,1)&gt;'Physical Server'!$F$12,"",INDEX('Physical Server'!B:O,'Virtual Servers'!A950,1)),"")</f>
        <v/>
      </c>
      <c r="C950" s="41" t="str">
        <f>IFERROR(INDEX('Physical Server'!B:O,'Virtual Servers'!A950,14),"")</f>
        <v/>
      </c>
      <c r="D950" s="41"/>
      <c r="E950" s="168" t="str">
        <f>IF(IF(COUNTIF($E$7:E949,E949)&lt;VLOOKUP(E949,$B:$C,2,0),E949,INDEX($B:$B,MATCH(E949,$B:$B,0)+ROW($B:$B),1))&gt;'Physical Server'!$F$12,"",IF(COUNTIF($E$7:E949,E949)&lt;VLOOKUP(E949,$B:$C,2,0),E949,INDEX($B:$B,MATCH(E949,$B:$B,0)+ROW($B:$B),1)))</f>
        <v/>
      </c>
      <c r="F950" s="169" t="str">
        <f>IFERROR(VLOOKUP($E:$E,'Physical Server'!$B:$O,2,0),"")</f>
        <v/>
      </c>
      <c r="G950" s="169" t="str">
        <f>IFERROR(IF(VLOOKUP(E950,'Physical Server'!B:O,14,0)="","",IF(E950="","",COUNTIF($E$7:E950,E950))),"")</f>
        <v/>
      </c>
      <c r="H950" s="170"/>
      <c r="I950" s="170" t="s">
        <v>35</v>
      </c>
      <c r="J950" s="170" t="s">
        <v>35</v>
      </c>
      <c r="K950" s="170" t="s">
        <v>35</v>
      </c>
      <c r="L950" s="170"/>
      <c r="M950" s="170" t="s">
        <v>35</v>
      </c>
      <c r="N950" s="170" t="s">
        <v>35</v>
      </c>
      <c r="O950" s="170" t="s">
        <v>35</v>
      </c>
      <c r="P950" s="170"/>
      <c r="Q950" s="170" t="s">
        <v>35</v>
      </c>
      <c r="R950" s="178"/>
      <c r="S950" s="178"/>
      <c r="T950" s="170" t="s">
        <v>35</v>
      </c>
      <c r="U950" s="170" t="s">
        <v>35</v>
      </c>
      <c r="V950" s="170" t="s">
        <v>35</v>
      </c>
      <c r="W950" s="178"/>
      <c r="X950" s="178"/>
      <c r="Y950" s="170" t="s">
        <v>35</v>
      </c>
      <c r="Z950" s="170" t="s">
        <v>35</v>
      </c>
      <c r="AA950" s="170" t="s">
        <v>35</v>
      </c>
      <c r="AB950" s="178"/>
      <c r="AC950" s="178"/>
      <c r="AD950" s="170" t="s">
        <v>35</v>
      </c>
      <c r="AE950" s="170" t="s">
        <v>35</v>
      </c>
      <c r="AF950" s="170" t="s">
        <v>35</v>
      </c>
      <c r="AG950" s="178"/>
      <c r="AH950" s="178"/>
      <c r="AI950" s="178"/>
    </row>
    <row r="951" spans="1:35" x14ac:dyDescent="0.25">
      <c r="A951" s="41" t="str">
        <f t="array" ref="A951">IFERROR(SMALL(('Physical Server'!$O$17:$O$516&lt;&gt;"")*ROW('Physical Server'!$O$17:$O$516),COUNTBLANK('Physical Server'!$O$17:$O$516)+ROW('Virtual Servers'!A943)),"")</f>
        <v/>
      </c>
      <c r="B951" s="41" t="str">
        <f>IFERROR(IF(INDEX('Physical Server'!B:O,'Virtual Servers'!A951,1)&gt;'Physical Server'!$F$12,"",INDEX('Physical Server'!B:O,'Virtual Servers'!A951,1)),"")</f>
        <v/>
      </c>
      <c r="C951" s="41" t="str">
        <f>IFERROR(INDEX('Physical Server'!B:O,'Virtual Servers'!A951,14),"")</f>
        <v/>
      </c>
      <c r="D951" s="41"/>
      <c r="E951" s="168" t="str">
        <f>IF(IF(COUNTIF($E$7:E950,E950)&lt;VLOOKUP(E950,$B:$C,2,0),E950,INDEX($B:$B,MATCH(E950,$B:$B,0)+ROW($B:$B),1))&gt;'Physical Server'!$F$12,"",IF(COUNTIF($E$7:E950,E950)&lt;VLOOKUP(E950,$B:$C,2,0),E950,INDEX($B:$B,MATCH(E950,$B:$B,0)+ROW($B:$B),1)))</f>
        <v/>
      </c>
      <c r="F951" s="169" t="str">
        <f>IFERROR(VLOOKUP($E:$E,'Physical Server'!$B:$O,2,0),"")</f>
        <v/>
      </c>
      <c r="G951" s="169" t="str">
        <f>IFERROR(IF(VLOOKUP(E951,'Physical Server'!B:O,14,0)="","",IF(E951="","",COUNTIF($E$7:E951,E951))),"")</f>
        <v/>
      </c>
      <c r="H951" s="170"/>
      <c r="I951" s="170" t="s">
        <v>35</v>
      </c>
      <c r="J951" s="170" t="s">
        <v>35</v>
      </c>
      <c r="K951" s="170" t="s">
        <v>35</v>
      </c>
      <c r="L951" s="170"/>
      <c r="M951" s="170" t="s">
        <v>35</v>
      </c>
      <c r="N951" s="170" t="s">
        <v>35</v>
      </c>
      <c r="O951" s="170" t="s">
        <v>35</v>
      </c>
      <c r="P951" s="170"/>
      <c r="Q951" s="170" t="s">
        <v>35</v>
      </c>
      <c r="R951" s="178"/>
      <c r="S951" s="178"/>
      <c r="T951" s="170" t="s">
        <v>35</v>
      </c>
      <c r="U951" s="170" t="s">
        <v>35</v>
      </c>
      <c r="V951" s="170" t="s">
        <v>35</v>
      </c>
      <c r="W951" s="178"/>
      <c r="X951" s="178"/>
      <c r="Y951" s="170" t="s">
        <v>35</v>
      </c>
      <c r="Z951" s="170" t="s">
        <v>35</v>
      </c>
      <c r="AA951" s="170" t="s">
        <v>35</v>
      </c>
      <c r="AB951" s="178"/>
      <c r="AC951" s="178"/>
      <c r="AD951" s="170" t="s">
        <v>35</v>
      </c>
      <c r="AE951" s="170" t="s">
        <v>35</v>
      </c>
      <c r="AF951" s="170" t="s">
        <v>35</v>
      </c>
      <c r="AG951" s="178"/>
      <c r="AH951" s="178"/>
      <c r="AI951" s="178"/>
    </row>
    <row r="952" spans="1:35" x14ac:dyDescent="0.25">
      <c r="A952" s="41" t="str">
        <f t="array" ref="A952">IFERROR(SMALL(('Physical Server'!$O$17:$O$516&lt;&gt;"")*ROW('Physical Server'!$O$17:$O$516),COUNTBLANK('Physical Server'!$O$17:$O$516)+ROW('Virtual Servers'!A944)),"")</f>
        <v/>
      </c>
      <c r="B952" s="41" t="str">
        <f>IFERROR(IF(INDEX('Physical Server'!B:O,'Virtual Servers'!A952,1)&gt;'Physical Server'!$F$12,"",INDEX('Physical Server'!B:O,'Virtual Servers'!A952,1)),"")</f>
        <v/>
      </c>
      <c r="C952" s="41" t="str">
        <f>IFERROR(INDEX('Physical Server'!B:O,'Virtual Servers'!A952,14),"")</f>
        <v/>
      </c>
      <c r="D952" s="41"/>
      <c r="E952" s="168" t="str">
        <f>IF(IF(COUNTIF($E$7:E951,E951)&lt;VLOOKUP(E951,$B:$C,2,0),E951,INDEX($B:$B,MATCH(E951,$B:$B,0)+ROW($B:$B),1))&gt;'Physical Server'!$F$12,"",IF(COUNTIF($E$7:E951,E951)&lt;VLOOKUP(E951,$B:$C,2,0),E951,INDEX($B:$B,MATCH(E951,$B:$B,0)+ROW($B:$B),1)))</f>
        <v/>
      </c>
      <c r="F952" s="169" t="str">
        <f>IFERROR(VLOOKUP($E:$E,'Physical Server'!$B:$O,2,0),"")</f>
        <v/>
      </c>
      <c r="G952" s="169" t="str">
        <f>IFERROR(IF(VLOOKUP(E952,'Physical Server'!B:O,14,0)="","",IF(E952="","",COUNTIF($E$7:E952,E952))),"")</f>
        <v/>
      </c>
      <c r="H952" s="170"/>
      <c r="I952" s="170" t="s">
        <v>35</v>
      </c>
      <c r="J952" s="170" t="s">
        <v>35</v>
      </c>
      <c r="K952" s="170" t="s">
        <v>35</v>
      </c>
      <c r="L952" s="170"/>
      <c r="M952" s="170" t="s">
        <v>35</v>
      </c>
      <c r="N952" s="170" t="s">
        <v>35</v>
      </c>
      <c r="O952" s="170" t="s">
        <v>35</v>
      </c>
      <c r="P952" s="170"/>
      <c r="Q952" s="170" t="s">
        <v>35</v>
      </c>
      <c r="R952" s="178"/>
      <c r="S952" s="178"/>
      <c r="T952" s="170" t="s">
        <v>35</v>
      </c>
      <c r="U952" s="170" t="s">
        <v>35</v>
      </c>
      <c r="V952" s="170" t="s">
        <v>35</v>
      </c>
      <c r="W952" s="178"/>
      <c r="X952" s="178"/>
      <c r="Y952" s="170" t="s">
        <v>35</v>
      </c>
      <c r="Z952" s="170" t="s">
        <v>35</v>
      </c>
      <c r="AA952" s="170" t="s">
        <v>35</v>
      </c>
      <c r="AB952" s="178"/>
      <c r="AC952" s="178"/>
      <c r="AD952" s="170" t="s">
        <v>35</v>
      </c>
      <c r="AE952" s="170" t="s">
        <v>35</v>
      </c>
      <c r="AF952" s="170" t="s">
        <v>35</v>
      </c>
      <c r="AG952" s="178"/>
      <c r="AH952" s="178"/>
      <c r="AI952" s="178"/>
    </row>
    <row r="953" spans="1:35" x14ac:dyDescent="0.25">
      <c r="A953" s="41" t="str">
        <f t="array" ref="A953">IFERROR(SMALL(('Physical Server'!$O$17:$O$516&lt;&gt;"")*ROW('Physical Server'!$O$17:$O$516),COUNTBLANK('Physical Server'!$O$17:$O$516)+ROW('Virtual Servers'!A945)),"")</f>
        <v/>
      </c>
      <c r="B953" s="41" t="str">
        <f>IFERROR(IF(INDEX('Physical Server'!B:O,'Virtual Servers'!A953,1)&gt;'Physical Server'!$F$12,"",INDEX('Physical Server'!B:O,'Virtual Servers'!A953,1)),"")</f>
        <v/>
      </c>
      <c r="C953" s="41" t="str">
        <f>IFERROR(INDEX('Physical Server'!B:O,'Virtual Servers'!A953,14),"")</f>
        <v/>
      </c>
      <c r="D953" s="41"/>
      <c r="E953" s="168" t="str">
        <f>IF(IF(COUNTIF($E$7:E952,E952)&lt;VLOOKUP(E952,$B:$C,2,0),E952,INDEX($B:$B,MATCH(E952,$B:$B,0)+ROW($B:$B),1))&gt;'Physical Server'!$F$12,"",IF(COUNTIF($E$7:E952,E952)&lt;VLOOKUP(E952,$B:$C,2,0),E952,INDEX($B:$B,MATCH(E952,$B:$B,0)+ROW($B:$B),1)))</f>
        <v/>
      </c>
      <c r="F953" s="169" t="str">
        <f>IFERROR(VLOOKUP($E:$E,'Physical Server'!$B:$O,2,0),"")</f>
        <v/>
      </c>
      <c r="G953" s="169" t="str">
        <f>IFERROR(IF(VLOOKUP(E953,'Physical Server'!B:O,14,0)="","",IF(E953="","",COUNTIF($E$7:E953,E953))),"")</f>
        <v/>
      </c>
      <c r="H953" s="170"/>
      <c r="I953" s="170" t="s">
        <v>35</v>
      </c>
      <c r="J953" s="170" t="s">
        <v>35</v>
      </c>
      <c r="K953" s="170" t="s">
        <v>35</v>
      </c>
      <c r="L953" s="170"/>
      <c r="M953" s="170" t="s">
        <v>35</v>
      </c>
      <c r="N953" s="170" t="s">
        <v>35</v>
      </c>
      <c r="O953" s="170" t="s">
        <v>35</v>
      </c>
      <c r="P953" s="170"/>
      <c r="Q953" s="170" t="s">
        <v>35</v>
      </c>
      <c r="R953" s="178"/>
      <c r="S953" s="178"/>
      <c r="T953" s="170" t="s">
        <v>35</v>
      </c>
      <c r="U953" s="170" t="s">
        <v>35</v>
      </c>
      <c r="V953" s="170" t="s">
        <v>35</v>
      </c>
      <c r="W953" s="178"/>
      <c r="X953" s="178"/>
      <c r="Y953" s="170" t="s">
        <v>35</v>
      </c>
      <c r="Z953" s="170" t="s">
        <v>35</v>
      </c>
      <c r="AA953" s="170" t="s">
        <v>35</v>
      </c>
      <c r="AB953" s="178"/>
      <c r="AC953" s="178"/>
      <c r="AD953" s="170" t="s">
        <v>35</v>
      </c>
      <c r="AE953" s="170" t="s">
        <v>35</v>
      </c>
      <c r="AF953" s="170" t="s">
        <v>35</v>
      </c>
      <c r="AG953" s="178"/>
      <c r="AH953" s="178"/>
      <c r="AI953" s="178"/>
    </row>
    <row r="954" spans="1:35" x14ac:dyDescent="0.25">
      <c r="A954" s="41" t="str">
        <f t="array" ref="A954">IFERROR(SMALL(('Physical Server'!$O$17:$O$516&lt;&gt;"")*ROW('Physical Server'!$O$17:$O$516),COUNTBLANK('Physical Server'!$O$17:$O$516)+ROW('Virtual Servers'!A946)),"")</f>
        <v/>
      </c>
      <c r="B954" s="41" t="str">
        <f>IFERROR(IF(INDEX('Physical Server'!B:O,'Virtual Servers'!A954,1)&gt;'Physical Server'!$F$12,"",INDEX('Physical Server'!B:O,'Virtual Servers'!A954,1)),"")</f>
        <v/>
      </c>
      <c r="C954" s="41" t="str">
        <f>IFERROR(INDEX('Physical Server'!B:O,'Virtual Servers'!A954,14),"")</f>
        <v/>
      </c>
      <c r="D954" s="41"/>
      <c r="E954" s="168" t="str">
        <f>IF(IF(COUNTIF($E$7:E953,E953)&lt;VLOOKUP(E953,$B:$C,2,0),E953,INDEX($B:$B,MATCH(E953,$B:$B,0)+ROW($B:$B),1))&gt;'Physical Server'!$F$12,"",IF(COUNTIF($E$7:E953,E953)&lt;VLOOKUP(E953,$B:$C,2,0),E953,INDEX($B:$B,MATCH(E953,$B:$B,0)+ROW($B:$B),1)))</f>
        <v/>
      </c>
      <c r="F954" s="169" t="str">
        <f>IFERROR(VLOOKUP($E:$E,'Physical Server'!$B:$O,2,0),"")</f>
        <v/>
      </c>
      <c r="G954" s="169" t="str">
        <f>IFERROR(IF(VLOOKUP(E954,'Physical Server'!B:O,14,0)="","",IF(E954="","",COUNTIF($E$7:E954,E954))),"")</f>
        <v/>
      </c>
      <c r="H954" s="170"/>
      <c r="I954" s="170" t="s">
        <v>35</v>
      </c>
      <c r="J954" s="170" t="s">
        <v>35</v>
      </c>
      <c r="K954" s="170" t="s">
        <v>35</v>
      </c>
      <c r="L954" s="170"/>
      <c r="M954" s="170" t="s">
        <v>35</v>
      </c>
      <c r="N954" s="170" t="s">
        <v>35</v>
      </c>
      <c r="O954" s="170" t="s">
        <v>35</v>
      </c>
      <c r="P954" s="170"/>
      <c r="Q954" s="170" t="s">
        <v>35</v>
      </c>
      <c r="R954" s="178"/>
      <c r="S954" s="178"/>
      <c r="T954" s="170" t="s">
        <v>35</v>
      </c>
      <c r="U954" s="170" t="s">
        <v>35</v>
      </c>
      <c r="V954" s="170" t="s">
        <v>35</v>
      </c>
      <c r="W954" s="178"/>
      <c r="X954" s="178"/>
      <c r="Y954" s="170" t="s">
        <v>35</v>
      </c>
      <c r="Z954" s="170" t="s">
        <v>35</v>
      </c>
      <c r="AA954" s="170" t="s">
        <v>35</v>
      </c>
      <c r="AB954" s="178"/>
      <c r="AC954" s="178"/>
      <c r="AD954" s="170" t="s">
        <v>35</v>
      </c>
      <c r="AE954" s="170" t="s">
        <v>35</v>
      </c>
      <c r="AF954" s="170" t="s">
        <v>35</v>
      </c>
      <c r="AG954" s="178"/>
      <c r="AH954" s="178"/>
      <c r="AI954" s="178"/>
    </row>
    <row r="955" spans="1:35" x14ac:dyDescent="0.25">
      <c r="A955" s="41" t="str">
        <f t="array" ref="A955">IFERROR(SMALL(('Physical Server'!$O$17:$O$516&lt;&gt;"")*ROW('Physical Server'!$O$17:$O$516),COUNTBLANK('Physical Server'!$O$17:$O$516)+ROW('Virtual Servers'!A947)),"")</f>
        <v/>
      </c>
      <c r="B955" s="41" t="str">
        <f>IFERROR(IF(INDEX('Physical Server'!B:O,'Virtual Servers'!A955,1)&gt;'Physical Server'!$F$12,"",INDEX('Physical Server'!B:O,'Virtual Servers'!A955,1)),"")</f>
        <v/>
      </c>
      <c r="C955" s="41" t="str">
        <f>IFERROR(INDEX('Physical Server'!B:O,'Virtual Servers'!A955,14),"")</f>
        <v/>
      </c>
      <c r="D955" s="41"/>
      <c r="E955" s="168" t="str">
        <f>IF(IF(COUNTIF($E$7:E954,E954)&lt;VLOOKUP(E954,$B:$C,2,0),E954,INDEX($B:$B,MATCH(E954,$B:$B,0)+ROW($B:$B),1))&gt;'Physical Server'!$F$12,"",IF(COUNTIF($E$7:E954,E954)&lt;VLOOKUP(E954,$B:$C,2,0),E954,INDEX($B:$B,MATCH(E954,$B:$B,0)+ROW($B:$B),1)))</f>
        <v/>
      </c>
      <c r="F955" s="169" t="str">
        <f>IFERROR(VLOOKUP($E:$E,'Physical Server'!$B:$O,2,0),"")</f>
        <v/>
      </c>
      <c r="G955" s="169" t="str">
        <f>IFERROR(IF(VLOOKUP(E955,'Physical Server'!B:O,14,0)="","",IF(E955="","",COUNTIF($E$7:E955,E955))),"")</f>
        <v/>
      </c>
      <c r="H955" s="170"/>
      <c r="I955" s="170" t="s">
        <v>35</v>
      </c>
      <c r="J955" s="170" t="s">
        <v>35</v>
      </c>
      <c r="K955" s="170" t="s">
        <v>35</v>
      </c>
      <c r="L955" s="170"/>
      <c r="M955" s="170" t="s">
        <v>35</v>
      </c>
      <c r="N955" s="170" t="s">
        <v>35</v>
      </c>
      <c r="O955" s="170" t="s">
        <v>35</v>
      </c>
      <c r="P955" s="170"/>
      <c r="Q955" s="170" t="s">
        <v>35</v>
      </c>
      <c r="R955" s="178"/>
      <c r="S955" s="178"/>
      <c r="T955" s="170" t="s">
        <v>35</v>
      </c>
      <c r="U955" s="170" t="s">
        <v>35</v>
      </c>
      <c r="V955" s="170" t="s">
        <v>35</v>
      </c>
      <c r="W955" s="178"/>
      <c r="X955" s="178"/>
      <c r="Y955" s="170" t="s">
        <v>35</v>
      </c>
      <c r="Z955" s="170" t="s">
        <v>35</v>
      </c>
      <c r="AA955" s="170" t="s">
        <v>35</v>
      </c>
      <c r="AB955" s="178"/>
      <c r="AC955" s="178"/>
      <c r="AD955" s="170" t="s">
        <v>35</v>
      </c>
      <c r="AE955" s="170" t="s">
        <v>35</v>
      </c>
      <c r="AF955" s="170" t="s">
        <v>35</v>
      </c>
      <c r="AG955" s="178"/>
      <c r="AH955" s="178"/>
      <c r="AI955" s="178"/>
    </row>
    <row r="956" spans="1:35" x14ac:dyDescent="0.25">
      <c r="A956" s="41" t="str">
        <f t="array" ref="A956">IFERROR(SMALL(('Physical Server'!$O$17:$O$516&lt;&gt;"")*ROW('Physical Server'!$O$17:$O$516),COUNTBLANK('Physical Server'!$O$17:$O$516)+ROW('Virtual Servers'!A948)),"")</f>
        <v/>
      </c>
      <c r="B956" s="41" t="str">
        <f>IFERROR(IF(INDEX('Physical Server'!B:O,'Virtual Servers'!A956,1)&gt;'Physical Server'!$F$12,"",INDEX('Physical Server'!B:O,'Virtual Servers'!A956,1)),"")</f>
        <v/>
      </c>
      <c r="C956" s="41" t="str">
        <f>IFERROR(INDEX('Physical Server'!B:O,'Virtual Servers'!A956,14),"")</f>
        <v/>
      </c>
      <c r="D956" s="41"/>
      <c r="E956" s="168" t="str">
        <f>IF(IF(COUNTIF($E$7:E955,E955)&lt;VLOOKUP(E955,$B:$C,2,0),E955,INDEX($B:$B,MATCH(E955,$B:$B,0)+ROW($B:$B),1))&gt;'Physical Server'!$F$12,"",IF(COUNTIF($E$7:E955,E955)&lt;VLOOKUP(E955,$B:$C,2,0),E955,INDEX($B:$B,MATCH(E955,$B:$B,0)+ROW($B:$B),1)))</f>
        <v/>
      </c>
      <c r="F956" s="169" t="str">
        <f>IFERROR(VLOOKUP($E:$E,'Physical Server'!$B:$O,2,0),"")</f>
        <v/>
      </c>
      <c r="G956" s="169" t="str">
        <f>IFERROR(IF(VLOOKUP(E956,'Physical Server'!B:O,14,0)="","",IF(E956="","",COUNTIF($E$7:E956,E956))),"")</f>
        <v/>
      </c>
      <c r="H956" s="170"/>
      <c r="I956" s="170" t="s">
        <v>35</v>
      </c>
      <c r="J956" s="170" t="s">
        <v>35</v>
      </c>
      <c r="K956" s="170" t="s">
        <v>35</v>
      </c>
      <c r="L956" s="170"/>
      <c r="M956" s="170" t="s">
        <v>35</v>
      </c>
      <c r="N956" s="170" t="s">
        <v>35</v>
      </c>
      <c r="O956" s="170" t="s">
        <v>35</v>
      </c>
      <c r="P956" s="170"/>
      <c r="Q956" s="170" t="s">
        <v>35</v>
      </c>
      <c r="R956" s="178"/>
      <c r="S956" s="178"/>
      <c r="T956" s="170" t="s">
        <v>35</v>
      </c>
      <c r="U956" s="170" t="s">
        <v>35</v>
      </c>
      <c r="V956" s="170" t="s">
        <v>35</v>
      </c>
      <c r="W956" s="178"/>
      <c r="X956" s="178"/>
      <c r="Y956" s="170" t="s">
        <v>35</v>
      </c>
      <c r="Z956" s="170" t="s">
        <v>35</v>
      </c>
      <c r="AA956" s="170" t="s">
        <v>35</v>
      </c>
      <c r="AB956" s="178"/>
      <c r="AC956" s="178"/>
      <c r="AD956" s="170" t="s">
        <v>35</v>
      </c>
      <c r="AE956" s="170" t="s">
        <v>35</v>
      </c>
      <c r="AF956" s="170" t="s">
        <v>35</v>
      </c>
      <c r="AG956" s="178"/>
      <c r="AH956" s="178"/>
      <c r="AI956" s="178"/>
    </row>
    <row r="957" spans="1:35" x14ac:dyDescent="0.25">
      <c r="A957" s="41" t="str">
        <f t="array" ref="A957">IFERROR(SMALL(('Physical Server'!$O$17:$O$516&lt;&gt;"")*ROW('Physical Server'!$O$17:$O$516),COUNTBLANK('Physical Server'!$O$17:$O$516)+ROW('Virtual Servers'!A949)),"")</f>
        <v/>
      </c>
      <c r="B957" s="41" t="str">
        <f>IFERROR(IF(INDEX('Physical Server'!B:O,'Virtual Servers'!A957,1)&gt;'Physical Server'!$F$12,"",INDEX('Physical Server'!B:O,'Virtual Servers'!A957,1)),"")</f>
        <v/>
      </c>
      <c r="C957" s="41" t="str">
        <f>IFERROR(INDEX('Physical Server'!B:O,'Virtual Servers'!A957,14),"")</f>
        <v/>
      </c>
      <c r="D957" s="41"/>
      <c r="E957" s="168" t="str">
        <f>IF(IF(COUNTIF($E$7:E956,E956)&lt;VLOOKUP(E956,$B:$C,2,0),E956,INDEX($B:$B,MATCH(E956,$B:$B,0)+ROW($B:$B),1))&gt;'Physical Server'!$F$12,"",IF(COUNTIF($E$7:E956,E956)&lt;VLOOKUP(E956,$B:$C,2,0),E956,INDEX($B:$B,MATCH(E956,$B:$B,0)+ROW($B:$B),1)))</f>
        <v/>
      </c>
      <c r="F957" s="169" t="str">
        <f>IFERROR(VLOOKUP($E:$E,'Physical Server'!$B:$O,2,0),"")</f>
        <v/>
      </c>
      <c r="G957" s="169" t="str">
        <f>IFERROR(IF(VLOOKUP(E957,'Physical Server'!B:O,14,0)="","",IF(E957="","",COUNTIF($E$7:E957,E957))),"")</f>
        <v/>
      </c>
      <c r="H957" s="170"/>
      <c r="I957" s="170" t="s">
        <v>35</v>
      </c>
      <c r="J957" s="170" t="s">
        <v>35</v>
      </c>
      <c r="K957" s="170" t="s">
        <v>35</v>
      </c>
      <c r="L957" s="170"/>
      <c r="M957" s="170" t="s">
        <v>35</v>
      </c>
      <c r="N957" s="170" t="s">
        <v>35</v>
      </c>
      <c r="O957" s="170" t="s">
        <v>35</v>
      </c>
      <c r="P957" s="170"/>
      <c r="Q957" s="170" t="s">
        <v>35</v>
      </c>
      <c r="R957" s="178"/>
      <c r="S957" s="178"/>
      <c r="T957" s="170" t="s">
        <v>35</v>
      </c>
      <c r="U957" s="170" t="s">
        <v>35</v>
      </c>
      <c r="V957" s="170" t="s">
        <v>35</v>
      </c>
      <c r="W957" s="178"/>
      <c r="X957" s="178"/>
      <c r="Y957" s="170" t="s">
        <v>35</v>
      </c>
      <c r="Z957" s="170" t="s">
        <v>35</v>
      </c>
      <c r="AA957" s="170" t="s">
        <v>35</v>
      </c>
      <c r="AB957" s="178"/>
      <c r="AC957" s="178"/>
      <c r="AD957" s="170" t="s">
        <v>35</v>
      </c>
      <c r="AE957" s="170" t="s">
        <v>35</v>
      </c>
      <c r="AF957" s="170" t="s">
        <v>35</v>
      </c>
      <c r="AG957" s="178"/>
      <c r="AH957" s="178"/>
      <c r="AI957" s="178"/>
    </row>
    <row r="958" spans="1:35" x14ac:dyDescent="0.25">
      <c r="A958" s="41" t="str">
        <f t="array" ref="A958">IFERROR(SMALL(('Physical Server'!$O$17:$O$516&lt;&gt;"")*ROW('Physical Server'!$O$17:$O$516),COUNTBLANK('Physical Server'!$O$17:$O$516)+ROW('Virtual Servers'!A950)),"")</f>
        <v/>
      </c>
      <c r="B958" s="41" t="str">
        <f>IFERROR(IF(INDEX('Physical Server'!B:O,'Virtual Servers'!A958,1)&gt;'Physical Server'!$F$12,"",INDEX('Physical Server'!B:O,'Virtual Servers'!A958,1)),"")</f>
        <v/>
      </c>
      <c r="C958" s="41" t="str">
        <f>IFERROR(INDEX('Physical Server'!B:O,'Virtual Servers'!A958,14),"")</f>
        <v/>
      </c>
      <c r="D958" s="41"/>
      <c r="E958" s="168" t="str">
        <f>IF(IF(COUNTIF($E$7:E957,E957)&lt;VLOOKUP(E957,$B:$C,2,0),E957,INDEX($B:$B,MATCH(E957,$B:$B,0)+ROW($B:$B),1))&gt;'Physical Server'!$F$12,"",IF(COUNTIF($E$7:E957,E957)&lt;VLOOKUP(E957,$B:$C,2,0),E957,INDEX($B:$B,MATCH(E957,$B:$B,0)+ROW($B:$B),1)))</f>
        <v/>
      </c>
      <c r="F958" s="169" t="str">
        <f>IFERROR(VLOOKUP($E:$E,'Physical Server'!$B:$O,2,0),"")</f>
        <v/>
      </c>
      <c r="G958" s="169" t="str">
        <f>IFERROR(IF(VLOOKUP(E958,'Physical Server'!B:O,14,0)="","",IF(E958="","",COUNTIF($E$7:E958,E958))),"")</f>
        <v/>
      </c>
      <c r="H958" s="170"/>
      <c r="I958" s="170" t="s">
        <v>35</v>
      </c>
      <c r="J958" s="170" t="s">
        <v>35</v>
      </c>
      <c r="K958" s="170" t="s">
        <v>35</v>
      </c>
      <c r="L958" s="170"/>
      <c r="M958" s="170" t="s">
        <v>35</v>
      </c>
      <c r="N958" s="170" t="s">
        <v>35</v>
      </c>
      <c r="O958" s="170" t="s">
        <v>35</v>
      </c>
      <c r="P958" s="170"/>
      <c r="Q958" s="170" t="s">
        <v>35</v>
      </c>
      <c r="R958" s="178"/>
      <c r="S958" s="178"/>
      <c r="T958" s="170" t="s">
        <v>35</v>
      </c>
      <c r="U958" s="170" t="s">
        <v>35</v>
      </c>
      <c r="V958" s="170" t="s">
        <v>35</v>
      </c>
      <c r="W958" s="178"/>
      <c r="X958" s="178"/>
      <c r="Y958" s="170" t="s">
        <v>35</v>
      </c>
      <c r="Z958" s="170" t="s">
        <v>35</v>
      </c>
      <c r="AA958" s="170" t="s">
        <v>35</v>
      </c>
      <c r="AB958" s="178"/>
      <c r="AC958" s="178"/>
      <c r="AD958" s="170" t="s">
        <v>35</v>
      </c>
      <c r="AE958" s="170" t="s">
        <v>35</v>
      </c>
      <c r="AF958" s="170" t="s">
        <v>35</v>
      </c>
      <c r="AG958" s="178"/>
      <c r="AH958" s="178"/>
      <c r="AI958" s="178"/>
    </row>
    <row r="959" spans="1:35" x14ac:dyDescent="0.25">
      <c r="A959" s="41" t="str">
        <f t="array" ref="A959">IFERROR(SMALL(('Physical Server'!$O$17:$O$516&lt;&gt;"")*ROW('Physical Server'!$O$17:$O$516),COUNTBLANK('Physical Server'!$O$17:$O$516)+ROW('Virtual Servers'!A951)),"")</f>
        <v/>
      </c>
      <c r="B959" s="41" t="str">
        <f>IFERROR(IF(INDEX('Physical Server'!B:O,'Virtual Servers'!A959,1)&gt;'Physical Server'!$F$12,"",INDEX('Physical Server'!B:O,'Virtual Servers'!A959,1)),"")</f>
        <v/>
      </c>
      <c r="C959" s="41" t="str">
        <f>IFERROR(INDEX('Physical Server'!B:O,'Virtual Servers'!A959,14),"")</f>
        <v/>
      </c>
      <c r="D959" s="41"/>
      <c r="E959" s="168" t="str">
        <f>IF(IF(COUNTIF($E$7:E958,E958)&lt;VLOOKUP(E958,$B:$C,2,0),E958,INDEX($B:$B,MATCH(E958,$B:$B,0)+ROW($B:$B),1))&gt;'Physical Server'!$F$12,"",IF(COUNTIF($E$7:E958,E958)&lt;VLOOKUP(E958,$B:$C,2,0),E958,INDEX($B:$B,MATCH(E958,$B:$B,0)+ROW($B:$B),1)))</f>
        <v/>
      </c>
      <c r="F959" s="169" t="str">
        <f>IFERROR(VLOOKUP($E:$E,'Physical Server'!$B:$O,2,0),"")</f>
        <v/>
      </c>
      <c r="G959" s="169" t="str">
        <f>IFERROR(IF(VLOOKUP(E959,'Physical Server'!B:O,14,0)="","",IF(E959="","",COUNTIF($E$7:E959,E959))),"")</f>
        <v/>
      </c>
      <c r="H959" s="170"/>
      <c r="I959" s="170" t="s">
        <v>35</v>
      </c>
      <c r="J959" s="170" t="s">
        <v>35</v>
      </c>
      <c r="K959" s="170" t="s">
        <v>35</v>
      </c>
      <c r="L959" s="170"/>
      <c r="M959" s="170" t="s">
        <v>35</v>
      </c>
      <c r="N959" s="170" t="s">
        <v>35</v>
      </c>
      <c r="O959" s="170" t="s">
        <v>35</v>
      </c>
      <c r="P959" s="170"/>
      <c r="Q959" s="170" t="s">
        <v>35</v>
      </c>
      <c r="R959" s="178"/>
      <c r="S959" s="178"/>
      <c r="T959" s="170" t="s">
        <v>35</v>
      </c>
      <c r="U959" s="170" t="s">
        <v>35</v>
      </c>
      <c r="V959" s="170" t="s">
        <v>35</v>
      </c>
      <c r="W959" s="178"/>
      <c r="X959" s="178"/>
      <c r="Y959" s="170" t="s">
        <v>35</v>
      </c>
      <c r="Z959" s="170" t="s">
        <v>35</v>
      </c>
      <c r="AA959" s="170" t="s">
        <v>35</v>
      </c>
      <c r="AB959" s="178"/>
      <c r="AC959" s="178"/>
      <c r="AD959" s="170" t="s">
        <v>35</v>
      </c>
      <c r="AE959" s="170" t="s">
        <v>35</v>
      </c>
      <c r="AF959" s="170" t="s">
        <v>35</v>
      </c>
      <c r="AG959" s="178"/>
      <c r="AH959" s="178"/>
      <c r="AI959" s="178"/>
    </row>
    <row r="960" spans="1:35" x14ac:dyDescent="0.25">
      <c r="A960" s="41" t="str">
        <f t="array" ref="A960">IFERROR(SMALL(('Physical Server'!$O$17:$O$516&lt;&gt;"")*ROW('Physical Server'!$O$17:$O$516),COUNTBLANK('Physical Server'!$O$17:$O$516)+ROW('Virtual Servers'!A952)),"")</f>
        <v/>
      </c>
      <c r="B960" s="41" t="str">
        <f>IFERROR(IF(INDEX('Physical Server'!B:O,'Virtual Servers'!A960,1)&gt;'Physical Server'!$F$12,"",INDEX('Physical Server'!B:O,'Virtual Servers'!A960,1)),"")</f>
        <v/>
      </c>
      <c r="C960" s="41" t="str">
        <f>IFERROR(INDEX('Physical Server'!B:O,'Virtual Servers'!A960,14),"")</f>
        <v/>
      </c>
      <c r="D960" s="41"/>
      <c r="E960" s="168" t="str">
        <f>IF(IF(COUNTIF($E$7:E959,E959)&lt;VLOOKUP(E959,$B:$C,2,0),E959,INDEX($B:$B,MATCH(E959,$B:$B,0)+ROW($B:$B),1))&gt;'Physical Server'!$F$12,"",IF(COUNTIF($E$7:E959,E959)&lt;VLOOKUP(E959,$B:$C,2,0),E959,INDEX($B:$B,MATCH(E959,$B:$B,0)+ROW($B:$B),1)))</f>
        <v/>
      </c>
      <c r="F960" s="169" t="str">
        <f>IFERROR(VLOOKUP($E:$E,'Physical Server'!$B:$O,2,0),"")</f>
        <v/>
      </c>
      <c r="G960" s="169" t="str">
        <f>IFERROR(IF(VLOOKUP(E960,'Physical Server'!B:O,14,0)="","",IF(E960="","",COUNTIF($E$7:E960,E960))),"")</f>
        <v/>
      </c>
      <c r="H960" s="170"/>
      <c r="I960" s="170" t="s">
        <v>35</v>
      </c>
      <c r="J960" s="170" t="s">
        <v>35</v>
      </c>
      <c r="K960" s="170" t="s">
        <v>35</v>
      </c>
      <c r="L960" s="170"/>
      <c r="M960" s="170" t="s">
        <v>35</v>
      </c>
      <c r="N960" s="170" t="s">
        <v>35</v>
      </c>
      <c r="O960" s="170" t="s">
        <v>35</v>
      </c>
      <c r="P960" s="170"/>
      <c r="Q960" s="170" t="s">
        <v>35</v>
      </c>
      <c r="R960" s="178"/>
      <c r="S960" s="178"/>
      <c r="T960" s="170" t="s">
        <v>35</v>
      </c>
      <c r="U960" s="170" t="s">
        <v>35</v>
      </c>
      <c r="V960" s="170" t="s">
        <v>35</v>
      </c>
      <c r="W960" s="178"/>
      <c r="X960" s="178"/>
      <c r="Y960" s="170" t="s">
        <v>35</v>
      </c>
      <c r="Z960" s="170" t="s">
        <v>35</v>
      </c>
      <c r="AA960" s="170" t="s">
        <v>35</v>
      </c>
      <c r="AB960" s="178"/>
      <c r="AC960" s="178"/>
      <c r="AD960" s="170" t="s">
        <v>35</v>
      </c>
      <c r="AE960" s="170" t="s">
        <v>35</v>
      </c>
      <c r="AF960" s="170" t="s">
        <v>35</v>
      </c>
      <c r="AG960" s="178"/>
      <c r="AH960" s="178"/>
      <c r="AI960" s="178"/>
    </row>
    <row r="961" spans="1:35" x14ac:dyDescent="0.25">
      <c r="A961" s="41" t="str">
        <f t="array" ref="A961">IFERROR(SMALL(('Physical Server'!$O$17:$O$516&lt;&gt;"")*ROW('Physical Server'!$O$17:$O$516),COUNTBLANK('Physical Server'!$O$17:$O$516)+ROW('Virtual Servers'!A953)),"")</f>
        <v/>
      </c>
      <c r="B961" s="41" t="str">
        <f>IFERROR(IF(INDEX('Physical Server'!B:O,'Virtual Servers'!A961,1)&gt;'Physical Server'!$F$12,"",INDEX('Physical Server'!B:O,'Virtual Servers'!A961,1)),"")</f>
        <v/>
      </c>
      <c r="C961" s="41" t="str">
        <f>IFERROR(INDEX('Physical Server'!B:O,'Virtual Servers'!A961,14),"")</f>
        <v/>
      </c>
      <c r="D961" s="41"/>
      <c r="E961" s="168" t="str">
        <f>IF(IF(COUNTIF($E$7:E960,E960)&lt;VLOOKUP(E960,$B:$C,2,0),E960,INDEX($B:$B,MATCH(E960,$B:$B,0)+ROW($B:$B),1))&gt;'Physical Server'!$F$12,"",IF(COUNTIF($E$7:E960,E960)&lt;VLOOKUP(E960,$B:$C,2,0),E960,INDEX($B:$B,MATCH(E960,$B:$B,0)+ROW($B:$B),1)))</f>
        <v/>
      </c>
      <c r="F961" s="169" t="str">
        <f>IFERROR(VLOOKUP($E:$E,'Physical Server'!$B:$O,2,0),"")</f>
        <v/>
      </c>
      <c r="G961" s="169" t="str">
        <f>IFERROR(IF(VLOOKUP(E961,'Physical Server'!B:O,14,0)="","",IF(E961="","",COUNTIF($E$7:E961,E961))),"")</f>
        <v/>
      </c>
      <c r="H961" s="170"/>
      <c r="I961" s="170" t="s">
        <v>35</v>
      </c>
      <c r="J961" s="170" t="s">
        <v>35</v>
      </c>
      <c r="K961" s="170" t="s">
        <v>35</v>
      </c>
      <c r="L961" s="170"/>
      <c r="M961" s="170" t="s">
        <v>35</v>
      </c>
      <c r="N961" s="170" t="s">
        <v>35</v>
      </c>
      <c r="O961" s="170" t="s">
        <v>35</v>
      </c>
      <c r="P961" s="170"/>
      <c r="Q961" s="170" t="s">
        <v>35</v>
      </c>
      <c r="R961" s="178"/>
      <c r="S961" s="178"/>
      <c r="T961" s="170" t="s">
        <v>35</v>
      </c>
      <c r="U961" s="170" t="s">
        <v>35</v>
      </c>
      <c r="V961" s="170" t="s">
        <v>35</v>
      </c>
      <c r="W961" s="178"/>
      <c r="X961" s="178"/>
      <c r="Y961" s="170" t="s">
        <v>35</v>
      </c>
      <c r="Z961" s="170" t="s">
        <v>35</v>
      </c>
      <c r="AA961" s="170" t="s">
        <v>35</v>
      </c>
      <c r="AB961" s="178"/>
      <c r="AC961" s="178"/>
      <c r="AD961" s="170" t="s">
        <v>35</v>
      </c>
      <c r="AE961" s="170" t="s">
        <v>35</v>
      </c>
      <c r="AF961" s="170" t="s">
        <v>35</v>
      </c>
      <c r="AG961" s="178"/>
      <c r="AH961" s="178"/>
      <c r="AI961" s="178"/>
    </row>
    <row r="962" spans="1:35" x14ac:dyDescent="0.25">
      <c r="A962" s="41" t="str">
        <f t="array" ref="A962">IFERROR(SMALL(('Physical Server'!$O$17:$O$516&lt;&gt;"")*ROW('Physical Server'!$O$17:$O$516),COUNTBLANK('Physical Server'!$O$17:$O$516)+ROW('Virtual Servers'!A954)),"")</f>
        <v/>
      </c>
      <c r="B962" s="41" t="str">
        <f>IFERROR(IF(INDEX('Physical Server'!B:O,'Virtual Servers'!A962,1)&gt;'Physical Server'!$F$12,"",INDEX('Physical Server'!B:O,'Virtual Servers'!A962,1)),"")</f>
        <v/>
      </c>
      <c r="C962" s="41" t="str">
        <f>IFERROR(INDEX('Physical Server'!B:O,'Virtual Servers'!A962,14),"")</f>
        <v/>
      </c>
      <c r="D962" s="41"/>
      <c r="E962" s="168" t="str">
        <f>IF(IF(COUNTIF($E$7:E961,E961)&lt;VLOOKUP(E961,$B:$C,2,0),E961,INDEX($B:$B,MATCH(E961,$B:$B,0)+ROW($B:$B),1))&gt;'Physical Server'!$F$12,"",IF(COUNTIF($E$7:E961,E961)&lt;VLOOKUP(E961,$B:$C,2,0),E961,INDEX($B:$B,MATCH(E961,$B:$B,0)+ROW($B:$B),1)))</f>
        <v/>
      </c>
      <c r="F962" s="169" t="str">
        <f>IFERROR(VLOOKUP($E:$E,'Physical Server'!$B:$O,2,0),"")</f>
        <v/>
      </c>
      <c r="G962" s="169" t="str">
        <f>IFERROR(IF(VLOOKUP(E962,'Physical Server'!B:O,14,0)="","",IF(E962="","",COUNTIF($E$7:E962,E962))),"")</f>
        <v/>
      </c>
      <c r="H962" s="170"/>
      <c r="I962" s="170" t="s">
        <v>35</v>
      </c>
      <c r="J962" s="170" t="s">
        <v>35</v>
      </c>
      <c r="K962" s="170" t="s">
        <v>35</v>
      </c>
      <c r="L962" s="170"/>
      <c r="M962" s="170" t="s">
        <v>35</v>
      </c>
      <c r="N962" s="170" t="s">
        <v>35</v>
      </c>
      <c r="O962" s="170" t="s">
        <v>35</v>
      </c>
      <c r="P962" s="170"/>
      <c r="Q962" s="170" t="s">
        <v>35</v>
      </c>
      <c r="R962" s="178"/>
      <c r="S962" s="178"/>
      <c r="T962" s="170" t="s">
        <v>35</v>
      </c>
      <c r="U962" s="170" t="s">
        <v>35</v>
      </c>
      <c r="V962" s="170" t="s">
        <v>35</v>
      </c>
      <c r="W962" s="178"/>
      <c r="X962" s="178"/>
      <c r="Y962" s="170" t="s">
        <v>35</v>
      </c>
      <c r="Z962" s="170" t="s">
        <v>35</v>
      </c>
      <c r="AA962" s="170" t="s">
        <v>35</v>
      </c>
      <c r="AB962" s="178"/>
      <c r="AC962" s="178"/>
      <c r="AD962" s="170" t="s">
        <v>35</v>
      </c>
      <c r="AE962" s="170" t="s">
        <v>35</v>
      </c>
      <c r="AF962" s="170" t="s">
        <v>35</v>
      </c>
      <c r="AG962" s="178"/>
      <c r="AH962" s="178"/>
      <c r="AI962" s="178"/>
    </row>
    <row r="963" spans="1:35" x14ac:dyDescent="0.25">
      <c r="A963" s="41" t="str">
        <f t="array" ref="A963">IFERROR(SMALL(('Physical Server'!$O$17:$O$516&lt;&gt;"")*ROW('Physical Server'!$O$17:$O$516),COUNTBLANK('Physical Server'!$O$17:$O$516)+ROW('Virtual Servers'!A955)),"")</f>
        <v/>
      </c>
      <c r="B963" s="41" t="str">
        <f>IFERROR(IF(INDEX('Physical Server'!B:O,'Virtual Servers'!A963,1)&gt;'Physical Server'!$F$12,"",INDEX('Physical Server'!B:O,'Virtual Servers'!A963,1)),"")</f>
        <v/>
      </c>
      <c r="C963" s="41" t="str">
        <f>IFERROR(INDEX('Physical Server'!B:O,'Virtual Servers'!A963,14),"")</f>
        <v/>
      </c>
      <c r="D963" s="41"/>
      <c r="E963" s="168" t="str">
        <f>IF(IF(COUNTIF($E$7:E962,E962)&lt;VLOOKUP(E962,$B:$C,2,0),E962,INDEX($B:$B,MATCH(E962,$B:$B,0)+ROW($B:$B),1))&gt;'Physical Server'!$F$12,"",IF(COUNTIF($E$7:E962,E962)&lt;VLOOKUP(E962,$B:$C,2,0),E962,INDEX($B:$B,MATCH(E962,$B:$B,0)+ROW($B:$B),1)))</f>
        <v/>
      </c>
      <c r="F963" s="169" t="str">
        <f>IFERROR(VLOOKUP($E:$E,'Physical Server'!$B:$O,2,0),"")</f>
        <v/>
      </c>
      <c r="G963" s="169" t="str">
        <f>IFERROR(IF(VLOOKUP(E963,'Physical Server'!B:O,14,0)="","",IF(E963="","",COUNTIF($E$7:E963,E963))),"")</f>
        <v/>
      </c>
      <c r="H963" s="170"/>
      <c r="I963" s="170" t="s">
        <v>35</v>
      </c>
      <c r="J963" s="170" t="s">
        <v>35</v>
      </c>
      <c r="K963" s="170" t="s">
        <v>35</v>
      </c>
      <c r="L963" s="170"/>
      <c r="M963" s="170" t="s">
        <v>35</v>
      </c>
      <c r="N963" s="170" t="s">
        <v>35</v>
      </c>
      <c r="O963" s="170" t="s">
        <v>35</v>
      </c>
      <c r="P963" s="170"/>
      <c r="Q963" s="170" t="s">
        <v>35</v>
      </c>
      <c r="R963" s="178"/>
      <c r="S963" s="178"/>
      <c r="T963" s="170" t="s">
        <v>35</v>
      </c>
      <c r="U963" s="170" t="s">
        <v>35</v>
      </c>
      <c r="V963" s="170" t="s">
        <v>35</v>
      </c>
      <c r="W963" s="178"/>
      <c r="X963" s="178"/>
      <c r="Y963" s="170" t="s">
        <v>35</v>
      </c>
      <c r="Z963" s="170" t="s">
        <v>35</v>
      </c>
      <c r="AA963" s="170" t="s">
        <v>35</v>
      </c>
      <c r="AB963" s="178"/>
      <c r="AC963" s="178"/>
      <c r="AD963" s="170" t="s">
        <v>35</v>
      </c>
      <c r="AE963" s="170" t="s">
        <v>35</v>
      </c>
      <c r="AF963" s="170" t="s">
        <v>35</v>
      </c>
      <c r="AG963" s="178"/>
      <c r="AH963" s="178"/>
      <c r="AI963" s="178"/>
    </row>
    <row r="964" spans="1:35" x14ac:dyDescent="0.25">
      <c r="A964" s="41" t="str">
        <f t="array" ref="A964">IFERROR(SMALL(('Physical Server'!$O$17:$O$516&lt;&gt;"")*ROW('Physical Server'!$O$17:$O$516),COUNTBLANK('Physical Server'!$O$17:$O$516)+ROW('Virtual Servers'!A956)),"")</f>
        <v/>
      </c>
      <c r="B964" s="41" t="str">
        <f>IFERROR(IF(INDEX('Physical Server'!B:O,'Virtual Servers'!A964,1)&gt;'Physical Server'!$F$12,"",INDEX('Physical Server'!B:O,'Virtual Servers'!A964,1)),"")</f>
        <v/>
      </c>
      <c r="C964" s="41" t="str">
        <f>IFERROR(INDEX('Physical Server'!B:O,'Virtual Servers'!A964,14),"")</f>
        <v/>
      </c>
      <c r="D964" s="41"/>
      <c r="E964" s="168" t="str">
        <f>IF(IF(COUNTIF($E$7:E963,E963)&lt;VLOOKUP(E963,$B:$C,2,0),E963,INDEX($B:$B,MATCH(E963,$B:$B,0)+ROW($B:$B),1))&gt;'Physical Server'!$F$12,"",IF(COUNTIF($E$7:E963,E963)&lt;VLOOKUP(E963,$B:$C,2,0),E963,INDEX($B:$B,MATCH(E963,$B:$B,0)+ROW($B:$B),1)))</f>
        <v/>
      </c>
      <c r="F964" s="169" t="str">
        <f>IFERROR(VLOOKUP($E:$E,'Physical Server'!$B:$O,2,0),"")</f>
        <v/>
      </c>
      <c r="G964" s="169" t="str">
        <f>IFERROR(IF(VLOOKUP(E964,'Physical Server'!B:O,14,0)="","",IF(E964="","",COUNTIF($E$7:E964,E964))),"")</f>
        <v/>
      </c>
      <c r="H964" s="170"/>
      <c r="I964" s="170" t="s">
        <v>35</v>
      </c>
      <c r="J964" s="170" t="s">
        <v>35</v>
      </c>
      <c r="K964" s="170" t="s">
        <v>35</v>
      </c>
      <c r="L964" s="170"/>
      <c r="M964" s="170" t="s">
        <v>35</v>
      </c>
      <c r="N964" s="170" t="s">
        <v>35</v>
      </c>
      <c r="O964" s="170" t="s">
        <v>35</v>
      </c>
      <c r="P964" s="170"/>
      <c r="Q964" s="170" t="s">
        <v>35</v>
      </c>
      <c r="R964" s="178"/>
      <c r="S964" s="178"/>
      <c r="T964" s="170" t="s">
        <v>35</v>
      </c>
      <c r="U964" s="170" t="s">
        <v>35</v>
      </c>
      <c r="V964" s="170" t="s">
        <v>35</v>
      </c>
      <c r="W964" s="178"/>
      <c r="X964" s="178"/>
      <c r="Y964" s="170" t="s">
        <v>35</v>
      </c>
      <c r="Z964" s="170" t="s">
        <v>35</v>
      </c>
      <c r="AA964" s="170" t="s">
        <v>35</v>
      </c>
      <c r="AB964" s="178"/>
      <c r="AC964" s="178"/>
      <c r="AD964" s="170" t="s">
        <v>35</v>
      </c>
      <c r="AE964" s="170" t="s">
        <v>35</v>
      </c>
      <c r="AF964" s="170" t="s">
        <v>35</v>
      </c>
      <c r="AG964" s="178"/>
      <c r="AH964" s="178"/>
      <c r="AI964" s="178"/>
    </row>
    <row r="965" spans="1:35" x14ac:dyDescent="0.25">
      <c r="A965" s="41" t="str">
        <f t="array" ref="A965">IFERROR(SMALL(('Physical Server'!$O$17:$O$516&lt;&gt;"")*ROW('Physical Server'!$O$17:$O$516),COUNTBLANK('Physical Server'!$O$17:$O$516)+ROW('Virtual Servers'!A957)),"")</f>
        <v/>
      </c>
      <c r="B965" s="41" t="str">
        <f>IFERROR(IF(INDEX('Physical Server'!B:O,'Virtual Servers'!A965,1)&gt;'Physical Server'!$F$12,"",INDEX('Physical Server'!B:O,'Virtual Servers'!A965,1)),"")</f>
        <v/>
      </c>
      <c r="C965" s="41" t="str">
        <f>IFERROR(INDEX('Physical Server'!B:O,'Virtual Servers'!A965,14),"")</f>
        <v/>
      </c>
      <c r="D965" s="41"/>
      <c r="E965" s="168" t="str">
        <f>IF(IF(COUNTIF($E$7:E964,E964)&lt;VLOOKUP(E964,$B:$C,2,0),E964,INDEX($B:$B,MATCH(E964,$B:$B,0)+ROW($B:$B),1))&gt;'Physical Server'!$F$12,"",IF(COUNTIF($E$7:E964,E964)&lt;VLOOKUP(E964,$B:$C,2,0),E964,INDEX($B:$B,MATCH(E964,$B:$B,0)+ROW($B:$B),1)))</f>
        <v/>
      </c>
      <c r="F965" s="169" t="str">
        <f>IFERROR(VLOOKUP($E:$E,'Physical Server'!$B:$O,2,0),"")</f>
        <v/>
      </c>
      <c r="G965" s="169" t="str">
        <f>IFERROR(IF(VLOOKUP(E965,'Physical Server'!B:O,14,0)="","",IF(E965="","",COUNTIF($E$7:E965,E965))),"")</f>
        <v/>
      </c>
      <c r="H965" s="170"/>
      <c r="I965" s="170" t="s">
        <v>35</v>
      </c>
      <c r="J965" s="170" t="s">
        <v>35</v>
      </c>
      <c r="K965" s="170" t="s">
        <v>35</v>
      </c>
      <c r="L965" s="170"/>
      <c r="M965" s="170" t="s">
        <v>35</v>
      </c>
      <c r="N965" s="170" t="s">
        <v>35</v>
      </c>
      <c r="O965" s="170" t="s">
        <v>35</v>
      </c>
      <c r="P965" s="170"/>
      <c r="Q965" s="170" t="s">
        <v>35</v>
      </c>
      <c r="R965" s="178"/>
      <c r="S965" s="178"/>
      <c r="T965" s="170" t="s">
        <v>35</v>
      </c>
      <c r="U965" s="170" t="s">
        <v>35</v>
      </c>
      <c r="V965" s="170" t="s">
        <v>35</v>
      </c>
      <c r="W965" s="178"/>
      <c r="X965" s="178"/>
      <c r="Y965" s="170" t="s">
        <v>35</v>
      </c>
      <c r="Z965" s="170" t="s">
        <v>35</v>
      </c>
      <c r="AA965" s="170" t="s">
        <v>35</v>
      </c>
      <c r="AB965" s="178"/>
      <c r="AC965" s="178"/>
      <c r="AD965" s="170" t="s">
        <v>35</v>
      </c>
      <c r="AE965" s="170" t="s">
        <v>35</v>
      </c>
      <c r="AF965" s="170" t="s">
        <v>35</v>
      </c>
      <c r="AG965" s="178"/>
      <c r="AH965" s="178"/>
      <c r="AI965" s="178"/>
    </row>
    <row r="966" spans="1:35" x14ac:dyDescent="0.25">
      <c r="A966" s="41" t="str">
        <f t="array" ref="A966">IFERROR(SMALL(('Physical Server'!$O$17:$O$516&lt;&gt;"")*ROW('Physical Server'!$O$17:$O$516),COUNTBLANK('Physical Server'!$O$17:$O$516)+ROW('Virtual Servers'!A958)),"")</f>
        <v/>
      </c>
      <c r="B966" s="41" t="str">
        <f>IFERROR(IF(INDEX('Physical Server'!B:O,'Virtual Servers'!A966,1)&gt;'Physical Server'!$F$12,"",INDEX('Physical Server'!B:O,'Virtual Servers'!A966,1)),"")</f>
        <v/>
      </c>
      <c r="C966" s="41" t="str">
        <f>IFERROR(INDEX('Physical Server'!B:O,'Virtual Servers'!A966,14),"")</f>
        <v/>
      </c>
      <c r="D966" s="41"/>
      <c r="E966" s="168" t="str">
        <f>IF(IF(COUNTIF($E$7:E965,E965)&lt;VLOOKUP(E965,$B:$C,2,0),E965,INDEX($B:$B,MATCH(E965,$B:$B,0)+ROW($B:$B),1))&gt;'Physical Server'!$F$12,"",IF(COUNTIF($E$7:E965,E965)&lt;VLOOKUP(E965,$B:$C,2,0),E965,INDEX($B:$B,MATCH(E965,$B:$B,0)+ROW($B:$B),1)))</f>
        <v/>
      </c>
      <c r="F966" s="169" t="str">
        <f>IFERROR(VLOOKUP($E:$E,'Physical Server'!$B:$O,2,0),"")</f>
        <v/>
      </c>
      <c r="G966" s="169" t="str">
        <f>IFERROR(IF(VLOOKUP(E966,'Physical Server'!B:O,14,0)="","",IF(E966="","",COUNTIF($E$7:E966,E966))),"")</f>
        <v/>
      </c>
      <c r="H966" s="170"/>
      <c r="I966" s="170" t="s">
        <v>35</v>
      </c>
      <c r="J966" s="170" t="s">
        <v>35</v>
      </c>
      <c r="K966" s="170" t="s">
        <v>35</v>
      </c>
      <c r="L966" s="170"/>
      <c r="M966" s="170" t="s">
        <v>35</v>
      </c>
      <c r="N966" s="170" t="s">
        <v>35</v>
      </c>
      <c r="O966" s="170" t="s">
        <v>35</v>
      </c>
      <c r="P966" s="170"/>
      <c r="Q966" s="170" t="s">
        <v>35</v>
      </c>
      <c r="R966" s="178"/>
      <c r="S966" s="178"/>
      <c r="T966" s="170" t="s">
        <v>35</v>
      </c>
      <c r="U966" s="170" t="s">
        <v>35</v>
      </c>
      <c r="V966" s="170" t="s">
        <v>35</v>
      </c>
      <c r="W966" s="178"/>
      <c r="X966" s="178"/>
      <c r="Y966" s="170" t="s">
        <v>35</v>
      </c>
      <c r="Z966" s="170" t="s">
        <v>35</v>
      </c>
      <c r="AA966" s="170" t="s">
        <v>35</v>
      </c>
      <c r="AB966" s="178"/>
      <c r="AC966" s="178"/>
      <c r="AD966" s="170" t="s">
        <v>35</v>
      </c>
      <c r="AE966" s="170" t="s">
        <v>35</v>
      </c>
      <c r="AF966" s="170" t="s">
        <v>35</v>
      </c>
      <c r="AG966" s="178"/>
      <c r="AH966" s="178"/>
      <c r="AI966" s="178"/>
    </row>
    <row r="967" spans="1:35" x14ac:dyDescent="0.25">
      <c r="A967" s="41" t="str">
        <f t="array" ref="A967">IFERROR(SMALL(('Physical Server'!$O$17:$O$516&lt;&gt;"")*ROW('Physical Server'!$O$17:$O$516),COUNTBLANK('Physical Server'!$O$17:$O$516)+ROW('Virtual Servers'!A959)),"")</f>
        <v/>
      </c>
      <c r="B967" s="41" t="str">
        <f>IFERROR(IF(INDEX('Physical Server'!B:O,'Virtual Servers'!A967,1)&gt;'Physical Server'!$F$12,"",INDEX('Physical Server'!B:O,'Virtual Servers'!A967,1)),"")</f>
        <v/>
      </c>
      <c r="C967" s="41" t="str">
        <f>IFERROR(INDEX('Physical Server'!B:O,'Virtual Servers'!A967,14),"")</f>
        <v/>
      </c>
      <c r="D967" s="41"/>
      <c r="E967" s="168" t="str">
        <f>IF(IF(COUNTIF($E$7:E966,E966)&lt;VLOOKUP(E966,$B:$C,2,0),E966,INDEX($B:$B,MATCH(E966,$B:$B,0)+ROW($B:$B),1))&gt;'Physical Server'!$F$12,"",IF(COUNTIF($E$7:E966,E966)&lt;VLOOKUP(E966,$B:$C,2,0),E966,INDEX($B:$B,MATCH(E966,$B:$B,0)+ROW($B:$B),1)))</f>
        <v/>
      </c>
      <c r="F967" s="169" t="str">
        <f>IFERROR(VLOOKUP($E:$E,'Physical Server'!$B:$O,2,0),"")</f>
        <v/>
      </c>
      <c r="G967" s="169" t="str">
        <f>IFERROR(IF(VLOOKUP(E967,'Physical Server'!B:O,14,0)="","",IF(E967="","",COUNTIF($E$7:E967,E967))),"")</f>
        <v/>
      </c>
      <c r="H967" s="170"/>
      <c r="I967" s="170" t="s">
        <v>35</v>
      </c>
      <c r="J967" s="170" t="s">
        <v>35</v>
      </c>
      <c r="K967" s="170" t="s">
        <v>35</v>
      </c>
      <c r="L967" s="170"/>
      <c r="M967" s="170" t="s">
        <v>35</v>
      </c>
      <c r="N967" s="170" t="s">
        <v>35</v>
      </c>
      <c r="O967" s="170" t="s">
        <v>35</v>
      </c>
      <c r="P967" s="170"/>
      <c r="Q967" s="170" t="s">
        <v>35</v>
      </c>
      <c r="R967" s="178"/>
      <c r="S967" s="178"/>
      <c r="T967" s="170" t="s">
        <v>35</v>
      </c>
      <c r="U967" s="170" t="s">
        <v>35</v>
      </c>
      <c r="V967" s="170" t="s">
        <v>35</v>
      </c>
      <c r="W967" s="178"/>
      <c r="X967" s="178"/>
      <c r="Y967" s="170" t="s">
        <v>35</v>
      </c>
      <c r="Z967" s="170" t="s">
        <v>35</v>
      </c>
      <c r="AA967" s="170" t="s">
        <v>35</v>
      </c>
      <c r="AB967" s="178"/>
      <c r="AC967" s="178"/>
      <c r="AD967" s="170" t="s">
        <v>35</v>
      </c>
      <c r="AE967" s="170" t="s">
        <v>35</v>
      </c>
      <c r="AF967" s="170" t="s">
        <v>35</v>
      </c>
      <c r="AG967" s="178"/>
      <c r="AH967" s="178"/>
      <c r="AI967" s="178"/>
    </row>
    <row r="968" spans="1:35" x14ac:dyDescent="0.25">
      <c r="A968" s="41" t="str">
        <f t="array" ref="A968">IFERROR(SMALL(('Physical Server'!$O$17:$O$516&lt;&gt;"")*ROW('Physical Server'!$O$17:$O$516),COUNTBLANK('Physical Server'!$O$17:$O$516)+ROW('Virtual Servers'!A960)),"")</f>
        <v/>
      </c>
      <c r="B968" s="41" t="str">
        <f>IFERROR(IF(INDEX('Physical Server'!B:O,'Virtual Servers'!A968,1)&gt;'Physical Server'!$F$12,"",INDEX('Physical Server'!B:O,'Virtual Servers'!A968,1)),"")</f>
        <v/>
      </c>
      <c r="C968" s="41" t="str">
        <f>IFERROR(INDEX('Physical Server'!B:O,'Virtual Servers'!A968,14),"")</f>
        <v/>
      </c>
      <c r="D968" s="41"/>
      <c r="E968" s="168" t="str">
        <f>IF(IF(COUNTIF($E$7:E967,E967)&lt;VLOOKUP(E967,$B:$C,2,0),E967,INDEX($B:$B,MATCH(E967,$B:$B,0)+ROW($B:$B),1))&gt;'Physical Server'!$F$12,"",IF(COUNTIF($E$7:E967,E967)&lt;VLOOKUP(E967,$B:$C,2,0),E967,INDEX($B:$B,MATCH(E967,$B:$B,0)+ROW($B:$B),1)))</f>
        <v/>
      </c>
      <c r="F968" s="169" t="str">
        <f>IFERROR(VLOOKUP($E:$E,'Physical Server'!$B:$O,2,0),"")</f>
        <v/>
      </c>
      <c r="G968" s="169" t="str">
        <f>IFERROR(IF(VLOOKUP(E968,'Physical Server'!B:O,14,0)="","",IF(E968="","",COUNTIF($E$7:E968,E968))),"")</f>
        <v/>
      </c>
      <c r="H968" s="170"/>
      <c r="I968" s="170" t="s">
        <v>35</v>
      </c>
      <c r="J968" s="170" t="s">
        <v>35</v>
      </c>
      <c r="K968" s="170" t="s">
        <v>35</v>
      </c>
      <c r="L968" s="170"/>
      <c r="M968" s="170" t="s">
        <v>35</v>
      </c>
      <c r="N968" s="170" t="s">
        <v>35</v>
      </c>
      <c r="O968" s="170" t="s">
        <v>35</v>
      </c>
      <c r="P968" s="170"/>
      <c r="Q968" s="170" t="s">
        <v>35</v>
      </c>
      <c r="R968" s="178"/>
      <c r="S968" s="178"/>
      <c r="T968" s="170" t="s">
        <v>35</v>
      </c>
      <c r="U968" s="170" t="s">
        <v>35</v>
      </c>
      <c r="V968" s="170" t="s">
        <v>35</v>
      </c>
      <c r="W968" s="178"/>
      <c r="X968" s="178"/>
      <c r="Y968" s="170" t="s">
        <v>35</v>
      </c>
      <c r="Z968" s="170" t="s">
        <v>35</v>
      </c>
      <c r="AA968" s="170" t="s">
        <v>35</v>
      </c>
      <c r="AB968" s="178"/>
      <c r="AC968" s="178"/>
      <c r="AD968" s="170" t="s">
        <v>35</v>
      </c>
      <c r="AE968" s="170" t="s">
        <v>35</v>
      </c>
      <c r="AF968" s="170" t="s">
        <v>35</v>
      </c>
      <c r="AG968" s="178"/>
      <c r="AH968" s="178"/>
      <c r="AI968" s="178"/>
    </row>
    <row r="969" spans="1:35" x14ac:dyDescent="0.25">
      <c r="A969" s="41" t="str">
        <f t="array" ref="A969">IFERROR(SMALL(('Physical Server'!$O$17:$O$516&lt;&gt;"")*ROW('Physical Server'!$O$17:$O$516),COUNTBLANK('Physical Server'!$O$17:$O$516)+ROW('Virtual Servers'!A961)),"")</f>
        <v/>
      </c>
      <c r="B969" s="41" t="str">
        <f>IFERROR(IF(INDEX('Physical Server'!B:O,'Virtual Servers'!A969,1)&gt;'Physical Server'!$F$12,"",INDEX('Physical Server'!B:O,'Virtual Servers'!A969,1)),"")</f>
        <v/>
      </c>
      <c r="C969" s="41" t="str">
        <f>IFERROR(INDEX('Physical Server'!B:O,'Virtual Servers'!A969,14),"")</f>
        <v/>
      </c>
      <c r="D969" s="41"/>
      <c r="E969" s="168" t="str">
        <f>IF(IF(COUNTIF($E$7:E968,E968)&lt;VLOOKUP(E968,$B:$C,2,0),E968,INDEX($B:$B,MATCH(E968,$B:$B,0)+ROW($B:$B),1))&gt;'Physical Server'!$F$12,"",IF(COUNTIF($E$7:E968,E968)&lt;VLOOKUP(E968,$B:$C,2,0),E968,INDEX($B:$B,MATCH(E968,$B:$B,0)+ROW($B:$B),1)))</f>
        <v/>
      </c>
      <c r="F969" s="169" t="str">
        <f>IFERROR(VLOOKUP($E:$E,'Physical Server'!$B:$O,2,0),"")</f>
        <v/>
      </c>
      <c r="G969" s="169" t="str">
        <f>IFERROR(IF(VLOOKUP(E969,'Physical Server'!B:O,14,0)="","",IF(E969="","",COUNTIF($E$7:E969,E969))),"")</f>
        <v/>
      </c>
      <c r="H969" s="170"/>
      <c r="I969" s="170" t="s">
        <v>35</v>
      </c>
      <c r="J969" s="170" t="s">
        <v>35</v>
      </c>
      <c r="K969" s="170" t="s">
        <v>35</v>
      </c>
      <c r="L969" s="170"/>
      <c r="M969" s="170" t="s">
        <v>35</v>
      </c>
      <c r="N969" s="170" t="s">
        <v>35</v>
      </c>
      <c r="O969" s="170" t="s">
        <v>35</v>
      </c>
      <c r="P969" s="170"/>
      <c r="Q969" s="170" t="s">
        <v>35</v>
      </c>
      <c r="R969" s="178"/>
      <c r="S969" s="178"/>
      <c r="T969" s="170" t="s">
        <v>35</v>
      </c>
      <c r="U969" s="170" t="s">
        <v>35</v>
      </c>
      <c r="V969" s="170" t="s">
        <v>35</v>
      </c>
      <c r="W969" s="178"/>
      <c r="X969" s="178"/>
      <c r="Y969" s="170" t="s">
        <v>35</v>
      </c>
      <c r="Z969" s="170" t="s">
        <v>35</v>
      </c>
      <c r="AA969" s="170" t="s">
        <v>35</v>
      </c>
      <c r="AB969" s="178"/>
      <c r="AC969" s="178"/>
      <c r="AD969" s="170" t="s">
        <v>35</v>
      </c>
      <c r="AE969" s="170" t="s">
        <v>35</v>
      </c>
      <c r="AF969" s="170" t="s">
        <v>35</v>
      </c>
      <c r="AG969" s="178"/>
      <c r="AH969" s="178"/>
      <c r="AI969" s="178"/>
    </row>
    <row r="970" spans="1:35" x14ac:dyDescent="0.25">
      <c r="A970" s="41" t="str">
        <f t="array" ref="A970">IFERROR(SMALL(('Physical Server'!$O$17:$O$516&lt;&gt;"")*ROW('Physical Server'!$O$17:$O$516),COUNTBLANK('Physical Server'!$O$17:$O$516)+ROW('Virtual Servers'!A962)),"")</f>
        <v/>
      </c>
      <c r="B970" s="41" t="str">
        <f>IFERROR(IF(INDEX('Physical Server'!B:O,'Virtual Servers'!A970,1)&gt;'Physical Server'!$F$12,"",INDEX('Physical Server'!B:O,'Virtual Servers'!A970,1)),"")</f>
        <v/>
      </c>
      <c r="C970" s="41" t="str">
        <f>IFERROR(INDEX('Physical Server'!B:O,'Virtual Servers'!A970,14),"")</f>
        <v/>
      </c>
      <c r="D970" s="41"/>
      <c r="E970" s="168" t="str">
        <f>IF(IF(COUNTIF($E$7:E969,E969)&lt;VLOOKUP(E969,$B:$C,2,0),E969,INDEX($B:$B,MATCH(E969,$B:$B,0)+ROW($B:$B),1))&gt;'Physical Server'!$F$12,"",IF(COUNTIF($E$7:E969,E969)&lt;VLOOKUP(E969,$B:$C,2,0),E969,INDEX($B:$B,MATCH(E969,$B:$B,0)+ROW($B:$B),1)))</f>
        <v/>
      </c>
      <c r="F970" s="169" t="str">
        <f>IFERROR(VLOOKUP($E:$E,'Physical Server'!$B:$O,2,0),"")</f>
        <v/>
      </c>
      <c r="G970" s="169" t="str">
        <f>IFERROR(IF(VLOOKUP(E970,'Physical Server'!B:O,14,0)="","",IF(E970="","",COUNTIF($E$7:E970,E970))),"")</f>
        <v/>
      </c>
      <c r="H970" s="170"/>
      <c r="I970" s="170" t="s">
        <v>35</v>
      </c>
      <c r="J970" s="170" t="s">
        <v>35</v>
      </c>
      <c r="K970" s="170" t="s">
        <v>35</v>
      </c>
      <c r="L970" s="170"/>
      <c r="M970" s="170" t="s">
        <v>35</v>
      </c>
      <c r="N970" s="170" t="s">
        <v>35</v>
      </c>
      <c r="O970" s="170" t="s">
        <v>35</v>
      </c>
      <c r="P970" s="170"/>
      <c r="Q970" s="170" t="s">
        <v>35</v>
      </c>
      <c r="R970" s="178"/>
      <c r="S970" s="178"/>
      <c r="T970" s="170" t="s">
        <v>35</v>
      </c>
      <c r="U970" s="170" t="s">
        <v>35</v>
      </c>
      <c r="V970" s="170" t="s">
        <v>35</v>
      </c>
      <c r="W970" s="178"/>
      <c r="X970" s="178"/>
      <c r="Y970" s="170" t="s">
        <v>35</v>
      </c>
      <c r="Z970" s="170" t="s">
        <v>35</v>
      </c>
      <c r="AA970" s="170" t="s">
        <v>35</v>
      </c>
      <c r="AB970" s="178"/>
      <c r="AC970" s="178"/>
      <c r="AD970" s="170" t="s">
        <v>35</v>
      </c>
      <c r="AE970" s="170" t="s">
        <v>35</v>
      </c>
      <c r="AF970" s="170" t="s">
        <v>35</v>
      </c>
      <c r="AG970" s="178"/>
      <c r="AH970" s="178"/>
      <c r="AI970" s="178"/>
    </row>
    <row r="971" spans="1:35" x14ac:dyDescent="0.25">
      <c r="A971" s="41" t="str">
        <f t="array" ref="A971">IFERROR(SMALL(('Physical Server'!$O$17:$O$516&lt;&gt;"")*ROW('Physical Server'!$O$17:$O$516),COUNTBLANK('Physical Server'!$O$17:$O$516)+ROW('Virtual Servers'!A963)),"")</f>
        <v/>
      </c>
      <c r="B971" s="41" t="str">
        <f>IFERROR(IF(INDEX('Physical Server'!B:O,'Virtual Servers'!A971,1)&gt;'Physical Server'!$F$12,"",INDEX('Physical Server'!B:O,'Virtual Servers'!A971,1)),"")</f>
        <v/>
      </c>
      <c r="C971" s="41" t="str">
        <f>IFERROR(INDEX('Physical Server'!B:O,'Virtual Servers'!A971,14),"")</f>
        <v/>
      </c>
      <c r="D971" s="41"/>
      <c r="E971" s="168" t="str">
        <f>IF(IF(COUNTIF($E$7:E970,E970)&lt;VLOOKUP(E970,$B:$C,2,0),E970,INDEX($B:$B,MATCH(E970,$B:$B,0)+ROW($B:$B),1))&gt;'Physical Server'!$F$12,"",IF(COUNTIF($E$7:E970,E970)&lt;VLOOKUP(E970,$B:$C,2,0),E970,INDEX($B:$B,MATCH(E970,$B:$B,0)+ROW($B:$B),1)))</f>
        <v/>
      </c>
      <c r="F971" s="169" t="str">
        <f>IFERROR(VLOOKUP($E:$E,'Physical Server'!$B:$O,2,0),"")</f>
        <v/>
      </c>
      <c r="G971" s="169" t="str">
        <f>IFERROR(IF(VLOOKUP(E971,'Physical Server'!B:O,14,0)="","",IF(E971="","",COUNTIF($E$7:E971,E971))),"")</f>
        <v/>
      </c>
      <c r="H971" s="170"/>
      <c r="I971" s="170" t="s">
        <v>35</v>
      </c>
      <c r="J971" s="170" t="s">
        <v>35</v>
      </c>
      <c r="K971" s="170" t="s">
        <v>35</v>
      </c>
      <c r="L971" s="170"/>
      <c r="M971" s="170" t="s">
        <v>35</v>
      </c>
      <c r="N971" s="170" t="s">
        <v>35</v>
      </c>
      <c r="O971" s="170" t="s">
        <v>35</v>
      </c>
      <c r="P971" s="170"/>
      <c r="Q971" s="170" t="s">
        <v>35</v>
      </c>
      <c r="R971" s="178"/>
      <c r="S971" s="178"/>
      <c r="T971" s="170" t="s">
        <v>35</v>
      </c>
      <c r="U971" s="170" t="s">
        <v>35</v>
      </c>
      <c r="V971" s="170" t="s">
        <v>35</v>
      </c>
      <c r="W971" s="178"/>
      <c r="X971" s="178"/>
      <c r="Y971" s="170" t="s">
        <v>35</v>
      </c>
      <c r="Z971" s="170" t="s">
        <v>35</v>
      </c>
      <c r="AA971" s="170" t="s">
        <v>35</v>
      </c>
      <c r="AB971" s="178"/>
      <c r="AC971" s="178"/>
      <c r="AD971" s="170" t="s">
        <v>35</v>
      </c>
      <c r="AE971" s="170" t="s">
        <v>35</v>
      </c>
      <c r="AF971" s="170" t="s">
        <v>35</v>
      </c>
      <c r="AG971" s="178"/>
      <c r="AH971" s="178"/>
      <c r="AI971" s="178"/>
    </row>
    <row r="972" spans="1:35" x14ac:dyDescent="0.25">
      <c r="A972" s="41" t="str">
        <f t="array" ref="A972">IFERROR(SMALL(('Physical Server'!$O$17:$O$516&lt;&gt;"")*ROW('Physical Server'!$O$17:$O$516),COUNTBLANK('Physical Server'!$O$17:$O$516)+ROW('Virtual Servers'!A964)),"")</f>
        <v/>
      </c>
      <c r="B972" s="41" t="str">
        <f>IFERROR(IF(INDEX('Physical Server'!B:O,'Virtual Servers'!A972,1)&gt;'Physical Server'!$F$12,"",INDEX('Physical Server'!B:O,'Virtual Servers'!A972,1)),"")</f>
        <v/>
      </c>
      <c r="C972" s="41" t="str">
        <f>IFERROR(INDEX('Physical Server'!B:O,'Virtual Servers'!A972,14),"")</f>
        <v/>
      </c>
      <c r="D972" s="41"/>
      <c r="E972" s="168" t="str">
        <f>IF(IF(COUNTIF($E$7:E971,E971)&lt;VLOOKUP(E971,$B:$C,2,0),E971,INDEX($B:$B,MATCH(E971,$B:$B,0)+ROW($B:$B),1))&gt;'Physical Server'!$F$12,"",IF(COUNTIF($E$7:E971,E971)&lt;VLOOKUP(E971,$B:$C,2,0),E971,INDEX($B:$B,MATCH(E971,$B:$B,0)+ROW($B:$B),1)))</f>
        <v/>
      </c>
      <c r="F972" s="169" t="str">
        <f>IFERROR(VLOOKUP($E:$E,'Physical Server'!$B:$O,2,0),"")</f>
        <v/>
      </c>
      <c r="G972" s="169" t="str">
        <f>IFERROR(IF(VLOOKUP(E972,'Physical Server'!B:O,14,0)="","",IF(E972="","",COUNTIF($E$7:E972,E972))),"")</f>
        <v/>
      </c>
      <c r="H972" s="170"/>
      <c r="I972" s="170" t="s">
        <v>35</v>
      </c>
      <c r="J972" s="170" t="s">
        <v>35</v>
      </c>
      <c r="K972" s="170" t="s">
        <v>35</v>
      </c>
      <c r="L972" s="170"/>
      <c r="M972" s="170" t="s">
        <v>35</v>
      </c>
      <c r="N972" s="170" t="s">
        <v>35</v>
      </c>
      <c r="O972" s="170" t="s">
        <v>35</v>
      </c>
      <c r="P972" s="170"/>
      <c r="Q972" s="170" t="s">
        <v>35</v>
      </c>
      <c r="R972" s="178"/>
      <c r="S972" s="178"/>
      <c r="T972" s="170" t="s">
        <v>35</v>
      </c>
      <c r="U972" s="170" t="s">
        <v>35</v>
      </c>
      <c r="V972" s="170" t="s">
        <v>35</v>
      </c>
      <c r="W972" s="178"/>
      <c r="X972" s="178"/>
      <c r="Y972" s="170" t="s">
        <v>35</v>
      </c>
      <c r="Z972" s="170" t="s">
        <v>35</v>
      </c>
      <c r="AA972" s="170" t="s">
        <v>35</v>
      </c>
      <c r="AB972" s="178"/>
      <c r="AC972" s="178"/>
      <c r="AD972" s="170" t="s">
        <v>35</v>
      </c>
      <c r="AE972" s="170" t="s">
        <v>35</v>
      </c>
      <c r="AF972" s="170" t="s">
        <v>35</v>
      </c>
      <c r="AG972" s="178"/>
      <c r="AH972" s="178"/>
      <c r="AI972" s="178"/>
    </row>
    <row r="973" spans="1:35" x14ac:dyDescent="0.25">
      <c r="A973" s="41" t="str">
        <f t="array" ref="A973">IFERROR(SMALL(('Physical Server'!$O$17:$O$516&lt;&gt;"")*ROW('Physical Server'!$O$17:$O$516),COUNTBLANK('Physical Server'!$O$17:$O$516)+ROW('Virtual Servers'!A965)),"")</f>
        <v/>
      </c>
      <c r="B973" s="41" t="str">
        <f>IFERROR(IF(INDEX('Physical Server'!B:O,'Virtual Servers'!A973,1)&gt;'Physical Server'!$F$12,"",INDEX('Physical Server'!B:O,'Virtual Servers'!A973,1)),"")</f>
        <v/>
      </c>
      <c r="C973" s="41" t="str">
        <f>IFERROR(INDEX('Physical Server'!B:O,'Virtual Servers'!A973,14),"")</f>
        <v/>
      </c>
      <c r="D973" s="41"/>
      <c r="E973" s="168" t="str">
        <f>IF(IF(COUNTIF($E$7:E972,E972)&lt;VLOOKUP(E972,$B:$C,2,0),E972,INDEX($B:$B,MATCH(E972,$B:$B,0)+ROW($B:$B),1))&gt;'Physical Server'!$F$12,"",IF(COUNTIF($E$7:E972,E972)&lt;VLOOKUP(E972,$B:$C,2,0),E972,INDEX($B:$B,MATCH(E972,$B:$B,0)+ROW($B:$B),1)))</f>
        <v/>
      </c>
      <c r="F973" s="169" t="str">
        <f>IFERROR(VLOOKUP($E:$E,'Physical Server'!$B:$O,2,0),"")</f>
        <v/>
      </c>
      <c r="G973" s="169" t="str">
        <f>IFERROR(IF(VLOOKUP(E973,'Physical Server'!B:O,14,0)="","",IF(E973="","",COUNTIF($E$7:E973,E973))),"")</f>
        <v/>
      </c>
      <c r="H973" s="170"/>
      <c r="I973" s="170" t="s">
        <v>35</v>
      </c>
      <c r="J973" s="170" t="s">
        <v>35</v>
      </c>
      <c r="K973" s="170" t="s">
        <v>35</v>
      </c>
      <c r="L973" s="170"/>
      <c r="M973" s="170" t="s">
        <v>35</v>
      </c>
      <c r="N973" s="170" t="s">
        <v>35</v>
      </c>
      <c r="O973" s="170" t="s">
        <v>35</v>
      </c>
      <c r="P973" s="170"/>
      <c r="Q973" s="170" t="s">
        <v>35</v>
      </c>
      <c r="R973" s="178"/>
      <c r="S973" s="178"/>
      <c r="T973" s="170" t="s">
        <v>35</v>
      </c>
      <c r="U973" s="170" t="s">
        <v>35</v>
      </c>
      <c r="V973" s="170" t="s">
        <v>35</v>
      </c>
      <c r="W973" s="178"/>
      <c r="X973" s="178"/>
      <c r="Y973" s="170" t="s">
        <v>35</v>
      </c>
      <c r="Z973" s="170" t="s">
        <v>35</v>
      </c>
      <c r="AA973" s="170" t="s">
        <v>35</v>
      </c>
      <c r="AB973" s="178"/>
      <c r="AC973" s="178"/>
      <c r="AD973" s="170" t="s">
        <v>35</v>
      </c>
      <c r="AE973" s="170" t="s">
        <v>35</v>
      </c>
      <c r="AF973" s="170" t="s">
        <v>35</v>
      </c>
      <c r="AG973" s="178"/>
      <c r="AH973" s="178"/>
      <c r="AI973" s="178"/>
    </row>
    <row r="974" spans="1:35" x14ac:dyDescent="0.25">
      <c r="A974" s="41" t="str">
        <f t="array" ref="A974">IFERROR(SMALL(('Physical Server'!$O$17:$O$516&lt;&gt;"")*ROW('Physical Server'!$O$17:$O$516),COUNTBLANK('Physical Server'!$O$17:$O$516)+ROW('Virtual Servers'!A966)),"")</f>
        <v/>
      </c>
      <c r="B974" s="41" t="str">
        <f>IFERROR(IF(INDEX('Physical Server'!B:O,'Virtual Servers'!A974,1)&gt;'Physical Server'!$F$12,"",INDEX('Physical Server'!B:O,'Virtual Servers'!A974,1)),"")</f>
        <v/>
      </c>
      <c r="C974" s="41" t="str">
        <f>IFERROR(INDEX('Physical Server'!B:O,'Virtual Servers'!A974,14),"")</f>
        <v/>
      </c>
      <c r="D974" s="41"/>
      <c r="E974" s="168" t="str">
        <f>IF(IF(COUNTIF($E$7:E973,E973)&lt;VLOOKUP(E973,$B:$C,2,0),E973,INDEX($B:$B,MATCH(E973,$B:$B,0)+ROW($B:$B),1))&gt;'Physical Server'!$F$12,"",IF(COUNTIF($E$7:E973,E973)&lt;VLOOKUP(E973,$B:$C,2,0),E973,INDEX($B:$B,MATCH(E973,$B:$B,0)+ROW($B:$B),1)))</f>
        <v/>
      </c>
      <c r="F974" s="169" t="str">
        <f>IFERROR(VLOOKUP($E:$E,'Physical Server'!$B:$O,2,0),"")</f>
        <v/>
      </c>
      <c r="G974" s="169" t="str">
        <f>IFERROR(IF(VLOOKUP(E974,'Physical Server'!B:O,14,0)="","",IF(E974="","",COUNTIF($E$7:E974,E974))),"")</f>
        <v/>
      </c>
      <c r="H974" s="170"/>
      <c r="I974" s="170" t="s">
        <v>35</v>
      </c>
      <c r="J974" s="170" t="s">
        <v>35</v>
      </c>
      <c r="K974" s="170" t="s">
        <v>35</v>
      </c>
      <c r="L974" s="170"/>
      <c r="M974" s="170" t="s">
        <v>35</v>
      </c>
      <c r="N974" s="170" t="s">
        <v>35</v>
      </c>
      <c r="O974" s="170" t="s">
        <v>35</v>
      </c>
      <c r="P974" s="170"/>
      <c r="Q974" s="170" t="s">
        <v>35</v>
      </c>
      <c r="R974" s="178"/>
      <c r="S974" s="178"/>
      <c r="T974" s="170" t="s">
        <v>35</v>
      </c>
      <c r="U974" s="170" t="s">
        <v>35</v>
      </c>
      <c r="V974" s="170" t="s">
        <v>35</v>
      </c>
      <c r="W974" s="178"/>
      <c r="X974" s="178"/>
      <c r="Y974" s="170" t="s">
        <v>35</v>
      </c>
      <c r="Z974" s="170" t="s">
        <v>35</v>
      </c>
      <c r="AA974" s="170" t="s">
        <v>35</v>
      </c>
      <c r="AB974" s="178"/>
      <c r="AC974" s="178"/>
      <c r="AD974" s="170" t="s">
        <v>35</v>
      </c>
      <c r="AE974" s="170" t="s">
        <v>35</v>
      </c>
      <c r="AF974" s="170" t="s">
        <v>35</v>
      </c>
      <c r="AG974" s="178"/>
      <c r="AH974" s="178"/>
      <c r="AI974" s="178"/>
    </row>
    <row r="975" spans="1:35" x14ac:dyDescent="0.25">
      <c r="A975" s="41" t="str">
        <f t="array" ref="A975">IFERROR(SMALL(('Physical Server'!$O$17:$O$516&lt;&gt;"")*ROW('Physical Server'!$O$17:$O$516),COUNTBLANK('Physical Server'!$O$17:$O$516)+ROW('Virtual Servers'!A967)),"")</f>
        <v/>
      </c>
      <c r="B975" s="41" t="str">
        <f>IFERROR(IF(INDEX('Physical Server'!B:O,'Virtual Servers'!A975,1)&gt;'Physical Server'!$F$12,"",INDEX('Physical Server'!B:O,'Virtual Servers'!A975,1)),"")</f>
        <v/>
      </c>
      <c r="C975" s="41" t="str">
        <f>IFERROR(INDEX('Physical Server'!B:O,'Virtual Servers'!A975,14),"")</f>
        <v/>
      </c>
      <c r="D975" s="41"/>
      <c r="E975" s="168" t="str">
        <f>IF(IF(COUNTIF($E$7:E974,E974)&lt;VLOOKUP(E974,$B:$C,2,0),E974,INDEX($B:$B,MATCH(E974,$B:$B,0)+ROW($B:$B),1))&gt;'Physical Server'!$F$12,"",IF(COUNTIF($E$7:E974,E974)&lt;VLOOKUP(E974,$B:$C,2,0),E974,INDEX($B:$B,MATCH(E974,$B:$B,0)+ROW($B:$B),1)))</f>
        <v/>
      </c>
      <c r="F975" s="169" t="str">
        <f>IFERROR(VLOOKUP($E:$E,'Physical Server'!$B:$O,2,0),"")</f>
        <v/>
      </c>
      <c r="G975" s="169" t="str">
        <f>IFERROR(IF(VLOOKUP(E975,'Physical Server'!B:O,14,0)="","",IF(E975="","",COUNTIF($E$7:E975,E975))),"")</f>
        <v/>
      </c>
      <c r="H975" s="170"/>
      <c r="I975" s="170" t="s">
        <v>35</v>
      </c>
      <c r="J975" s="170" t="s">
        <v>35</v>
      </c>
      <c r="K975" s="170" t="s">
        <v>35</v>
      </c>
      <c r="L975" s="170"/>
      <c r="M975" s="170" t="s">
        <v>35</v>
      </c>
      <c r="N975" s="170" t="s">
        <v>35</v>
      </c>
      <c r="O975" s="170" t="s">
        <v>35</v>
      </c>
      <c r="P975" s="170"/>
      <c r="Q975" s="170" t="s">
        <v>35</v>
      </c>
      <c r="R975" s="178"/>
      <c r="S975" s="178"/>
      <c r="T975" s="170" t="s">
        <v>35</v>
      </c>
      <c r="U975" s="170" t="s">
        <v>35</v>
      </c>
      <c r="V975" s="170" t="s">
        <v>35</v>
      </c>
      <c r="W975" s="178"/>
      <c r="X975" s="178"/>
      <c r="Y975" s="170" t="s">
        <v>35</v>
      </c>
      <c r="Z975" s="170" t="s">
        <v>35</v>
      </c>
      <c r="AA975" s="170" t="s">
        <v>35</v>
      </c>
      <c r="AB975" s="178"/>
      <c r="AC975" s="178"/>
      <c r="AD975" s="170" t="s">
        <v>35</v>
      </c>
      <c r="AE975" s="170" t="s">
        <v>35</v>
      </c>
      <c r="AF975" s="170" t="s">
        <v>35</v>
      </c>
      <c r="AG975" s="178"/>
      <c r="AH975" s="178"/>
      <c r="AI975" s="178"/>
    </row>
    <row r="976" spans="1:35" x14ac:dyDescent="0.25">
      <c r="A976" s="41" t="str">
        <f t="array" ref="A976">IFERROR(SMALL(('Physical Server'!$O$17:$O$516&lt;&gt;"")*ROW('Physical Server'!$O$17:$O$516),COUNTBLANK('Physical Server'!$O$17:$O$516)+ROW('Virtual Servers'!A968)),"")</f>
        <v/>
      </c>
      <c r="B976" s="41" t="str">
        <f>IFERROR(IF(INDEX('Physical Server'!B:O,'Virtual Servers'!A976,1)&gt;'Physical Server'!$F$12,"",INDEX('Physical Server'!B:O,'Virtual Servers'!A976,1)),"")</f>
        <v/>
      </c>
      <c r="C976" s="41" t="str">
        <f>IFERROR(INDEX('Physical Server'!B:O,'Virtual Servers'!A976,14),"")</f>
        <v/>
      </c>
      <c r="D976" s="41"/>
      <c r="E976" s="168" t="str">
        <f>IF(IF(COUNTIF($E$7:E975,E975)&lt;VLOOKUP(E975,$B:$C,2,0),E975,INDEX($B:$B,MATCH(E975,$B:$B,0)+ROW($B:$B),1))&gt;'Physical Server'!$F$12,"",IF(COUNTIF($E$7:E975,E975)&lt;VLOOKUP(E975,$B:$C,2,0),E975,INDEX($B:$B,MATCH(E975,$B:$B,0)+ROW($B:$B),1)))</f>
        <v/>
      </c>
      <c r="F976" s="169" t="str">
        <f>IFERROR(VLOOKUP($E:$E,'Physical Server'!$B:$O,2,0),"")</f>
        <v/>
      </c>
      <c r="G976" s="169" t="str">
        <f>IFERROR(IF(VLOOKUP(E976,'Physical Server'!B:O,14,0)="","",IF(E976="","",COUNTIF($E$7:E976,E976))),"")</f>
        <v/>
      </c>
      <c r="H976" s="170"/>
      <c r="I976" s="170" t="s">
        <v>35</v>
      </c>
      <c r="J976" s="170" t="s">
        <v>35</v>
      </c>
      <c r="K976" s="170" t="s">
        <v>35</v>
      </c>
      <c r="L976" s="170"/>
      <c r="M976" s="170" t="s">
        <v>35</v>
      </c>
      <c r="N976" s="170" t="s">
        <v>35</v>
      </c>
      <c r="O976" s="170" t="s">
        <v>35</v>
      </c>
      <c r="P976" s="170"/>
      <c r="Q976" s="170" t="s">
        <v>35</v>
      </c>
      <c r="R976" s="178"/>
      <c r="S976" s="178"/>
      <c r="T976" s="170" t="s">
        <v>35</v>
      </c>
      <c r="U976" s="170" t="s">
        <v>35</v>
      </c>
      <c r="V976" s="170" t="s">
        <v>35</v>
      </c>
      <c r="W976" s="178"/>
      <c r="X976" s="178"/>
      <c r="Y976" s="170" t="s">
        <v>35</v>
      </c>
      <c r="Z976" s="170" t="s">
        <v>35</v>
      </c>
      <c r="AA976" s="170" t="s">
        <v>35</v>
      </c>
      <c r="AB976" s="178"/>
      <c r="AC976" s="178"/>
      <c r="AD976" s="170" t="s">
        <v>35</v>
      </c>
      <c r="AE976" s="170" t="s">
        <v>35</v>
      </c>
      <c r="AF976" s="170" t="s">
        <v>35</v>
      </c>
      <c r="AG976" s="178"/>
      <c r="AH976" s="178"/>
      <c r="AI976" s="178"/>
    </row>
    <row r="977" spans="1:35" x14ac:dyDescent="0.25">
      <c r="A977" s="41" t="str">
        <f t="array" ref="A977">IFERROR(SMALL(('Physical Server'!$O$17:$O$516&lt;&gt;"")*ROW('Physical Server'!$O$17:$O$516),COUNTBLANK('Physical Server'!$O$17:$O$516)+ROW('Virtual Servers'!A969)),"")</f>
        <v/>
      </c>
      <c r="B977" s="41" t="str">
        <f>IFERROR(IF(INDEX('Physical Server'!B:O,'Virtual Servers'!A977,1)&gt;'Physical Server'!$F$12,"",INDEX('Physical Server'!B:O,'Virtual Servers'!A977,1)),"")</f>
        <v/>
      </c>
      <c r="C977" s="41" t="str">
        <f>IFERROR(INDEX('Physical Server'!B:O,'Virtual Servers'!A977,14),"")</f>
        <v/>
      </c>
      <c r="D977" s="41"/>
      <c r="E977" s="168" t="str">
        <f>IF(IF(COUNTIF($E$7:E976,E976)&lt;VLOOKUP(E976,$B:$C,2,0),E976,INDEX($B:$B,MATCH(E976,$B:$B,0)+ROW($B:$B),1))&gt;'Physical Server'!$F$12,"",IF(COUNTIF($E$7:E976,E976)&lt;VLOOKUP(E976,$B:$C,2,0),E976,INDEX($B:$B,MATCH(E976,$B:$B,0)+ROW($B:$B),1)))</f>
        <v/>
      </c>
      <c r="F977" s="169" t="str">
        <f>IFERROR(VLOOKUP($E:$E,'Physical Server'!$B:$O,2,0),"")</f>
        <v/>
      </c>
      <c r="G977" s="169" t="str">
        <f>IFERROR(IF(VLOOKUP(E977,'Physical Server'!B:O,14,0)="","",IF(E977="","",COUNTIF($E$7:E977,E977))),"")</f>
        <v/>
      </c>
      <c r="H977" s="170"/>
      <c r="I977" s="170" t="s">
        <v>35</v>
      </c>
      <c r="J977" s="170" t="s">
        <v>35</v>
      </c>
      <c r="K977" s="170" t="s">
        <v>35</v>
      </c>
      <c r="L977" s="170"/>
      <c r="M977" s="170" t="s">
        <v>35</v>
      </c>
      <c r="N977" s="170" t="s">
        <v>35</v>
      </c>
      <c r="O977" s="170" t="s">
        <v>35</v>
      </c>
      <c r="P977" s="170"/>
      <c r="Q977" s="170" t="s">
        <v>35</v>
      </c>
      <c r="R977" s="178"/>
      <c r="S977" s="178"/>
      <c r="T977" s="170" t="s">
        <v>35</v>
      </c>
      <c r="U977" s="170" t="s">
        <v>35</v>
      </c>
      <c r="V977" s="170" t="s">
        <v>35</v>
      </c>
      <c r="W977" s="178"/>
      <c r="X977" s="178"/>
      <c r="Y977" s="170" t="s">
        <v>35</v>
      </c>
      <c r="Z977" s="170" t="s">
        <v>35</v>
      </c>
      <c r="AA977" s="170" t="s">
        <v>35</v>
      </c>
      <c r="AB977" s="178"/>
      <c r="AC977" s="178"/>
      <c r="AD977" s="170" t="s">
        <v>35</v>
      </c>
      <c r="AE977" s="170" t="s">
        <v>35</v>
      </c>
      <c r="AF977" s="170" t="s">
        <v>35</v>
      </c>
      <c r="AG977" s="178"/>
      <c r="AH977" s="178"/>
      <c r="AI977" s="178"/>
    </row>
    <row r="978" spans="1:35" x14ac:dyDescent="0.25">
      <c r="A978" s="41" t="str">
        <f t="array" ref="A978">IFERROR(SMALL(('Physical Server'!$O$17:$O$516&lt;&gt;"")*ROW('Physical Server'!$O$17:$O$516),COUNTBLANK('Physical Server'!$O$17:$O$516)+ROW('Virtual Servers'!A970)),"")</f>
        <v/>
      </c>
      <c r="B978" s="41" t="str">
        <f>IFERROR(IF(INDEX('Physical Server'!B:O,'Virtual Servers'!A978,1)&gt;'Physical Server'!$F$12,"",INDEX('Physical Server'!B:O,'Virtual Servers'!A978,1)),"")</f>
        <v/>
      </c>
      <c r="C978" s="41" t="str">
        <f>IFERROR(INDEX('Physical Server'!B:O,'Virtual Servers'!A978,14),"")</f>
        <v/>
      </c>
      <c r="D978" s="41"/>
      <c r="E978" s="168" t="str">
        <f>IF(IF(COUNTIF($E$7:E977,E977)&lt;VLOOKUP(E977,$B:$C,2,0),E977,INDEX($B:$B,MATCH(E977,$B:$B,0)+ROW($B:$B),1))&gt;'Physical Server'!$F$12,"",IF(COUNTIF($E$7:E977,E977)&lt;VLOOKUP(E977,$B:$C,2,0),E977,INDEX($B:$B,MATCH(E977,$B:$B,0)+ROW($B:$B),1)))</f>
        <v/>
      </c>
      <c r="F978" s="169" t="str">
        <f>IFERROR(VLOOKUP($E:$E,'Physical Server'!$B:$O,2,0),"")</f>
        <v/>
      </c>
      <c r="G978" s="169" t="str">
        <f>IFERROR(IF(VLOOKUP(E978,'Physical Server'!B:O,14,0)="","",IF(E978="","",COUNTIF($E$7:E978,E978))),"")</f>
        <v/>
      </c>
      <c r="H978" s="170"/>
      <c r="I978" s="170" t="s">
        <v>35</v>
      </c>
      <c r="J978" s="170" t="s">
        <v>35</v>
      </c>
      <c r="K978" s="170" t="s">
        <v>35</v>
      </c>
      <c r="L978" s="170"/>
      <c r="M978" s="170" t="s">
        <v>35</v>
      </c>
      <c r="N978" s="170" t="s">
        <v>35</v>
      </c>
      <c r="O978" s="170" t="s">
        <v>35</v>
      </c>
      <c r="P978" s="170"/>
      <c r="Q978" s="170" t="s">
        <v>35</v>
      </c>
      <c r="R978" s="178"/>
      <c r="S978" s="178"/>
      <c r="T978" s="170" t="s">
        <v>35</v>
      </c>
      <c r="U978" s="170" t="s">
        <v>35</v>
      </c>
      <c r="V978" s="170" t="s">
        <v>35</v>
      </c>
      <c r="W978" s="178"/>
      <c r="X978" s="178"/>
      <c r="Y978" s="170" t="s">
        <v>35</v>
      </c>
      <c r="Z978" s="170" t="s">
        <v>35</v>
      </c>
      <c r="AA978" s="170" t="s">
        <v>35</v>
      </c>
      <c r="AB978" s="178"/>
      <c r="AC978" s="178"/>
      <c r="AD978" s="170" t="s">
        <v>35</v>
      </c>
      <c r="AE978" s="170" t="s">
        <v>35</v>
      </c>
      <c r="AF978" s="170" t="s">
        <v>35</v>
      </c>
      <c r="AG978" s="178"/>
      <c r="AH978" s="178"/>
      <c r="AI978" s="178"/>
    </row>
    <row r="979" spans="1:35" x14ac:dyDescent="0.25">
      <c r="A979" s="41" t="str">
        <f t="array" ref="A979">IFERROR(SMALL(('Physical Server'!$O$17:$O$516&lt;&gt;"")*ROW('Physical Server'!$O$17:$O$516),COUNTBLANK('Physical Server'!$O$17:$O$516)+ROW('Virtual Servers'!A971)),"")</f>
        <v/>
      </c>
      <c r="B979" s="41" t="str">
        <f>IFERROR(IF(INDEX('Physical Server'!B:O,'Virtual Servers'!A979,1)&gt;'Physical Server'!$F$12,"",INDEX('Physical Server'!B:O,'Virtual Servers'!A979,1)),"")</f>
        <v/>
      </c>
      <c r="C979" s="41" t="str">
        <f>IFERROR(INDEX('Physical Server'!B:O,'Virtual Servers'!A979,14),"")</f>
        <v/>
      </c>
      <c r="D979" s="41"/>
      <c r="E979" s="168" t="str">
        <f>IF(IF(COUNTIF($E$7:E978,E978)&lt;VLOOKUP(E978,$B:$C,2,0),E978,INDEX($B:$B,MATCH(E978,$B:$B,0)+ROW($B:$B),1))&gt;'Physical Server'!$F$12,"",IF(COUNTIF($E$7:E978,E978)&lt;VLOOKUP(E978,$B:$C,2,0),E978,INDEX($B:$B,MATCH(E978,$B:$B,0)+ROW($B:$B),1)))</f>
        <v/>
      </c>
      <c r="F979" s="169" t="str">
        <f>IFERROR(VLOOKUP($E:$E,'Physical Server'!$B:$O,2,0),"")</f>
        <v/>
      </c>
      <c r="G979" s="169" t="str">
        <f>IFERROR(IF(VLOOKUP(E979,'Physical Server'!B:O,14,0)="","",IF(E979="","",COUNTIF($E$7:E979,E979))),"")</f>
        <v/>
      </c>
      <c r="H979" s="170"/>
      <c r="I979" s="170" t="s">
        <v>35</v>
      </c>
      <c r="J979" s="170" t="s">
        <v>35</v>
      </c>
      <c r="K979" s="170" t="s">
        <v>35</v>
      </c>
      <c r="L979" s="170"/>
      <c r="M979" s="170" t="s">
        <v>35</v>
      </c>
      <c r="N979" s="170" t="s">
        <v>35</v>
      </c>
      <c r="O979" s="170" t="s">
        <v>35</v>
      </c>
      <c r="P979" s="170"/>
      <c r="Q979" s="170" t="s">
        <v>35</v>
      </c>
      <c r="R979" s="178"/>
      <c r="S979" s="178"/>
      <c r="T979" s="170" t="s">
        <v>35</v>
      </c>
      <c r="U979" s="170" t="s">
        <v>35</v>
      </c>
      <c r="V979" s="170" t="s">
        <v>35</v>
      </c>
      <c r="W979" s="178"/>
      <c r="X979" s="178"/>
      <c r="Y979" s="170" t="s">
        <v>35</v>
      </c>
      <c r="Z979" s="170" t="s">
        <v>35</v>
      </c>
      <c r="AA979" s="170" t="s">
        <v>35</v>
      </c>
      <c r="AB979" s="178"/>
      <c r="AC979" s="178"/>
      <c r="AD979" s="170" t="s">
        <v>35</v>
      </c>
      <c r="AE979" s="170" t="s">
        <v>35</v>
      </c>
      <c r="AF979" s="170" t="s">
        <v>35</v>
      </c>
      <c r="AG979" s="178"/>
      <c r="AH979" s="178"/>
      <c r="AI979" s="178"/>
    </row>
    <row r="980" spans="1:35" x14ac:dyDescent="0.25">
      <c r="A980" s="41" t="str">
        <f t="array" ref="A980">IFERROR(SMALL(('Physical Server'!$O$17:$O$516&lt;&gt;"")*ROW('Physical Server'!$O$17:$O$516),COUNTBLANK('Physical Server'!$O$17:$O$516)+ROW('Virtual Servers'!A972)),"")</f>
        <v/>
      </c>
      <c r="B980" s="41" t="str">
        <f>IFERROR(IF(INDEX('Physical Server'!B:O,'Virtual Servers'!A980,1)&gt;'Physical Server'!$F$12,"",INDEX('Physical Server'!B:O,'Virtual Servers'!A980,1)),"")</f>
        <v/>
      </c>
      <c r="C980" s="41" t="str">
        <f>IFERROR(INDEX('Physical Server'!B:O,'Virtual Servers'!A980,14),"")</f>
        <v/>
      </c>
      <c r="D980" s="41"/>
      <c r="E980" s="168" t="str">
        <f>IF(IF(COUNTIF($E$7:E979,E979)&lt;VLOOKUP(E979,$B:$C,2,0),E979,INDEX($B:$B,MATCH(E979,$B:$B,0)+ROW($B:$B),1))&gt;'Physical Server'!$F$12,"",IF(COUNTIF($E$7:E979,E979)&lt;VLOOKUP(E979,$B:$C,2,0),E979,INDEX($B:$B,MATCH(E979,$B:$B,0)+ROW($B:$B),1)))</f>
        <v/>
      </c>
      <c r="F980" s="169" t="str">
        <f>IFERROR(VLOOKUP($E:$E,'Physical Server'!$B:$O,2,0),"")</f>
        <v/>
      </c>
      <c r="G980" s="169" t="str">
        <f>IFERROR(IF(VLOOKUP(E980,'Physical Server'!B:O,14,0)="","",IF(E980="","",COUNTIF($E$7:E980,E980))),"")</f>
        <v/>
      </c>
      <c r="H980" s="170"/>
      <c r="I980" s="170" t="s">
        <v>35</v>
      </c>
      <c r="J980" s="170" t="s">
        <v>35</v>
      </c>
      <c r="K980" s="170" t="s">
        <v>35</v>
      </c>
      <c r="L980" s="170"/>
      <c r="M980" s="170" t="s">
        <v>35</v>
      </c>
      <c r="N980" s="170" t="s">
        <v>35</v>
      </c>
      <c r="O980" s="170" t="s">
        <v>35</v>
      </c>
      <c r="P980" s="170"/>
      <c r="Q980" s="170" t="s">
        <v>35</v>
      </c>
      <c r="R980" s="178"/>
      <c r="S980" s="178"/>
      <c r="T980" s="170" t="s">
        <v>35</v>
      </c>
      <c r="U980" s="170" t="s">
        <v>35</v>
      </c>
      <c r="V980" s="170" t="s">
        <v>35</v>
      </c>
      <c r="W980" s="178"/>
      <c r="X980" s="178"/>
      <c r="Y980" s="170" t="s">
        <v>35</v>
      </c>
      <c r="Z980" s="170" t="s">
        <v>35</v>
      </c>
      <c r="AA980" s="170" t="s">
        <v>35</v>
      </c>
      <c r="AB980" s="178"/>
      <c r="AC980" s="178"/>
      <c r="AD980" s="170" t="s">
        <v>35</v>
      </c>
      <c r="AE980" s="170" t="s">
        <v>35</v>
      </c>
      <c r="AF980" s="170" t="s">
        <v>35</v>
      </c>
      <c r="AG980" s="178"/>
      <c r="AH980" s="178"/>
      <c r="AI980" s="178"/>
    </row>
    <row r="981" spans="1:35" x14ac:dyDescent="0.25">
      <c r="A981" s="41" t="str">
        <f t="array" ref="A981">IFERROR(SMALL(('Physical Server'!$O$17:$O$516&lt;&gt;"")*ROW('Physical Server'!$O$17:$O$516),COUNTBLANK('Physical Server'!$O$17:$O$516)+ROW('Virtual Servers'!A973)),"")</f>
        <v/>
      </c>
      <c r="B981" s="41" t="str">
        <f>IFERROR(IF(INDEX('Physical Server'!B:O,'Virtual Servers'!A981,1)&gt;'Physical Server'!$F$12,"",INDEX('Physical Server'!B:O,'Virtual Servers'!A981,1)),"")</f>
        <v/>
      </c>
      <c r="C981" s="41" t="str">
        <f>IFERROR(INDEX('Physical Server'!B:O,'Virtual Servers'!A981,14),"")</f>
        <v/>
      </c>
      <c r="D981" s="41"/>
      <c r="E981" s="168" t="str">
        <f>IF(IF(COUNTIF($E$7:E980,E980)&lt;VLOOKUP(E980,$B:$C,2,0),E980,INDEX($B:$B,MATCH(E980,$B:$B,0)+ROW($B:$B),1))&gt;'Physical Server'!$F$12,"",IF(COUNTIF($E$7:E980,E980)&lt;VLOOKUP(E980,$B:$C,2,0),E980,INDEX($B:$B,MATCH(E980,$B:$B,0)+ROW($B:$B),1)))</f>
        <v/>
      </c>
      <c r="F981" s="169" t="str">
        <f>IFERROR(VLOOKUP($E:$E,'Physical Server'!$B:$O,2,0),"")</f>
        <v/>
      </c>
      <c r="G981" s="169" t="str">
        <f>IFERROR(IF(VLOOKUP(E981,'Physical Server'!B:O,14,0)="","",IF(E981="","",COUNTIF($E$7:E981,E981))),"")</f>
        <v/>
      </c>
      <c r="H981" s="170"/>
      <c r="I981" s="170" t="s">
        <v>35</v>
      </c>
      <c r="J981" s="170" t="s">
        <v>35</v>
      </c>
      <c r="K981" s="170" t="s">
        <v>35</v>
      </c>
      <c r="L981" s="170"/>
      <c r="M981" s="170" t="s">
        <v>35</v>
      </c>
      <c r="N981" s="170" t="s">
        <v>35</v>
      </c>
      <c r="O981" s="170" t="s">
        <v>35</v>
      </c>
      <c r="P981" s="170"/>
      <c r="Q981" s="170" t="s">
        <v>35</v>
      </c>
      <c r="R981" s="178"/>
      <c r="S981" s="178"/>
      <c r="T981" s="170" t="s">
        <v>35</v>
      </c>
      <c r="U981" s="170" t="s">
        <v>35</v>
      </c>
      <c r="V981" s="170" t="s">
        <v>35</v>
      </c>
      <c r="W981" s="178"/>
      <c r="X981" s="178"/>
      <c r="Y981" s="170" t="s">
        <v>35</v>
      </c>
      <c r="Z981" s="170" t="s">
        <v>35</v>
      </c>
      <c r="AA981" s="170" t="s">
        <v>35</v>
      </c>
      <c r="AB981" s="178"/>
      <c r="AC981" s="178"/>
      <c r="AD981" s="170" t="s">
        <v>35</v>
      </c>
      <c r="AE981" s="170" t="s">
        <v>35</v>
      </c>
      <c r="AF981" s="170" t="s">
        <v>35</v>
      </c>
      <c r="AG981" s="178"/>
      <c r="AH981" s="178"/>
      <c r="AI981" s="178"/>
    </row>
    <row r="982" spans="1:35" x14ac:dyDescent="0.25">
      <c r="A982" s="41" t="str">
        <f t="array" ref="A982">IFERROR(SMALL(('Physical Server'!$O$17:$O$516&lt;&gt;"")*ROW('Physical Server'!$O$17:$O$516),COUNTBLANK('Physical Server'!$O$17:$O$516)+ROW('Virtual Servers'!A974)),"")</f>
        <v/>
      </c>
      <c r="B982" s="41" t="str">
        <f>IFERROR(IF(INDEX('Physical Server'!B:O,'Virtual Servers'!A982,1)&gt;'Physical Server'!$F$12,"",INDEX('Physical Server'!B:O,'Virtual Servers'!A982,1)),"")</f>
        <v/>
      </c>
      <c r="C982" s="41" t="str">
        <f>IFERROR(INDEX('Physical Server'!B:O,'Virtual Servers'!A982,14),"")</f>
        <v/>
      </c>
      <c r="D982" s="41"/>
      <c r="E982" s="168" t="str">
        <f>IF(IF(COUNTIF($E$7:E981,E981)&lt;VLOOKUP(E981,$B:$C,2,0),E981,INDEX($B:$B,MATCH(E981,$B:$B,0)+ROW($B:$B),1))&gt;'Physical Server'!$F$12,"",IF(COUNTIF($E$7:E981,E981)&lt;VLOOKUP(E981,$B:$C,2,0),E981,INDEX($B:$B,MATCH(E981,$B:$B,0)+ROW($B:$B),1)))</f>
        <v/>
      </c>
      <c r="F982" s="169" t="str">
        <f>IFERROR(VLOOKUP($E:$E,'Physical Server'!$B:$O,2,0),"")</f>
        <v/>
      </c>
      <c r="G982" s="169" t="str">
        <f>IFERROR(IF(VLOOKUP(E982,'Physical Server'!B:O,14,0)="","",IF(E982="","",COUNTIF($E$7:E982,E982))),"")</f>
        <v/>
      </c>
      <c r="H982" s="170"/>
      <c r="I982" s="170" t="s">
        <v>35</v>
      </c>
      <c r="J982" s="170" t="s">
        <v>35</v>
      </c>
      <c r="K982" s="170" t="s">
        <v>35</v>
      </c>
      <c r="L982" s="170"/>
      <c r="M982" s="170" t="s">
        <v>35</v>
      </c>
      <c r="N982" s="170" t="s">
        <v>35</v>
      </c>
      <c r="O982" s="170" t="s">
        <v>35</v>
      </c>
      <c r="P982" s="170"/>
      <c r="Q982" s="170" t="s">
        <v>35</v>
      </c>
      <c r="R982" s="178"/>
      <c r="S982" s="178"/>
      <c r="T982" s="170" t="s">
        <v>35</v>
      </c>
      <c r="U982" s="170" t="s">
        <v>35</v>
      </c>
      <c r="V982" s="170" t="s">
        <v>35</v>
      </c>
      <c r="W982" s="178"/>
      <c r="X982" s="178"/>
      <c r="Y982" s="170" t="s">
        <v>35</v>
      </c>
      <c r="Z982" s="170" t="s">
        <v>35</v>
      </c>
      <c r="AA982" s="170" t="s">
        <v>35</v>
      </c>
      <c r="AB982" s="178"/>
      <c r="AC982" s="178"/>
      <c r="AD982" s="170" t="s">
        <v>35</v>
      </c>
      <c r="AE982" s="170" t="s">
        <v>35</v>
      </c>
      <c r="AF982" s="170" t="s">
        <v>35</v>
      </c>
      <c r="AG982" s="178"/>
      <c r="AH982" s="178"/>
      <c r="AI982" s="178"/>
    </row>
    <row r="983" spans="1:35" x14ac:dyDescent="0.25">
      <c r="A983" s="41" t="str">
        <f t="array" ref="A983">IFERROR(SMALL(('Physical Server'!$O$17:$O$516&lt;&gt;"")*ROW('Physical Server'!$O$17:$O$516),COUNTBLANK('Physical Server'!$O$17:$O$516)+ROW('Virtual Servers'!A975)),"")</f>
        <v/>
      </c>
      <c r="B983" s="41" t="str">
        <f>IFERROR(IF(INDEX('Physical Server'!B:O,'Virtual Servers'!A983,1)&gt;'Physical Server'!$F$12,"",INDEX('Physical Server'!B:O,'Virtual Servers'!A983,1)),"")</f>
        <v/>
      </c>
      <c r="C983" s="41" t="str">
        <f>IFERROR(INDEX('Physical Server'!B:O,'Virtual Servers'!A983,14),"")</f>
        <v/>
      </c>
      <c r="D983" s="41"/>
      <c r="E983" s="168" t="str">
        <f>IF(IF(COUNTIF($E$7:E982,E982)&lt;VLOOKUP(E982,$B:$C,2,0),E982,INDEX($B:$B,MATCH(E982,$B:$B,0)+ROW($B:$B),1))&gt;'Physical Server'!$F$12,"",IF(COUNTIF($E$7:E982,E982)&lt;VLOOKUP(E982,$B:$C,2,0),E982,INDEX($B:$B,MATCH(E982,$B:$B,0)+ROW($B:$B),1)))</f>
        <v/>
      </c>
      <c r="F983" s="169" t="str">
        <f>IFERROR(VLOOKUP($E:$E,'Physical Server'!$B:$O,2,0),"")</f>
        <v/>
      </c>
      <c r="G983" s="169" t="str">
        <f>IFERROR(IF(VLOOKUP(E983,'Physical Server'!B:O,14,0)="","",IF(E983="","",COUNTIF($E$7:E983,E983))),"")</f>
        <v/>
      </c>
      <c r="H983" s="170"/>
      <c r="I983" s="170" t="s">
        <v>35</v>
      </c>
      <c r="J983" s="170" t="s">
        <v>35</v>
      </c>
      <c r="K983" s="170" t="s">
        <v>35</v>
      </c>
      <c r="L983" s="170"/>
      <c r="M983" s="170" t="s">
        <v>35</v>
      </c>
      <c r="N983" s="170" t="s">
        <v>35</v>
      </c>
      <c r="O983" s="170" t="s">
        <v>35</v>
      </c>
      <c r="P983" s="170"/>
      <c r="Q983" s="170" t="s">
        <v>35</v>
      </c>
      <c r="R983" s="178"/>
      <c r="S983" s="178"/>
      <c r="T983" s="170" t="s">
        <v>35</v>
      </c>
      <c r="U983" s="170" t="s">
        <v>35</v>
      </c>
      <c r="V983" s="170" t="s">
        <v>35</v>
      </c>
      <c r="W983" s="178"/>
      <c r="X983" s="178"/>
      <c r="Y983" s="170" t="s">
        <v>35</v>
      </c>
      <c r="Z983" s="170" t="s">
        <v>35</v>
      </c>
      <c r="AA983" s="170" t="s">
        <v>35</v>
      </c>
      <c r="AB983" s="178"/>
      <c r="AC983" s="178"/>
      <c r="AD983" s="170" t="s">
        <v>35</v>
      </c>
      <c r="AE983" s="170" t="s">
        <v>35</v>
      </c>
      <c r="AF983" s="170" t="s">
        <v>35</v>
      </c>
      <c r="AG983" s="178"/>
      <c r="AH983" s="178"/>
      <c r="AI983" s="178"/>
    </row>
    <row r="984" spans="1:35" x14ac:dyDescent="0.25">
      <c r="A984" s="41" t="str">
        <f t="array" ref="A984">IFERROR(SMALL(('Physical Server'!$O$17:$O$516&lt;&gt;"")*ROW('Physical Server'!$O$17:$O$516),COUNTBLANK('Physical Server'!$O$17:$O$516)+ROW('Virtual Servers'!A976)),"")</f>
        <v/>
      </c>
      <c r="B984" s="41" t="str">
        <f>IFERROR(IF(INDEX('Physical Server'!B:O,'Virtual Servers'!A984,1)&gt;'Physical Server'!$F$12,"",INDEX('Physical Server'!B:O,'Virtual Servers'!A984,1)),"")</f>
        <v/>
      </c>
      <c r="C984" s="41" t="str">
        <f>IFERROR(INDEX('Physical Server'!B:O,'Virtual Servers'!A984,14),"")</f>
        <v/>
      </c>
      <c r="D984" s="41"/>
      <c r="E984" s="168" t="str">
        <f>IF(IF(COUNTIF($E$7:E983,E983)&lt;VLOOKUP(E983,$B:$C,2,0),E983,INDEX($B:$B,MATCH(E983,$B:$B,0)+ROW($B:$B),1))&gt;'Physical Server'!$F$12,"",IF(COUNTIF($E$7:E983,E983)&lt;VLOOKUP(E983,$B:$C,2,0),E983,INDEX($B:$B,MATCH(E983,$B:$B,0)+ROW($B:$B),1)))</f>
        <v/>
      </c>
      <c r="F984" s="169" t="str">
        <f>IFERROR(VLOOKUP($E:$E,'Physical Server'!$B:$O,2,0),"")</f>
        <v/>
      </c>
      <c r="G984" s="169" t="str">
        <f>IFERROR(IF(VLOOKUP(E984,'Physical Server'!B:O,14,0)="","",IF(E984="","",COUNTIF($E$7:E984,E984))),"")</f>
        <v/>
      </c>
      <c r="H984" s="170"/>
      <c r="I984" s="170" t="s">
        <v>35</v>
      </c>
      <c r="J984" s="170" t="s">
        <v>35</v>
      </c>
      <c r="K984" s="170" t="s">
        <v>35</v>
      </c>
      <c r="L984" s="170"/>
      <c r="M984" s="170" t="s">
        <v>35</v>
      </c>
      <c r="N984" s="170" t="s">
        <v>35</v>
      </c>
      <c r="O984" s="170" t="s">
        <v>35</v>
      </c>
      <c r="P984" s="170"/>
      <c r="Q984" s="170" t="s">
        <v>35</v>
      </c>
      <c r="R984" s="178"/>
      <c r="S984" s="178"/>
      <c r="T984" s="170" t="s">
        <v>35</v>
      </c>
      <c r="U984" s="170" t="s">
        <v>35</v>
      </c>
      <c r="V984" s="170" t="s">
        <v>35</v>
      </c>
      <c r="W984" s="178"/>
      <c r="X984" s="178"/>
      <c r="Y984" s="170" t="s">
        <v>35</v>
      </c>
      <c r="Z984" s="170" t="s">
        <v>35</v>
      </c>
      <c r="AA984" s="170" t="s">
        <v>35</v>
      </c>
      <c r="AB984" s="178"/>
      <c r="AC984" s="178"/>
      <c r="AD984" s="170" t="s">
        <v>35</v>
      </c>
      <c r="AE984" s="170" t="s">
        <v>35</v>
      </c>
      <c r="AF984" s="170" t="s">
        <v>35</v>
      </c>
      <c r="AG984" s="178"/>
      <c r="AH984" s="178"/>
      <c r="AI984" s="178"/>
    </row>
    <row r="985" spans="1:35" x14ac:dyDescent="0.25">
      <c r="A985" s="41" t="str">
        <f t="array" ref="A985">IFERROR(SMALL(('Physical Server'!$O$17:$O$516&lt;&gt;"")*ROW('Physical Server'!$O$17:$O$516),COUNTBLANK('Physical Server'!$O$17:$O$516)+ROW('Virtual Servers'!A977)),"")</f>
        <v/>
      </c>
      <c r="B985" s="41" t="str">
        <f>IFERROR(IF(INDEX('Physical Server'!B:O,'Virtual Servers'!A985,1)&gt;'Physical Server'!$F$12,"",INDEX('Physical Server'!B:O,'Virtual Servers'!A985,1)),"")</f>
        <v/>
      </c>
      <c r="C985" s="41" t="str">
        <f>IFERROR(INDEX('Physical Server'!B:O,'Virtual Servers'!A985,14),"")</f>
        <v/>
      </c>
      <c r="D985" s="41"/>
      <c r="E985" s="168" t="str">
        <f>IF(IF(COUNTIF($E$7:E984,E984)&lt;VLOOKUP(E984,$B:$C,2,0),E984,INDEX($B:$B,MATCH(E984,$B:$B,0)+ROW($B:$B),1))&gt;'Physical Server'!$F$12,"",IF(COUNTIF($E$7:E984,E984)&lt;VLOOKUP(E984,$B:$C,2,0),E984,INDEX($B:$B,MATCH(E984,$B:$B,0)+ROW($B:$B),1)))</f>
        <v/>
      </c>
      <c r="F985" s="169" t="str">
        <f>IFERROR(VLOOKUP($E:$E,'Physical Server'!$B:$O,2,0),"")</f>
        <v/>
      </c>
      <c r="G985" s="169" t="str">
        <f>IFERROR(IF(VLOOKUP(E985,'Physical Server'!B:O,14,0)="","",IF(E985="","",COUNTIF($E$7:E985,E985))),"")</f>
        <v/>
      </c>
      <c r="H985" s="170"/>
      <c r="I985" s="170" t="s">
        <v>35</v>
      </c>
      <c r="J985" s="170" t="s">
        <v>35</v>
      </c>
      <c r="K985" s="170" t="s">
        <v>35</v>
      </c>
      <c r="L985" s="170"/>
      <c r="M985" s="170" t="s">
        <v>35</v>
      </c>
      <c r="N985" s="170" t="s">
        <v>35</v>
      </c>
      <c r="O985" s="170" t="s">
        <v>35</v>
      </c>
      <c r="P985" s="170"/>
      <c r="Q985" s="170" t="s">
        <v>35</v>
      </c>
      <c r="R985" s="178"/>
      <c r="S985" s="178"/>
      <c r="T985" s="170" t="s">
        <v>35</v>
      </c>
      <c r="U985" s="170" t="s">
        <v>35</v>
      </c>
      <c r="V985" s="170" t="s">
        <v>35</v>
      </c>
      <c r="W985" s="178"/>
      <c r="X985" s="178"/>
      <c r="Y985" s="170" t="s">
        <v>35</v>
      </c>
      <c r="Z985" s="170" t="s">
        <v>35</v>
      </c>
      <c r="AA985" s="170" t="s">
        <v>35</v>
      </c>
      <c r="AB985" s="178"/>
      <c r="AC985" s="178"/>
      <c r="AD985" s="170" t="s">
        <v>35</v>
      </c>
      <c r="AE985" s="170" t="s">
        <v>35</v>
      </c>
      <c r="AF985" s="170" t="s">
        <v>35</v>
      </c>
      <c r="AG985" s="178"/>
      <c r="AH985" s="178"/>
      <c r="AI985" s="178"/>
    </row>
    <row r="986" spans="1:35" x14ac:dyDescent="0.25">
      <c r="A986" s="41" t="str">
        <f t="array" ref="A986">IFERROR(SMALL(('Physical Server'!$O$17:$O$516&lt;&gt;"")*ROW('Physical Server'!$O$17:$O$516),COUNTBLANK('Physical Server'!$O$17:$O$516)+ROW('Virtual Servers'!A978)),"")</f>
        <v/>
      </c>
      <c r="B986" s="41" t="str">
        <f>IFERROR(IF(INDEX('Physical Server'!B:O,'Virtual Servers'!A986,1)&gt;'Physical Server'!$F$12,"",INDEX('Physical Server'!B:O,'Virtual Servers'!A986,1)),"")</f>
        <v/>
      </c>
      <c r="C986" s="41" t="str">
        <f>IFERROR(INDEX('Physical Server'!B:O,'Virtual Servers'!A986,14),"")</f>
        <v/>
      </c>
      <c r="D986" s="41"/>
      <c r="E986" s="168" t="str">
        <f>IF(IF(COUNTIF($E$7:E985,E985)&lt;VLOOKUP(E985,$B:$C,2,0),E985,INDEX($B:$B,MATCH(E985,$B:$B,0)+ROW($B:$B),1))&gt;'Physical Server'!$F$12,"",IF(COUNTIF($E$7:E985,E985)&lt;VLOOKUP(E985,$B:$C,2,0),E985,INDEX($B:$B,MATCH(E985,$B:$B,0)+ROW($B:$B),1)))</f>
        <v/>
      </c>
      <c r="F986" s="169" t="str">
        <f>IFERROR(VLOOKUP($E:$E,'Physical Server'!$B:$O,2,0),"")</f>
        <v/>
      </c>
      <c r="G986" s="169" t="str">
        <f>IFERROR(IF(VLOOKUP(E986,'Physical Server'!B:O,14,0)="","",IF(E986="","",COUNTIF($E$7:E986,E986))),"")</f>
        <v/>
      </c>
      <c r="H986" s="170"/>
      <c r="I986" s="170" t="s">
        <v>35</v>
      </c>
      <c r="J986" s="170" t="s">
        <v>35</v>
      </c>
      <c r="K986" s="170" t="s">
        <v>35</v>
      </c>
      <c r="L986" s="170"/>
      <c r="M986" s="170" t="s">
        <v>35</v>
      </c>
      <c r="N986" s="170" t="s">
        <v>35</v>
      </c>
      <c r="O986" s="170" t="s">
        <v>35</v>
      </c>
      <c r="P986" s="170"/>
      <c r="Q986" s="170" t="s">
        <v>35</v>
      </c>
      <c r="R986" s="178"/>
      <c r="S986" s="178"/>
      <c r="T986" s="170" t="s">
        <v>35</v>
      </c>
      <c r="U986" s="170" t="s">
        <v>35</v>
      </c>
      <c r="V986" s="170" t="s">
        <v>35</v>
      </c>
      <c r="W986" s="178"/>
      <c r="X986" s="178"/>
      <c r="Y986" s="170" t="s">
        <v>35</v>
      </c>
      <c r="Z986" s="170" t="s">
        <v>35</v>
      </c>
      <c r="AA986" s="170" t="s">
        <v>35</v>
      </c>
      <c r="AB986" s="178"/>
      <c r="AC986" s="178"/>
      <c r="AD986" s="170" t="s">
        <v>35</v>
      </c>
      <c r="AE986" s="170" t="s">
        <v>35</v>
      </c>
      <c r="AF986" s="170" t="s">
        <v>35</v>
      </c>
      <c r="AG986" s="178"/>
      <c r="AH986" s="178"/>
      <c r="AI986" s="178"/>
    </row>
    <row r="987" spans="1:35" x14ac:dyDescent="0.25">
      <c r="A987" s="41" t="str">
        <f t="array" ref="A987">IFERROR(SMALL(('Physical Server'!$O$17:$O$516&lt;&gt;"")*ROW('Physical Server'!$O$17:$O$516),COUNTBLANK('Physical Server'!$O$17:$O$516)+ROW('Virtual Servers'!A979)),"")</f>
        <v/>
      </c>
      <c r="B987" s="41" t="str">
        <f>IFERROR(IF(INDEX('Physical Server'!B:O,'Virtual Servers'!A987,1)&gt;'Physical Server'!$F$12,"",INDEX('Physical Server'!B:O,'Virtual Servers'!A987,1)),"")</f>
        <v/>
      </c>
      <c r="C987" s="41" t="str">
        <f>IFERROR(INDEX('Physical Server'!B:O,'Virtual Servers'!A987,14),"")</f>
        <v/>
      </c>
      <c r="D987" s="41"/>
      <c r="E987" s="168" t="str">
        <f>IF(IF(COUNTIF($E$7:E986,E986)&lt;VLOOKUP(E986,$B:$C,2,0),E986,INDEX($B:$B,MATCH(E986,$B:$B,0)+ROW($B:$B),1))&gt;'Physical Server'!$F$12,"",IF(COUNTIF($E$7:E986,E986)&lt;VLOOKUP(E986,$B:$C,2,0),E986,INDEX($B:$B,MATCH(E986,$B:$B,0)+ROW($B:$B),1)))</f>
        <v/>
      </c>
      <c r="F987" s="169" t="str">
        <f>IFERROR(VLOOKUP($E:$E,'Physical Server'!$B:$O,2,0),"")</f>
        <v/>
      </c>
      <c r="G987" s="169" t="str">
        <f>IFERROR(IF(VLOOKUP(E987,'Physical Server'!B:O,14,0)="","",IF(E987="","",COUNTIF($E$7:E987,E987))),"")</f>
        <v/>
      </c>
      <c r="H987" s="170"/>
      <c r="I987" s="170" t="s">
        <v>35</v>
      </c>
      <c r="J987" s="170" t="s">
        <v>35</v>
      </c>
      <c r="K987" s="170" t="s">
        <v>35</v>
      </c>
      <c r="L987" s="170"/>
      <c r="M987" s="170" t="s">
        <v>35</v>
      </c>
      <c r="N987" s="170" t="s">
        <v>35</v>
      </c>
      <c r="O987" s="170" t="s">
        <v>35</v>
      </c>
      <c r="P987" s="170"/>
      <c r="Q987" s="170" t="s">
        <v>35</v>
      </c>
      <c r="R987" s="178"/>
      <c r="S987" s="178"/>
      <c r="T987" s="170" t="s">
        <v>35</v>
      </c>
      <c r="U987" s="170" t="s">
        <v>35</v>
      </c>
      <c r="V987" s="170" t="s">
        <v>35</v>
      </c>
      <c r="W987" s="178"/>
      <c r="X987" s="178"/>
      <c r="Y987" s="170" t="s">
        <v>35</v>
      </c>
      <c r="Z987" s="170" t="s">
        <v>35</v>
      </c>
      <c r="AA987" s="170" t="s">
        <v>35</v>
      </c>
      <c r="AB987" s="178"/>
      <c r="AC987" s="178"/>
      <c r="AD987" s="170" t="s">
        <v>35</v>
      </c>
      <c r="AE987" s="170" t="s">
        <v>35</v>
      </c>
      <c r="AF987" s="170" t="s">
        <v>35</v>
      </c>
      <c r="AG987" s="178"/>
      <c r="AH987" s="178"/>
      <c r="AI987" s="178"/>
    </row>
    <row r="988" spans="1:35" x14ac:dyDescent="0.25">
      <c r="A988" s="41" t="str">
        <f t="array" ref="A988">IFERROR(SMALL(('Physical Server'!$O$17:$O$516&lt;&gt;"")*ROW('Physical Server'!$O$17:$O$516),COUNTBLANK('Physical Server'!$O$17:$O$516)+ROW('Virtual Servers'!A980)),"")</f>
        <v/>
      </c>
      <c r="B988" s="41" t="str">
        <f>IFERROR(IF(INDEX('Physical Server'!B:O,'Virtual Servers'!A988,1)&gt;'Physical Server'!$F$12,"",INDEX('Physical Server'!B:O,'Virtual Servers'!A988,1)),"")</f>
        <v/>
      </c>
      <c r="C988" s="41" t="str">
        <f>IFERROR(INDEX('Physical Server'!B:O,'Virtual Servers'!A988,14),"")</f>
        <v/>
      </c>
      <c r="D988" s="41"/>
      <c r="E988" s="168" t="str">
        <f>IF(IF(COUNTIF($E$7:E987,E987)&lt;VLOOKUP(E987,$B:$C,2,0),E987,INDEX($B:$B,MATCH(E987,$B:$B,0)+ROW($B:$B),1))&gt;'Physical Server'!$F$12,"",IF(COUNTIF($E$7:E987,E987)&lt;VLOOKUP(E987,$B:$C,2,0),E987,INDEX($B:$B,MATCH(E987,$B:$B,0)+ROW($B:$B),1)))</f>
        <v/>
      </c>
      <c r="F988" s="169" t="str">
        <f>IFERROR(VLOOKUP($E:$E,'Physical Server'!$B:$O,2,0),"")</f>
        <v/>
      </c>
      <c r="G988" s="169" t="str">
        <f>IFERROR(IF(VLOOKUP(E988,'Physical Server'!B:O,14,0)="","",IF(E988="","",COUNTIF($E$7:E988,E988))),"")</f>
        <v/>
      </c>
      <c r="H988" s="170"/>
      <c r="I988" s="170" t="s">
        <v>35</v>
      </c>
      <c r="J988" s="170" t="s">
        <v>35</v>
      </c>
      <c r="K988" s="170" t="s">
        <v>35</v>
      </c>
      <c r="L988" s="170"/>
      <c r="M988" s="170" t="s">
        <v>35</v>
      </c>
      <c r="N988" s="170" t="s">
        <v>35</v>
      </c>
      <c r="O988" s="170" t="s">
        <v>35</v>
      </c>
      <c r="P988" s="170"/>
      <c r="Q988" s="170" t="s">
        <v>35</v>
      </c>
      <c r="R988" s="178"/>
      <c r="S988" s="178"/>
      <c r="T988" s="170" t="s">
        <v>35</v>
      </c>
      <c r="U988" s="170" t="s">
        <v>35</v>
      </c>
      <c r="V988" s="170" t="s">
        <v>35</v>
      </c>
      <c r="W988" s="178"/>
      <c r="X988" s="178"/>
      <c r="Y988" s="170" t="s">
        <v>35</v>
      </c>
      <c r="Z988" s="170" t="s">
        <v>35</v>
      </c>
      <c r="AA988" s="170" t="s">
        <v>35</v>
      </c>
      <c r="AB988" s="178"/>
      <c r="AC988" s="178"/>
      <c r="AD988" s="170" t="s">
        <v>35</v>
      </c>
      <c r="AE988" s="170" t="s">
        <v>35</v>
      </c>
      <c r="AF988" s="170" t="s">
        <v>35</v>
      </c>
      <c r="AG988" s="178"/>
      <c r="AH988" s="178"/>
      <c r="AI988" s="178"/>
    </row>
    <row r="989" spans="1:35" x14ac:dyDescent="0.25">
      <c r="A989" s="41" t="str">
        <f t="array" ref="A989">IFERROR(SMALL(('Physical Server'!$O$17:$O$516&lt;&gt;"")*ROW('Physical Server'!$O$17:$O$516),COUNTBLANK('Physical Server'!$O$17:$O$516)+ROW('Virtual Servers'!A981)),"")</f>
        <v/>
      </c>
      <c r="B989" s="41" t="str">
        <f>IFERROR(IF(INDEX('Physical Server'!B:O,'Virtual Servers'!A989,1)&gt;'Physical Server'!$F$12,"",INDEX('Physical Server'!B:O,'Virtual Servers'!A989,1)),"")</f>
        <v/>
      </c>
      <c r="C989" s="41" t="str">
        <f>IFERROR(INDEX('Physical Server'!B:O,'Virtual Servers'!A989,14),"")</f>
        <v/>
      </c>
      <c r="D989" s="41"/>
      <c r="E989" s="168" t="str">
        <f>IF(IF(COUNTIF($E$7:E988,E988)&lt;VLOOKUP(E988,$B:$C,2,0),E988,INDEX($B:$B,MATCH(E988,$B:$B,0)+ROW($B:$B),1))&gt;'Physical Server'!$F$12,"",IF(COUNTIF($E$7:E988,E988)&lt;VLOOKUP(E988,$B:$C,2,0),E988,INDEX($B:$B,MATCH(E988,$B:$B,0)+ROW($B:$B),1)))</f>
        <v/>
      </c>
      <c r="F989" s="169" t="str">
        <f>IFERROR(VLOOKUP($E:$E,'Physical Server'!$B:$O,2,0),"")</f>
        <v/>
      </c>
      <c r="G989" s="169" t="str">
        <f>IFERROR(IF(VLOOKUP(E989,'Physical Server'!B:O,14,0)="","",IF(E989="","",COUNTIF($E$7:E989,E989))),"")</f>
        <v/>
      </c>
      <c r="H989" s="170"/>
      <c r="I989" s="170" t="s">
        <v>35</v>
      </c>
      <c r="J989" s="170" t="s">
        <v>35</v>
      </c>
      <c r="K989" s="170" t="s">
        <v>35</v>
      </c>
      <c r="L989" s="170"/>
      <c r="M989" s="170" t="s">
        <v>35</v>
      </c>
      <c r="N989" s="170" t="s">
        <v>35</v>
      </c>
      <c r="O989" s="170" t="s">
        <v>35</v>
      </c>
      <c r="P989" s="170"/>
      <c r="Q989" s="170" t="s">
        <v>35</v>
      </c>
      <c r="R989" s="178"/>
      <c r="S989" s="178"/>
      <c r="T989" s="170" t="s">
        <v>35</v>
      </c>
      <c r="U989" s="170" t="s">
        <v>35</v>
      </c>
      <c r="V989" s="170" t="s">
        <v>35</v>
      </c>
      <c r="W989" s="178"/>
      <c r="X989" s="178"/>
      <c r="Y989" s="170" t="s">
        <v>35</v>
      </c>
      <c r="Z989" s="170" t="s">
        <v>35</v>
      </c>
      <c r="AA989" s="170" t="s">
        <v>35</v>
      </c>
      <c r="AB989" s="178"/>
      <c r="AC989" s="178"/>
      <c r="AD989" s="170" t="s">
        <v>35</v>
      </c>
      <c r="AE989" s="170" t="s">
        <v>35</v>
      </c>
      <c r="AF989" s="170" t="s">
        <v>35</v>
      </c>
      <c r="AG989" s="178"/>
      <c r="AH989" s="178"/>
      <c r="AI989" s="178"/>
    </row>
    <row r="990" spans="1:35" x14ac:dyDescent="0.25">
      <c r="A990" s="41" t="str">
        <f t="array" ref="A990">IFERROR(SMALL(('Physical Server'!$O$17:$O$516&lt;&gt;"")*ROW('Physical Server'!$O$17:$O$516),COUNTBLANK('Physical Server'!$O$17:$O$516)+ROW('Virtual Servers'!A982)),"")</f>
        <v/>
      </c>
      <c r="B990" s="41" t="str">
        <f>IFERROR(IF(INDEX('Physical Server'!B:O,'Virtual Servers'!A990,1)&gt;'Physical Server'!$F$12,"",INDEX('Physical Server'!B:O,'Virtual Servers'!A990,1)),"")</f>
        <v/>
      </c>
      <c r="C990" s="41" t="str">
        <f>IFERROR(INDEX('Physical Server'!B:O,'Virtual Servers'!A990,14),"")</f>
        <v/>
      </c>
      <c r="D990" s="41"/>
      <c r="E990" s="168" t="str">
        <f>IF(IF(COUNTIF($E$7:E989,E989)&lt;VLOOKUP(E989,$B:$C,2,0),E989,INDEX($B:$B,MATCH(E989,$B:$B,0)+ROW($B:$B),1))&gt;'Physical Server'!$F$12,"",IF(COUNTIF($E$7:E989,E989)&lt;VLOOKUP(E989,$B:$C,2,0),E989,INDEX($B:$B,MATCH(E989,$B:$B,0)+ROW($B:$B),1)))</f>
        <v/>
      </c>
      <c r="F990" s="169" t="str">
        <f>IFERROR(VLOOKUP($E:$E,'Physical Server'!$B:$O,2,0),"")</f>
        <v/>
      </c>
      <c r="G990" s="169" t="str">
        <f>IFERROR(IF(VLOOKUP(E990,'Physical Server'!B:O,14,0)="","",IF(E990="","",COUNTIF($E$7:E990,E990))),"")</f>
        <v/>
      </c>
      <c r="H990" s="170"/>
      <c r="I990" s="170" t="s">
        <v>35</v>
      </c>
      <c r="J990" s="170" t="s">
        <v>35</v>
      </c>
      <c r="K990" s="170" t="s">
        <v>35</v>
      </c>
      <c r="L990" s="170"/>
      <c r="M990" s="170" t="s">
        <v>35</v>
      </c>
      <c r="N990" s="170" t="s">
        <v>35</v>
      </c>
      <c r="O990" s="170" t="s">
        <v>35</v>
      </c>
      <c r="P990" s="170"/>
      <c r="Q990" s="170" t="s">
        <v>35</v>
      </c>
      <c r="R990" s="178"/>
      <c r="S990" s="178"/>
      <c r="T990" s="170" t="s">
        <v>35</v>
      </c>
      <c r="U990" s="170" t="s">
        <v>35</v>
      </c>
      <c r="V990" s="170" t="s">
        <v>35</v>
      </c>
      <c r="W990" s="178"/>
      <c r="X990" s="178"/>
      <c r="Y990" s="170" t="s">
        <v>35</v>
      </c>
      <c r="Z990" s="170" t="s">
        <v>35</v>
      </c>
      <c r="AA990" s="170" t="s">
        <v>35</v>
      </c>
      <c r="AB990" s="178"/>
      <c r="AC990" s="178"/>
      <c r="AD990" s="170" t="s">
        <v>35</v>
      </c>
      <c r="AE990" s="170" t="s">
        <v>35</v>
      </c>
      <c r="AF990" s="170" t="s">
        <v>35</v>
      </c>
      <c r="AG990" s="178"/>
      <c r="AH990" s="178"/>
      <c r="AI990" s="178"/>
    </row>
    <row r="991" spans="1:35" x14ac:dyDescent="0.25">
      <c r="A991" s="41" t="str">
        <f t="array" ref="A991">IFERROR(SMALL(('Physical Server'!$O$17:$O$516&lt;&gt;"")*ROW('Physical Server'!$O$17:$O$516),COUNTBLANK('Physical Server'!$O$17:$O$516)+ROW('Virtual Servers'!A983)),"")</f>
        <v/>
      </c>
      <c r="B991" s="41" t="str">
        <f>IFERROR(IF(INDEX('Physical Server'!B:O,'Virtual Servers'!A991,1)&gt;'Physical Server'!$F$12,"",INDEX('Physical Server'!B:O,'Virtual Servers'!A991,1)),"")</f>
        <v/>
      </c>
      <c r="C991" s="41" t="str">
        <f>IFERROR(INDEX('Physical Server'!B:O,'Virtual Servers'!A991,14),"")</f>
        <v/>
      </c>
      <c r="D991" s="41"/>
      <c r="E991" s="168" t="str">
        <f>IF(IF(COUNTIF($E$7:E990,E990)&lt;VLOOKUP(E990,$B:$C,2,0),E990,INDEX($B:$B,MATCH(E990,$B:$B,0)+ROW($B:$B),1))&gt;'Physical Server'!$F$12,"",IF(COUNTIF($E$7:E990,E990)&lt;VLOOKUP(E990,$B:$C,2,0),E990,INDEX($B:$B,MATCH(E990,$B:$B,0)+ROW($B:$B),1)))</f>
        <v/>
      </c>
      <c r="F991" s="169" t="str">
        <f>IFERROR(VLOOKUP($E:$E,'Physical Server'!$B:$O,2,0),"")</f>
        <v/>
      </c>
      <c r="G991" s="169" t="str">
        <f>IFERROR(IF(VLOOKUP(E991,'Physical Server'!B:O,14,0)="","",IF(E991="","",COUNTIF($E$7:E991,E991))),"")</f>
        <v/>
      </c>
      <c r="H991" s="170"/>
      <c r="I991" s="170" t="s">
        <v>35</v>
      </c>
      <c r="J991" s="170" t="s">
        <v>35</v>
      </c>
      <c r="K991" s="170" t="s">
        <v>35</v>
      </c>
      <c r="L991" s="170"/>
      <c r="M991" s="170" t="s">
        <v>35</v>
      </c>
      <c r="N991" s="170" t="s">
        <v>35</v>
      </c>
      <c r="O991" s="170" t="s">
        <v>35</v>
      </c>
      <c r="P991" s="170"/>
      <c r="Q991" s="170" t="s">
        <v>35</v>
      </c>
      <c r="R991" s="178"/>
      <c r="S991" s="178"/>
      <c r="T991" s="170" t="s">
        <v>35</v>
      </c>
      <c r="U991" s="170" t="s">
        <v>35</v>
      </c>
      <c r="V991" s="170" t="s">
        <v>35</v>
      </c>
      <c r="W991" s="178"/>
      <c r="X991" s="178"/>
      <c r="Y991" s="170" t="s">
        <v>35</v>
      </c>
      <c r="Z991" s="170" t="s">
        <v>35</v>
      </c>
      <c r="AA991" s="170" t="s">
        <v>35</v>
      </c>
      <c r="AB991" s="178"/>
      <c r="AC991" s="178"/>
      <c r="AD991" s="170" t="s">
        <v>35</v>
      </c>
      <c r="AE991" s="170" t="s">
        <v>35</v>
      </c>
      <c r="AF991" s="170" t="s">
        <v>35</v>
      </c>
      <c r="AG991" s="178"/>
      <c r="AH991" s="178"/>
      <c r="AI991" s="178"/>
    </row>
    <row r="992" spans="1:35" x14ac:dyDescent="0.25">
      <c r="A992" s="41" t="str">
        <f t="array" ref="A992">IFERROR(SMALL(('Physical Server'!$O$17:$O$516&lt;&gt;"")*ROW('Physical Server'!$O$17:$O$516),COUNTBLANK('Physical Server'!$O$17:$O$516)+ROW('Virtual Servers'!A984)),"")</f>
        <v/>
      </c>
      <c r="B992" s="41" t="str">
        <f>IFERROR(IF(INDEX('Physical Server'!B:O,'Virtual Servers'!A992,1)&gt;'Physical Server'!$F$12,"",INDEX('Physical Server'!B:O,'Virtual Servers'!A992,1)),"")</f>
        <v/>
      </c>
      <c r="C992" s="41" t="str">
        <f>IFERROR(INDEX('Physical Server'!B:O,'Virtual Servers'!A992,14),"")</f>
        <v/>
      </c>
      <c r="D992" s="41"/>
      <c r="E992" s="168" t="str">
        <f>IF(IF(COUNTIF($E$7:E991,E991)&lt;VLOOKUP(E991,$B:$C,2,0),E991,INDEX($B:$B,MATCH(E991,$B:$B,0)+ROW($B:$B),1))&gt;'Physical Server'!$F$12,"",IF(COUNTIF($E$7:E991,E991)&lt;VLOOKUP(E991,$B:$C,2,0),E991,INDEX($B:$B,MATCH(E991,$B:$B,0)+ROW($B:$B),1)))</f>
        <v/>
      </c>
      <c r="F992" s="169" t="str">
        <f>IFERROR(VLOOKUP($E:$E,'Physical Server'!$B:$O,2,0),"")</f>
        <v/>
      </c>
      <c r="G992" s="169" t="str">
        <f>IFERROR(IF(VLOOKUP(E992,'Physical Server'!B:O,14,0)="","",IF(E992="","",COUNTIF($E$7:E992,E992))),"")</f>
        <v/>
      </c>
      <c r="H992" s="170"/>
      <c r="I992" s="170" t="s">
        <v>35</v>
      </c>
      <c r="J992" s="170" t="s">
        <v>35</v>
      </c>
      <c r="K992" s="170" t="s">
        <v>35</v>
      </c>
      <c r="L992" s="170"/>
      <c r="M992" s="170" t="s">
        <v>35</v>
      </c>
      <c r="N992" s="170" t="s">
        <v>35</v>
      </c>
      <c r="O992" s="170" t="s">
        <v>35</v>
      </c>
      <c r="P992" s="170"/>
      <c r="Q992" s="170" t="s">
        <v>35</v>
      </c>
      <c r="R992" s="178"/>
      <c r="S992" s="178"/>
      <c r="T992" s="170" t="s">
        <v>35</v>
      </c>
      <c r="U992" s="170" t="s">
        <v>35</v>
      </c>
      <c r="V992" s="170" t="s">
        <v>35</v>
      </c>
      <c r="W992" s="178"/>
      <c r="X992" s="178"/>
      <c r="Y992" s="170" t="s">
        <v>35</v>
      </c>
      <c r="Z992" s="170" t="s">
        <v>35</v>
      </c>
      <c r="AA992" s="170" t="s">
        <v>35</v>
      </c>
      <c r="AB992" s="178"/>
      <c r="AC992" s="178"/>
      <c r="AD992" s="170" t="s">
        <v>35</v>
      </c>
      <c r="AE992" s="170" t="s">
        <v>35</v>
      </c>
      <c r="AF992" s="170" t="s">
        <v>35</v>
      </c>
      <c r="AG992" s="178"/>
      <c r="AH992" s="178"/>
      <c r="AI992" s="178"/>
    </row>
    <row r="993" spans="1:35" x14ac:dyDescent="0.25">
      <c r="A993" s="41" t="str">
        <f t="array" ref="A993">IFERROR(SMALL(('Physical Server'!$O$17:$O$516&lt;&gt;"")*ROW('Physical Server'!$O$17:$O$516),COUNTBLANK('Physical Server'!$O$17:$O$516)+ROW('Virtual Servers'!A985)),"")</f>
        <v/>
      </c>
      <c r="B993" s="41" t="str">
        <f>IFERROR(IF(INDEX('Physical Server'!B:O,'Virtual Servers'!A993,1)&gt;'Physical Server'!$F$12,"",INDEX('Physical Server'!B:O,'Virtual Servers'!A993,1)),"")</f>
        <v/>
      </c>
      <c r="C993" s="41" t="str">
        <f>IFERROR(INDEX('Physical Server'!B:O,'Virtual Servers'!A993,14),"")</f>
        <v/>
      </c>
      <c r="D993" s="41"/>
      <c r="E993" s="168" t="str">
        <f>IF(IF(COUNTIF($E$7:E992,E992)&lt;VLOOKUP(E992,$B:$C,2,0),E992,INDEX($B:$B,MATCH(E992,$B:$B,0)+ROW($B:$B),1))&gt;'Physical Server'!$F$12,"",IF(COUNTIF($E$7:E992,E992)&lt;VLOOKUP(E992,$B:$C,2,0),E992,INDEX($B:$B,MATCH(E992,$B:$B,0)+ROW($B:$B),1)))</f>
        <v/>
      </c>
      <c r="F993" s="169" t="str">
        <f>IFERROR(VLOOKUP($E:$E,'Physical Server'!$B:$O,2,0),"")</f>
        <v/>
      </c>
      <c r="G993" s="169" t="str">
        <f>IFERROR(IF(VLOOKUP(E993,'Physical Server'!B:O,14,0)="","",IF(E993="","",COUNTIF($E$7:E993,E993))),"")</f>
        <v/>
      </c>
      <c r="H993" s="170"/>
      <c r="I993" s="170" t="s">
        <v>35</v>
      </c>
      <c r="J993" s="170" t="s">
        <v>35</v>
      </c>
      <c r="K993" s="170" t="s">
        <v>35</v>
      </c>
      <c r="L993" s="170"/>
      <c r="M993" s="170" t="s">
        <v>35</v>
      </c>
      <c r="N993" s="170" t="s">
        <v>35</v>
      </c>
      <c r="O993" s="170" t="s">
        <v>35</v>
      </c>
      <c r="P993" s="170"/>
      <c r="Q993" s="170" t="s">
        <v>35</v>
      </c>
      <c r="R993" s="178"/>
      <c r="S993" s="178"/>
      <c r="T993" s="170" t="s">
        <v>35</v>
      </c>
      <c r="U993" s="170" t="s">
        <v>35</v>
      </c>
      <c r="V993" s="170" t="s">
        <v>35</v>
      </c>
      <c r="W993" s="178"/>
      <c r="X993" s="178"/>
      <c r="Y993" s="170" t="s">
        <v>35</v>
      </c>
      <c r="Z993" s="170" t="s">
        <v>35</v>
      </c>
      <c r="AA993" s="170" t="s">
        <v>35</v>
      </c>
      <c r="AB993" s="178"/>
      <c r="AC993" s="178"/>
      <c r="AD993" s="170" t="s">
        <v>35</v>
      </c>
      <c r="AE993" s="170" t="s">
        <v>35</v>
      </c>
      <c r="AF993" s="170" t="s">
        <v>35</v>
      </c>
      <c r="AG993" s="178"/>
      <c r="AH993" s="178"/>
      <c r="AI993" s="178"/>
    </row>
    <row r="994" spans="1:35" x14ac:dyDescent="0.25">
      <c r="A994" s="41" t="str">
        <f t="array" ref="A994">IFERROR(SMALL(('Physical Server'!$O$17:$O$516&lt;&gt;"")*ROW('Physical Server'!$O$17:$O$516),COUNTBLANK('Physical Server'!$O$17:$O$516)+ROW('Virtual Servers'!A986)),"")</f>
        <v/>
      </c>
      <c r="B994" s="41" t="str">
        <f>IFERROR(IF(INDEX('Physical Server'!B:O,'Virtual Servers'!A994,1)&gt;'Physical Server'!$F$12,"",INDEX('Physical Server'!B:O,'Virtual Servers'!A994,1)),"")</f>
        <v/>
      </c>
      <c r="C994" s="41" t="str">
        <f>IFERROR(INDEX('Physical Server'!B:O,'Virtual Servers'!A994,14),"")</f>
        <v/>
      </c>
      <c r="D994" s="41"/>
      <c r="E994" s="168" t="str">
        <f>IF(IF(COUNTIF($E$7:E993,E993)&lt;VLOOKUP(E993,$B:$C,2,0),E993,INDEX($B:$B,MATCH(E993,$B:$B,0)+ROW($B:$B),1))&gt;'Physical Server'!$F$12,"",IF(COUNTIF($E$7:E993,E993)&lt;VLOOKUP(E993,$B:$C,2,0),E993,INDEX($B:$B,MATCH(E993,$B:$B,0)+ROW($B:$B),1)))</f>
        <v/>
      </c>
      <c r="F994" s="169" t="str">
        <f>IFERROR(VLOOKUP($E:$E,'Physical Server'!$B:$O,2,0),"")</f>
        <v/>
      </c>
      <c r="G994" s="169" t="str">
        <f>IFERROR(IF(VLOOKUP(E994,'Physical Server'!B:O,14,0)="","",IF(E994="","",COUNTIF($E$7:E994,E994))),"")</f>
        <v/>
      </c>
      <c r="H994" s="170"/>
      <c r="I994" s="170" t="s">
        <v>35</v>
      </c>
      <c r="J994" s="170" t="s">
        <v>35</v>
      </c>
      <c r="K994" s="170" t="s">
        <v>35</v>
      </c>
      <c r="L994" s="170"/>
      <c r="M994" s="170" t="s">
        <v>35</v>
      </c>
      <c r="N994" s="170" t="s">
        <v>35</v>
      </c>
      <c r="O994" s="170" t="s">
        <v>35</v>
      </c>
      <c r="P994" s="170"/>
      <c r="Q994" s="170" t="s">
        <v>35</v>
      </c>
      <c r="R994" s="178"/>
      <c r="S994" s="178"/>
      <c r="T994" s="170" t="s">
        <v>35</v>
      </c>
      <c r="U994" s="170" t="s">
        <v>35</v>
      </c>
      <c r="V994" s="170" t="s">
        <v>35</v>
      </c>
      <c r="W994" s="178"/>
      <c r="X994" s="178"/>
      <c r="Y994" s="170" t="s">
        <v>35</v>
      </c>
      <c r="Z994" s="170" t="s">
        <v>35</v>
      </c>
      <c r="AA994" s="170" t="s">
        <v>35</v>
      </c>
      <c r="AB994" s="178"/>
      <c r="AC994" s="178"/>
      <c r="AD994" s="170" t="s">
        <v>35</v>
      </c>
      <c r="AE994" s="170" t="s">
        <v>35</v>
      </c>
      <c r="AF994" s="170" t="s">
        <v>35</v>
      </c>
      <c r="AG994" s="178"/>
      <c r="AH994" s="178"/>
      <c r="AI994" s="178"/>
    </row>
    <row r="995" spans="1:35" x14ac:dyDescent="0.25">
      <c r="A995" s="41" t="str">
        <f t="array" ref="A995">IFERROR(SMALL(('Physical Server'!$O$17:$O$516&lt;&gt;"")*ROW('Physical Server'!$O$17:$O$516),COUNTBLANK('Physical Server'!$O$17:$O$516)+ROW('Virtual Servers'!A987)),"")</f>
        <v/>
      </c>
      <c r="B995" s="41" t="str">
        <f>IFERROR(IF(INDEX('Physical Server'!B:O,'Virtual Servers'!A995,1)&gt;'Physical Server'!$F$12,"",INDEX('Physical Server'!B:O,'Virtual Servers'!A995,1)),"")</f>
        <v/>
      </c>
      <c r="C995" s="41" t="str">
        <f>IFERROR(INDEX('Physical Server'!B:O,'Virtual Servers'!A995,14),"")</f>
        <v/>
      </c>
      <c r="D995" s="41"/>
      <c r="E995" s="168" t="str">
        <f>IF(IF(COUNTIF($E$7:E994,E994)&lt;VLOOKUP(E994,$B:$C,2,0),E994,INDEX($B:$B,MATCH(E994,$B:$B,0)+ROW($B:$B),1))&gt;'Physical Server'!$F$12,"",IF(COUNTIF($E$7:E994,E994)&lt;VLOOKUP(E994,$B:$C,2,0),E994,INDEX($B:$B,MATCH(E994,$B:$B,0)+ROW($B:$B),1)))</f>
        <v/>
      </c>
      <c r="F995" s="169" t="str">
        <f>IFERROR(VLOOKUP($E:$E,'Physical Server'!$B:$O,2,0),"")</f>
        <v/>
      </c>
      <c r="G995" s="169" t="str">
        <f>IFERROR(IF(VLOOKUP(E995,'Physical Server'!B:O,14,0)="","",IF(E995="","",COUNTIF($E$7:E995,E995))),"")</f>
        <v/>
      </c>
      <c r="H995" s="170"/>
      <c r="I995" s="170" t="s">
        <v>35</v>
      </c>
      <c r="J995" s="170" t="s">
        <v>35</v>
      </c>
      <c r="K995" s="170" t="s">
        <v>35</v>
      </c>
      <c r="L995" s="170"/>
      <c r="M995" s="170" t="s">
        <v>35</v>
      </c>
      <c r="N995" s="170" t="s">
        <v>35</v>
      </c>
      <c r="O995" s="170" t="s">
        <v>35</v>
      </c>
      <c r="P995" s="170"/>
      <c r="Q995" s="170" t="s">
        <v>35</v>
      </c>
      <c r="R995" s="178"/>
      <c r="S995" s="178"/>
      <c r="T995" s="170" t="s">
        <v>35</v>
      </c>
      <c r="U995" s="170" t="s">
        <v>35</v>
      </c>
      <c r="V995" s="170" t="s">
        <v>35</v>
      </c>
      <c r="W995" s="178"/>
      <c r="X995" s="178"/>
      <c r="Y995" s="170" t="s">
        <v>35</v>
      </c>
      <c r="Z995" s="170" t="s">
        <v>35</v>
      </c>
      <c r="AA995" s="170" t="s">
        <v>35</v>
      </c>
      <c r="AB995" s="178"/>
      <c r="AC995" s="178"/>
      <c r="AD995" s="170" t="s">
        <v>35</v>
      </c>
      <c r="AE995" s="170" t="s">
        <v>35</v>
      </c>
      <c r="AF995" s="170" t="s">
        <v>35</v>
      </c>
      <c r="AG995" s="178"/>
      <c r="AH995" s="178"/>
      <c r="AI995" s="178"/>
    </row>
    <row r="996" spans="1:35" x14ac:dyDescent="0.25">
      <c r="A996" s="41" t="str">
        <f t="array" ref="A996">IFERROR(SMALL(('Physical Server'!$O$17:$O$516&lt;&gt;"")*ROW('Physical Server'!$O$17:$O$516),COUNTBLANK('Physical Server'!$O$17:$O$516)+ROW('Virtual Servers'!A988)),"")</f>
        <v/>
      </c>
      <c r="B996" s="41" t="str">
        <f>IFERROR(IF(INDEX('Physical Server'!B:O,'Virtual Servers'!A996,1)&gt;'Physical Server'!$F$12,"",INDEX('Physical Server'!B:O,'Virtual Servers'!A996,1)),"")</f>
        <v/>
      </c>
      <c r="C996" s="41" t="str">
        <f>IFERROR(INDEX('Physical Server'!B:O,'Virtual Servers'!A996,14),"")</f>
        <v/>
      </c>
      <c r="D996" s="41"/>
      <c r="E996" s="168" t="str">
        <f>IF(IF(COUNTIF($E$7:E995,E995)&lt;VLOOKUP(E995,$B:$C,2,0),E995,INDEX($B:$B,MATCH(E995,$B:$B,0)+ROW($B:$B),1))&gt;'Physical Server'!$F$12,"",IF(COUNTIF($E$7:E995,E995)&lt;VLOOKUP(E995,$B:$C,2,0),E995,INDEX($B:$B,MATCH(E995,$B:$B,0)+ROW($B:$B),1)))</f>
        <v/>
      </c>
      <c r="F996" s="169" t="str">
        <f>IFERROR(VLOOKUP($E:$E,'Physical Server'!$B:$O,2,0),"")</f>
        <v/>
      </c>
      <c r="G996" s="169" t="str">
        <f>IFERROR(IF(VLOOKUP(E996,'Physical Server'!B:O,14,0)="","",IF(E996="","",COUNTIF($E$7:E996,E996))),"")</f>
        <v/>
      </c>
      <c r="H996" s="170"/>
      <c r="I996" s="170" t="s">
        <v>35</v>
      </c>
      <c r="J996" s="170" t="s">
        <v>35</v>
      </c>
      <c r="K996" s="170" t="s">
        <v>35</v>
      </c>
      <c r="L996" s="170"/>
      <c r="M996" s="170" t="s">
        <v>35</v>
      </c>
      <c r="N996" s="170" t="s">
        <v>35</v>
      </c>
      <c r="O996" s="170" t="s">
        <v>35</v>
      </c>
      <c r="P996" s="170"/>
      <c r="Q996" s="170" t="s">
        <v>35</v>
      </c>
      <c r="R996" s="178"/>
      <c r="S996" s="178"/>
      <c r="T996" s="170" t="s">
        <v>35</v>
      </c>
      <c r="U996" s="170" t="s">
        <v>35</v>
      </c>
      <c r="V996" s="170" t="s">
        <v>35</v>
      </c>
      <c r="W996" s="178"/>
      <c r="X996" s="178"/>
      <c r="Y996" s="170" t="s">
        <v>35</v>
      </c>
      <c r="Z996" s="170" t="s">
        <v>35</v>
      </c>
      <c r="AA996" s="170" t="s">
        <v>35</v>
      </c>
      <c r="AB996" s="178"/>
      <c r="AC996" s="178"/>
      <c r="AD996" s="170" t="s">
        <v>35</v>
      </c>
      <c r="AE996" s="170" t="s">
        <v>35</v>
      </c>
      <c r="AF996" s="170" t="s">
        <v>35</v>
      </c>
      <c r="AG996" s="178"/>
      <c r="AH996" s="178"/>
      <c r="AI996" s="178"/>
    </row>
    <row r="997" spans="1:35" x14ac:dyDescent="0.25">
      <c r="A997" s="41" t="str">
        <f t="array" ref="A997">IFERROR(SMALL(('Physical Server'!$O$17:$O$516&lt;&gt;"")*ROW('Physical Server'!$O$17:$O$516),COUNTBLANK('Physical Server'!$O$17:$O$516)+ROW('Virtual Servers'!A989)),"")</f>
        <v/>
      </c>
      <c r="B997" s="41" t="str">
        <f>IFERROR(IF(INDEX('Physical Server'!B:O,'Virtual Servers'!A997,1)&gt;'Physical Server'!$F$12,"",INDEX('Physical Server'!B:O,'Virtual Servers'!A997,1)),"")</f>
        <v/>
      </c>
      <c r="C997" s="41" t="str">
        <f>IFERROR(INDEX('Physical Server'!B:O,'Virtual Servers'!A997,14),"")</f>
        <v/>
      </c>
      <c r="D997" s="41"/>
      <c r="E997" s="168" t="str">
        <f>IF(IF(COUNTIF($E$7:E996,E996)&lt;VLOOKUP(E996,$B:$C,2,0),E996,INDEX($B:$B,MATCH(E996,$B:$B,0)+ROW($B:$B),1))&gt;'Physical Server'!$F$12,"",IF(COUNTIF($E$7:E996,E996)&lt;VLOOKUP(E996,$B:$C,2,0),E996,INDEX($B:$B,MATCH(E996,$B:$B,0)+ROW($B:$B),1)))</f>
        <v/>
      </c>
      <c r="F997" s="169" t="str">
        <f>IFERROR(VLOOKUP($E:$E,'Physical Server'!$B:$O,2,0),"")</f>
        <v/>
      </c>
      <c r="G997" s="169" t="str">
        <f>IFERROR(IF(VLOOKUP(E997,'Physical Server'!B:O,14,0)="","",IF(E997="","",COUNTIF($E$7:E997,E997))),"")</f>
        <v/>
      </c>
      <c r="H997" s="170"/>
      <c r="I997" s="170" t="s">
        <v>35</v>
      </c>
      <c r="J997" s="170" t="s">
        <v>35</v>
      </c>
      <c r="K997" s="170" t="s">
        <v>35</v>
      </c>
      <c r="L997" s="170"/>
      <c r="M997" s="170" t="s">
        <v>35</v>
      </c>
      <c r="N997" s="170" t="s">
        <v>35</v>
      </c>
      <c r="O997" s="170" t="s">
        <v>35</v>
      </c>
      <c r="P997" s="170"/>
      <c r="Q997" s="170" t="s">
        <v>35</v>
      </c>
      <c r="R997" s="178"/>
      <c r="S997" s="178"/>
      <c r="T997" s="170" t="s">
        <v>35</v>
      </c>
      <c r="U997" s="170" t="s">
        <v>35</v>
      </c>
      <c r="V997" s="170" t="s">
        <v>35</v>
      </c>
      <c r="W997" s="178"/>
      <c r="X997" s="178"/>
      <c r="Y997" s="170" t="s">
        <v>35</v>
      </c>
      <c r="Z997" s="170" t="s">
        <v>35</v>
      </c>
      <c r="AA997" s="170" t="s">
        <v>35</v>
      </c>
      <c r="AB997" s="178"/>
      <c r="AC997" s="178"/>
      <c r="AD997" s="170" t="s">
        <v>35</v>
      </c>
      <c r="AE997" s="170" t="s">
        <v>35</v>
      </c>
      <c r="AF997" s="170" t="s">
        <v>35</v>
      </c>
      <c r="AG997" s="178"/>
      <c r="AH997" s="178"/>
      <c r="AI997" s="178"/>
    </row>
    <row r="998" spans="1:35" x14ac:dyDescent="0.25">
      <c r="A998" s="41" t="str">
        <f t="array" ref="A998">IFERROR(SMALL(('Physical Server'!$O$17:$O$516&lt;&gt;"")*ROW('Physical Server'!$O$17:$O$516),COUNTBLANK('Physical Server'!$O$17:$O$516)+ROW('Virtual Servers'!A990)),"")</f>
        <v/>
      </c>
      <c r="B998" s="41" t="str">
        <f>IFERROR(IF(INDEX('Physical Server'!B:O,'Virtual Servers'!A998,1)&gt;'Physical Server'!$F$12,"",INDEX('Physical Server'!B:O,'Virtual Servers'!A998,1)),"")</f>
        <v/>
      </c>
      <c r="C998" s="41" t="str">
        <f>IFERROR(INDEX('Physical Server'!B:O,'Virtual Servers'!A998,14),"")</f>
        <v/>
      </c>
      <c r="D998" s="41"/>
      <c r="E998" s="168" t="str">
        <f>IF(IF(COUNTIF($E$7:E997,E997)&lt;VLOOKUP(E997,$B:$C,2,0),E997,INDEX($B:$B,MATCH(E997,$B:$B,0)+ROW($B:$B),1))&gt;'Physical Server'!$F$12,"",IF(COUNTIF($E$7:E997,E997)&lt;VLOOKUP(E997,$B:$C,2,0),E997,INDEX($B:$B,MATCH(E997,$B:$B,0)+ROW($B:$B),1)))</f>
        <v/>
      </c>
      <c r="F998" s="169" t="str">
        <f>IFERROR(VLOOKUP($E:$E,'Physical Server'!$B:$O,2,0),"")</f>
        <v/>
      </c>
      <c r="G998" s="169" t="str">
        <f>IFERROR(IF(VLOOKUP(E998,'Physical Server'!B:O,14,0)="","",IF(E998="","",COUNTIF($E$7:E998,E998))),"")</f>
        <v/>
      </c>
      <c r="H998" s="170"/>
      <c r="I998" s="170" t="s">
        <v>35</v>
      </c>
      <c r="J998" s="170" t="s">
        <v>35</v>
      </c>
      <c r="K998" s="170" t="s">
        <v>35</v>
      </c>
      <c r="L998" s="170"/>
      <c r="M998" s="170" t="s">
        <v>35</v>
      </c>
      <c r="N998" s="170" t="s">
        <v>35</v>
      </c>
      <c r="O998" s="170" t="s">
        <v>35</v>
      </c>
      <c r="P998" s="170"/>
      <c r="Q998" s="170" t="s">
        <v>35</v>
      </c>
      <c r="R998" s="178"/>
      <c r="S998" s="178"/>
      <c r="T998" s="170" t="s">
        <v>35</v>
      </c>
      <c r="U998" s="170" t="s">
        <v>35</v>
      </c>
      <c r="V998" s="170" t="s">
        <v>35</v>
      </c>
      <c r="W998" s="178"/>
      <c r="X998" s="178"/>
      <c r="Y998" s="170" t="s">
        <v>35</v>
      </c>
      <c r="Z998" s="170" t="s">
        <v>35</v>
      </c>
      <c r="AA998" s="170" t="s">
        <v>35</v>
      </c>
      <c r="AB998" s="178"/>
      <c r="AC998" s="178"/>
      <c r="AD998" s="170" t="s">
        <v>35</v>
      </c>
      <c r="AE998" s="170" t="s">
        <v>35</v>
      </c>
      <c r="AF998" s="170" t="s">
        <v>35</v>
      </c>
      <c r="AG998" s="178"/>
      <c r="AH998" s="178"/>
      <c r="AI998" s="178"/>
    </row>
    <row r="999" spans="1:35" x14ac:dyDescent="0.25">
      <c r="A999" s="41" t="str">
        <f t="array" ref="A999">IFERROR(SMALL(('Physical Server'!$O$17:$O$516&lt;&gt;"")*ROW('Physical Server'!$O$17:$O$516),COUNTBLANK('Physical Server'!$O$17:$O$516)+ROW('Virtual Servers'!A991)),"")</f>
        <v/>
      </c>
      <c r="B999" s="41" t="str">
        <f>IFERROR(IF(INDEX('Physical Server'!B:O,'Virtual Servers'!A999,1)&gt;'Physical Server'!$F$12,"",INDEX('Physical Server'!B:O,'Virtual Servers'!A999,1)),"")</f>
        <v/>
      </c>
      <c r="C999" s="41" t="str">
        <f>IFERROR(INDEX('Physical Server'!B:O,'Virtual Servers'!A999,14),"")</f>
        <v/>
      </c>
      <c r="D999" s="41"/>
      <c r="E999" s="168" t="str">
        <f>IF(IF(COUNTIF($E$7:E998,E998)&lt;VLOOKUP(E998,$B:$C,2,0),E998,INDEX($B:$B,MATCH(E998,$B:$B,0)+ROW($B:$B),1))&gt;'Physical Server'!$F$12,"",IF(COUNTIF($E$7:E998,E998)&lt;VLOOKUP(E998,$B:$C,2,0),E998,INDEX($B:$B,MATCH(E998,$B:$B,0)+ROW($B:$B),1)))</f>
        <v/>
      </c>
      <c r="F999" s="169" t="str">
        <f>IFERROR(VLOOKUP($E:$E,'Physical Server'!$B:$O,2,0),"")</f>
        <v/>
      </c>
      <c r="G999" s="169" t="str">
        <f>IFERROR(IF(VLOOKUP(E999,'Physical Server'!B:O,14,0)="","",IF(E999="","",COUNTIF($E$7:E999,E999))),"")</f>
        <v/>
      </c>
      <c r="H999" s="170"/>
      <c r="I999" s="170" t="s">
        <v>35</v>
      </c>
      <c r="J999" s="170" t="s">
        <v>35</v>
      </c>
      <c r="K999" s="170" t="s">
        <v>35</v>
      </c>
      <c r="L999" s="170"/>
      <c r="M999" s="170" t="s">
        <v>35</v>
      </c>
      <c r="N999" s="170" t="s">
        <v>35</v>
      </c>
      <c r="O999" s="170" t="s">
        <v>35</v>
      </c>
      <c r="P999" s="170"/>
      <c r="Q999" s="170" t="s">
        <v>35</v>
      </c>
      <c r="R999" s="178"/>
      <c r="S999" s="178"/>
      <c r="T999" s="170" t="s">
        <v>35</v>
      </c>
      <c r="U999" s="170" t="s">
        <v>35</v>
      </c>
      <c r="V999" s="170" t="s">
        <v>35</v>
      </c>
      <c r="W999" s="178"/>
      <c r="X999" s="178"/>
      <c r="Y999" s="170" t="s">
        <v>35</v>
      </c>
      <c r="Z999" s="170" t="s">
        <v>35</v>
      </c>
      <c r="AA999" s="170" t="s">
        <v>35</v>
      </c>
      <c r="AB999" s="178"/>
      <c r="AC999" s="178"/>
      <c r="AD999" s="170" t="s">
        <v>35</v>
      </c>
      <c r="AE999" s="170" t="s">
        <v>35</v>
      </c>
      <c r="AF999" s="170" t="s">
        <v>35</v>
      </c>
      <c r="AG999" s="178"/>
      <c r="AH999" s="178"/>
      <c r="AI999" s="178"/>
    </row>
    <row r="1000" spans="1:35" x14ac:dyDescent="0.25">
      <c r="A1000" s="41" t="str">
        <f t="array" ref="A1000">IFERROR(SMALL(('Physical Server'!$O$17:$O$516&lt;&gt;"")*ROW('Physical Server'!$O$17:$O$516),COUNTBLANK('Physical Server'!$O$17:$O$516)+ROW('Virtual Servers'!A992)),"")</f>
        <v/>
      </c>
      <c r="B1000" s="41" t="str">
        <f>IFERROR(IF(INDEX('Physical Server'!B:O,'Virtual Servers'!A1000,1)&gt;'Physical Server'!$F$12,"",INDEX('Physical Server'!B:O,'Virtual Servers'!A1000,1)),"")</f>
        <v/>
      </c>
      <c r="C1000" s="41" t="str">
        <f>IFERROR(INDEX('Physical Server'!B:O,'Virtual Servers'!A1000,14),"")</f>
        <v/>
      </c>
      <c r="D1000" s="41"/>
      <c r="E1000" s="168" t="str">
        <f>IF(IF(COUNTIF($E$7:E999,E999)&lt;VLOOKUP(E999,$B:$C,2,0),E999,INDEX($B:$B,MATCH(E999,$B:$B,0)+ROW($B:$B),1))&gt;'Physical Server'!$F$12,"",IF(COUNTIF($E$7:E999,E999)&lt;VLOOKUP(E999,$B:$C,2,0),E999,INDEX($B:$B,MATCH(E999,$B:$B,0)+ROW($B:$B),1)))</f>
        <v/>
      </c>
      <c r="F1000" s="169" t="str">
        <f>IFERROR(VLOOKUP($E:$E,'Physical Server'!$B:$O,2,0),"")</f>
        <v/>
      </c>
      <c r="G1000" s="169" t="str">
        <f>IFERROR(IF(VLOOKUP(E1000,'Physical Server'!B:O,14,0)="","",IF(E1000="","",COUNTIF($E$7:E1000,E1000))),"")</f>
        <v/>
      </c>
      <c r="H1000" s="170"/>
      <c r="I1000" s="170" t="s">
        <v>35</v>
      </c>
      <c r="J1000" s="170" t="s">
        <v>35</v>
      </c>
      <c r="K1000" s="170" t="s">
        <v>35</v>
      </c>
      <c r="L1000" s="170"/>
      <c r="M1000" s="170" t="s">
        <v>35</v>
      </c>
      <c r="N1000" s="170" t="s">
        <v>35</v>
      </c>
      <c r="O1000" s="170" t="s">
        <v>35</v>
      </c>
      <c r="P1000" s="170"/>
      <c r="Q1000" s="170" t="s">
        <v>35</v>
      </c>
      <c r="R1000" s="178"/>
      <c r="S1000" s="178"/>
      <c r="T1000" s="170" t="s">
        <v>35</v>
      </c>
      <c r="U1000" s="170" t="s">
        <v>35</v>
      </c>
      <c r="V1000" s="170" t="s">
        <v>35</v>
      </c>
      <c r="W1000" s="178"/>
      <c r="X1000" s="178"/>
      <c r="Y1000" s="170" t="s">
        <v>35</v>
      </c>
      <c r="Z1000" s="170" t="s">
        <v>35</v>
      </c>
      <c r="AA1000" s="170" t="s">
        <v>35</v>
      </c>
      <c r="AB1000" s="178"/>
      <c r="AC1000" s="178"/>
      <c r="AD1000" s="170" t="s">
        <v>35</v>
      </c>
      <c r="AE1000" s="170" t="s">
        <v>35</v>
      </c>
      <c r="AF1000" s="170" t="s">
        <v>35</v>
      </c>
      <c r="AG1000" s="178"/>
      <c r="AH1000" s="178"/>
      <c r="AI1000" s="178"/>
    </row>
    <row r="1001" spans="1:35" x14ac:dyDescent="0.25">
      <c r="A1001" s="41" t="str">
        <f t="array" ref="A1001">IFERROR(SMALL(('Physical Server'!$O$17:$O$516&lt;&gt;"")*ROW('Physical Server'!$O$17:$O$516),COUNTBLANK('Physical Server'!$O$17:$O$516)+ROW('Virtual Servers'!A993)),"")</f>
        <v/>
      </c>
      <c r="B1001" s="41" t="str">
        <f>IFERROR(IF(INDEX('Physical Server'!B:O,'Virtual Servers'!A1001,1)&gt;'Physical Server'!$F$12,"",INDEX('Physical Server'!B:O,'Virtual Servers'!A1001,1)),"")</f>
        <v/>
      </c>
      <c r="C1001" s="41" t="str">
        <f>IFERROR(INDEX('Physical Server'!B:O,'Virtual Servers'!A1001,14),"")</f>
        <v/>
      </c>
      <c r="D1001" s="41"/>
      <c r="E1001" s="168" t="str">
        <f>IF(IF(COUNTIF($E$7:E1000,E1000)&lt;VLOOKUP(E1000,$B:$C,2,0),E1000,INDEX($B:$B,MATCH(E1000,$B:$B,0)+ROW($B:$B),1))&gt;'Physical Server'!$F$12,"",IF(COUNTIF($E$7:E1000,E1000)&lt;VLOOKUP(E1000,$B:$C,2,0),E1000,INDEX($B:$B,MATCH(E1000,$B:$B,0)+ROW($B:$B),1)))</f>
        <v/>
      </c>
      <c r="F1001" s="169" t="str">
        <f>IFERROR(VLOOKUP($E:$E,'Physical Server'!$B:$O,2,0),"")</f>
        <v/>
      </c>
      <c r="G1001" s="169" t="str">
        <f>IFERROR(IF(VLOOKUP(E1001,'Physical Server'!B:O,14,0)="","",IF(E1001="","",COUNTIF($E$7:E1001,E1001))),"")</f>
        <v/>
      </c>
      <c r="H1001" s="170"/>
      <c r="I1001" s="170" t="s">
        <v>35</v>
      </c>
      <c r="J1001" s="170" t="s">
        <v>35</v>
      </c>
      <c r="K1001" s="170" t="s">
        <v>35</v>
      </c>
      <c r="L1001" s="170"/>
      <c r="M1001" s="170" t="s">
        <v>35</v>
      </c>
      <c r="N1001" s="170" t="s">
        <v>35</v>
      </c>
      <c r="O1001" s="170" t="s">
        <v>35</v>
      </c>
      <c r="P1001" s="170"/>
      <c r="Q1001" s="170" t="s">
        <v>35</v>
      </c>
      <c r="R1001" s="178"/>
      <c r="S1001" s="178"/>
      <c r="T1001" s="170" t="s">
        <v>35</v>
      </c>
      <c r="U1001" s="170" t="s">
        <v>35</v>
      </c>
      <c r="V1001" s="170" t="s">
        <v>35</v>
      </c>
      <c r="W1001" s="178"/>
      <c r="X1001" s="178"/>
      <c r="Y1001" s="170" t="s">
        <v>35</v>
      </c>
      <c r="Z1001" s="170" t="s">
        <v>35</v>
      </c>
      <c r="AA1001" s="170" t="s">
        <v>35</v>
      </c>
      <c r="AB1001" s="178"/>
      <c r="AC1001" s="178"/>
      <c r="AD1001" s="170" t="s">
        <v>35</v>
      </c>
      <c r="AE1001" s="170" t="s">
        <v>35</v>
      </c>
      <c r="AF1001" s="170" t="s">
        <v>35</v>
      </c>
      <c r="AG1001" s="178"/>
      <c r="AH1001" s="178"/>
      <c r="AI1001" s="178"/>
    </row>
    <row r="1002" spans="1:35" x14ac:dyDescent="0.25">
      <c r="A1002" s="41" t="str">
        <f t="array" ref="A1002">IFERROR(SMALL(('Physical Server'!$O$17:$O$516&lt;&gt;"")*ROW('Physical Server'!$O$17:$O$516),COUNTBLANK('Physical Server'!$O$17:$O$516)+ROW('Virtual Servers'!A994)),"")</f>
        <v/>
      </c>
      <c r="B1002" s="41" t="str">
        <f>IFERROR(IF(INDEX('Physical Server'!B:O,'Virtual Servers'!A1002,1)&gt;'Physical Server'!$F$12,"",INDEX('Physical Server'!B:O,'Virtual Servers'!A1002,1)),"")</f>
        <v/>
      </c>
      <c r="C1002" s="41" t="str">
        <f>IFERROR(INDEX('Physical Server'!B:O,'Virtual Servers'!A1002,14),"")</f>
        <v/>
      </c>
      <c r="D1002" s="41"/>
      <c r="E1002" s="168" t="str">
        <f>IF(IF(COUNTIF($E$7:E1001,E1001)&lt;VLOOKUP(E1001,$B:$C,2,0),E1001,INDEX($B:$B,MATCH(E1001,$B:$B,0)+ROW($B:$B),1))&gt;'Physical Server'!$F$12,"",IF(COUNTIF($E$7:E1001,E1001)&lt;VLOOKUP(E1001,$B:$C,2,0),E1001,INDEX($B:$B,MATCH(E1001,$B:$B,0)+ROW($B:$B),1)))</f>
        <v/>
      </c>
      <c r="F1002" s="169" t="str">
        <f>IFERROR(VLOOKUP($E:$E,'Physical Server'!$B:$O,2,0),"")</f>
        <v/>
      </c>
      <c r="G1002" s="169" t="str">
        <f>IFERROR(IF(VLOOKUP(E1002,'Physical Server'!B:O,14,0)="","",IF(E1002="","",COUNTIF($E$7:E1002,E1002))),"")</f>
        <v/>
      </c>
      <c r="H1002" s="170"/>
      <c r="I1002" s="170" t="s">
        <v>35</v>
      </c>
      <c r="J1002" s="170" t="s">
        <v>35</v>
      </c>
      <c r="K1002" s="170" t="s">
        <v>35</v>
      </c>
      <c r="L1002" s="170"/>
      <c r="M1002" s="170" t="s">
        <v>35</v>
      </c>
      <c r="N1002" s="170" t="s">
        <v>35</v>
      </c>
      <c r="O1002" s="170" t="s">
        <v>35</v>
      </c>
      <c r="P1002" s="170"/>
      <c r="Q1002" s="170" t="s">
        <v>35</v>
      </c>
      <c r="R1002" s="178"/>
      <c r="S1002" s="178"/>
      <c r="T1002" s="170" t="s">
        <v>35</v>
      </c>
      <c r="U1002" s="170" t="s">
        <v>35</v>
      </c>
      <c r="V1002" s="170" t="s">
        <v>35</v>
      </c>
      <c r="W1002" s="178"/>
      <c r="X1002" s="178"/>
      <c r="Y1002" s="170" t="s">
        <v>35</v>
      </c>
      <c r="Z1002" s="170" t="s">
        <v>35</v>
      </c>
      <c r="AA1002" s="170" t="s">
        <v>35</v>
      </c>
      <c r="AB1002" s="178"/>
      <c r="AC1002" s="178"/>
      <c r="AD1002" s="170" t="s">
        <v>35</v>
      </c>
      <c r="AE1002" s="170" t="s">
        <v>35</v>
      </c>
      <c r="AF1002" s="170" t="s">
        <v>35</v>
      </c>
      <c r="AG1002" s="178"/>
      <c r="AH1002" s="178"/>
      <c r="AI1002" s="178"/>
    </row>
    <row r="1003" spans="1:35" x14ac:dyDescent="0.25">
      <c r="A1003" s="41" t="str">
        <f t="array" ref="A1003">IFERROR(SMALL(('Physical Server'!$O$17:$O$516&lt;&gt;"")*ROW('Physical Server'!$O$17:$O$516),COUNTBLANK('Physical Server'!$O$17:$O$516)+ROW('Virtual Servers'!A995)),"")</f>
        <v/>
      </c>
      <c r="B1003" s="41" t="str">
        <f>IFERROR(IF(INDEX('Physical Server'!B:O,'Virtual Servers'!A1003,1)&gt;'Physical Server'!$F$12,"",INDEX('Physical Server'!B:O,'Virtual Servers'!A1003,1)),"")</f>
        <v/>
      </c>
      <c r="C1003" s="41" t="str">
        <f>IFERROR(INDEX('Physical Server'!B:O,'Virtual Servers'!A1003,14),"")</f>
        <v/>
      </c>
      <c r="D1003" s="41"/>
      <c r="E1003" s="168" t="str">
        <f>IF(IF(COUNTIF($E$7:E1002,E1002)&lt;VLOOKUP(E1002,$B:$C,2,0),E1002,INDEX($B:$B,MATCH(E1002,$B:$B,0)+ROW($B:$B),1))&gt;'Physical Server'!$F$12,"",IF(COUNTIF($E$7:E1002,E1002)&lt;VLOOKUP(E1002,$B:$C,2,0),E1002,INDEX($B:$B,MATCH(E1002,$B:$B,0)+ROW($B:$B),1)))</f>
        <v/>
      </c>
      <c r="F1003" s="169" t="str">
        <f>IFERROR(VLOOKUP($E:$E,'Physical Server'!$B:$O,2,0),"")</f>
        <v/>
      </c>
      <c r="G1003" s="169" t="str">
        <f>IFERROR(IF(VLOOKUP(E1003,'Physical Server'!B:O,14,0)="","",IF(E1003="","",COUNTIF($E$7:E1003,E1003))),"")</f>
        <v/>
      </c>
      <c r="H1003" s="170"/>
      <c r="I1003" s="170" t="s">
        <v>35</v>
      </c>
      <c r="J1003" s="170" t="s">
        <v>35</v>
      </c>
      <c r="K1003" s="170" t="s">
        <v>35</v>
      </c>
      <c r="L1003" s="170"/>
      <c r="M1003" s="170" t="s">
        <v>35</v>
      </c>
      <c r="N1003" s="170" t="s">
        <v>35</v>
      </c>
      <c r="O1003" s="170" t="s">
        <v>35</v>
      </c>
      <c r="P1003" s="170"/>
      <c r="Q1003" s="170" t="s">
        <v>35</v>
      </c>
      <c r="R1003" s="178"/>
      <c r="S1003" s="178"/>
      <c r="T1003" s="170" t="s">
        <v>35</v>
      </c>
      <c r="U1003" s="170" t="s">
        <v>35</v>
      </c>
      <c r="V1003" s="170" t="s">
        <v>35</v>
      </c>
      <c r="W1003" s="178"/>
      <c r="X1003" s="178"/>
      <c r="Y1003" s="170" t="s">
        <v>35</v>
      </c>
      <c r="Z1003" s="170" t="s">
        <v>35</v>
      </c>
      <c r="AA1003" s="170" t="s">
        <v>35</v>
      </c>
      <c r="AB1003" s="178"/>
      <c r="AC1003" s="178"/>
      <c r="AD1003" s="170" t="s">
        <v>35</v>
      </c>
      <c r="AE1003" s="170" t="s">
        <v>35</v>
      </c>
      <c r="AF1003" s="170" t="s">
        <v>35</v>
      </c>
      <c r="AG1003" s="178"/>
      <c r="AH1003" s="178"/>
      <c r="AI1003" s="178"/>
    </row>
    <row r="1004" spans="1:35" x14ac:dyDescent="0.25">
      <c r="A1004" s="41" t="str">
        <f t="array" ref="A1004">IFERROR(SMALL(('Physical Server'!$O$17:$O$516&lt;&gt;"")*ROW('Physical Server'!$O$17:$O$516),COUNTBLANK('Physical Server'!$O$17:$O$516)+ROW('Virtual Servers'!A996)),"")</f>
        <v/>
      </c>
      <c r="B1004" s="41" t="str">
        <f>IFERROR(IF(INDEX('Physical Server'!B:O,'Virtual Servers'!A1004,1)&gt;'Physical Server'!$F$12,"",INDEX('Physical Server'!B:O,'Virtual Servers'!A1004,1)),"")</f>
        <v/>
      </c>
      <c r="C1004" s="41" t="str">
        <f>IFERROR(INDEX('Physical Server'!B:O,'Virtual Servers'!A1004,14),"")</f>
        <v/>
      </c>
      <c r="D1004" s="41"/>
      <c r="E1004" s="168" t="str">
        <f>IF(IF(COUNTIF($E$7:E1003,E1003)&lt;VLOOKUP(E1003,$B:$C,2,0),E1003,INDEX($B:$B,MATCH(E1003,$B:$B,0)+ROW($B:$B),1))&gt;'Physical Server'!$F$12,"",IF(COUNTIF($E$7:E1003,E1003)&lt;VLOOKUP(E1003,$B:$C,2,0),E1003,INDEX($B:$B,MATCH(E1003,$B:$B,0)+ROW($B:$B),1)))</f>
        <v/>
      </c>
      <c r="F1004" s="169" t="str">
        <f>IFERROR(VLOOKUP($E:$E,'Physical Server'!$B:$O,2,0),"")</f>
        <v/>
      </c>
      <c r="G1004" s="169" t="str">
        <f>IFERROR(IF(VLOOKUP(E1004,'Physical Server'!B:O,14,0)="","",IF(E1004="","",COUNTIF($E$7:E1004,E1004))),"")</f>
        <v/>
      </c>
      <c r="H1004" s="170"/>
      <c r="I1004" s="170" t="s">
        <v>35</v>
      </c>
      <c r="J1004" s="170" t="s">
        <v>35</v>
      </c>
      <c r="K1004" s="170" t="s">
        <v>35</v>
      </c>
      <c r="L1004" s="170"/>
      <c r="M1004" s="170" t="s">
        <v>35</v>
      </c>
      <c r="N1004" s="170" t="s">
        <v>35</v>
      </c>
      <c r="O1004" s="170" t="s">
        <v>35</v>
      </c>
      <c r="P1004" s="170"/>
      <c r="Q1004" s="170" t="s">
        <v>35</v>
      </c>
      <c r="R1004" s="178"/>
      <c r="S1004" s="178"/>
      <c r="T1004" s="170" t="s">
        <v>35</v>
      </c>
      <c r="U1004" s="170" t="s">
        <v>35</v>
      </c>
      <c r="V1004" s="170" t="s">
        <v>35</v>
      </c>
      <c r="W1004" s="178"/>
      <c r="X1004" s="178"/>
      <c r="Y1004" s="170" t="s">
        <v>35</v>
      </c>
      <c r="Z1004" s="170" t="s">
        <v>35</v>
      </c>
      <c r="AA1004" s="170" t="s">
        <v>35</v>
      </c>
      <c r="AB1004" s="178"/>
      <c r="AC1004" s="178"/>
      <c r="AD1004" s="170" t="s">
        <v>35</v>
      </c>
      <c r="AE1004" s="170" t="s">
        <v>35</v>
      </c>
      <c r="AF1004" s="170" t="s">
        <v>35</v>
      </c>
      <c r="AG1004" s="178"/>
      <c r="AH1004" s="178"/>
      <c r="AI1004" s="178"/>
    </row>
    <row r="1005" spans="1:35" x14ac:dyDescent="0.25">
      <c r="A1005" s="41" t="str">
        <f t="array" ref="A1005">IFERROR(SMALL(('Physical Server'!$O$17:$O$516&lt;&gt;"")*ROW('Physical Server'!$O$17:$O$516),COUNTBLANK('Physical Server'!$O$17:$O$516)+ROW('Virtual Servers'!A997)),"")</f>
        <v/>
      </c>
      <c r="B1005" s="41" t="str">
        <f>IFERROR(IF(INDEX('Physical Server'!B:O,'Virtual Servers'!A1005,1)&gt;'Physical Server'!$F$12,"",INDEX('Physical Server'!B:O,'Virtual Servers'!A1005,1)),"")</f>
        <v/>
      </c>
      <c r="C1005" s="41" t="str">
        <f>IFERROR(INDEX('Physical Server'!B:O,'Virtual Servers'!A1005,14),"")</f>
        <v/>
      </c>
      <c r="D1005" s="41"/>
      <c r="E1005" s="168" t="str">
        <f>IF(IF(COUNTIF($E$7:E1004,E1004)&lt;VLOOKUP(E1004,$B:$C,2,0),E1004,INDEX($B:$B,MATCH(E1004,$B:$B,0)+ROW($B:$B),1))&gt;'Physical Server'!$F$12,"",IF(COUNTIF($E$7:E1004,E1004)&lt;VLOOKUP(E1004,$B:$C,2,0),E1004,INDEX($B:$B,MATCH(E1004,$B:$B,0)+ROW($B:$B),1)))</f>
        <v/>
      </c>
      <c r="F1005" s="169" t="str">
        <f>IFERROR(VLOOKUP($E:$E,'Physical Server'!$B:$O,2,0),"")</f>
        <v/>
      </c>
      <c r="G1005" s="169" t="str">
        <f>IFERROR(IF(VLOOKUP(E1005,'Physical Server'!B:O,14,0)="","",IF(E1005="","",COUNTIF($E$7:E1005,E1005))),"")</f>
        <v/>
      </c>
      <c r="H1005" s="170"/>
      <c r="I1005" s="170" t="s">
        <v>35</v>
      </c>
      <c r="J1005" s="170" t="s">
        <v>35</v>
      </c>
      <c r="K1005" s="170" t="s">
        <v>35</v>
      </c>
      <c r="L1005" s="170"/>
      <c r="M1005" s="170" t="s">
        <v>35</v>
      </c>
      <c r="N1005" s="170" t="s">
        <v>35</v>
      </c>
      <c r="O1005" s="170" t="s">
        <v>35</v>
      </c>
      <c r="P1005" s="170"/>
      <c r="Q1005" s="170" t="s">
        <v>35</v>
      </c>
      <c r="R1005" s="178"/>
      <c r="S1005" s="178"/>
      <c r="T1005" s="170" t="s">
        <v>35</v>
      </c>
      <c r="U1005" s="170" t="s">
        <v>35</v>
      </c>
      <c r="V1005" s="170" t="s">
        <v>35</v>
      </c>
      <c r="W1005" s="178"/>
      <c r="X1005" s="178"/>
      <c r="Y1005" s="170" t="s">
        <v>35</v>
      </c>
      <c r="Z1005" s="170" t="s">
        <v>35</v>
      </c>
      <c r="AA1005" s="170" t="s">
        <v>35</v>
      </c>
      <c r="AB1005" s="178"/>
      <c r="AC1005" s="178"/>
      <c r="AD1005" s="170" t="s">
        <v>35</v>
      </c>
      <c r="AE1005" s="170" t="s">
        <v>35</v>
      </c>
      <c r="AF1005" s="170" t="s">
        <v>35</v>
      </c>
      <c r="AG1005" s="178"/>
      <c r="AH1005" s="178"/>
      <c r="AI1005" s="178"/>
    </row>
    <row r="1006" spans="1:35" x14ac:dyDescent="0.25">
      <c r="A1006" s="41" t="str">
        <f t="array" ref="A1006">IFERROR(SMALL(('Physical Server'!$O$17:$O$516&lt;&gt;"")*ROW('Physical Server'!$O$17:$O$516),COUNTBLANK('Physical Server'!$O$17:$O$516)+ROW('Virtual Servers'!A998)),"")</f>
        <v/>
      </c>
      <c r="B1006" s="41" t="str">
        <f>IFERROR(IF(INDEX('Physical Server'!B:O,'Virtual Servers'!A1006,1)&gt;'Physical Server'!$F$12,"",INDEX('Physical Server'!B:O,'Virtual Servers'!A1006,1)),"")</f>
        <v/>
      </c>
      <c r="C1006" s="41" t="str">
        <f>IFERROR(INDEX('Physical Server'!B:O,'Virtual Servers'!A1006,14),"")</f>
        <v/>
      </c>
      <c r="D1006" s="41"/>
      <c r="E1006" s="168" t="str">
        <f>IF(IF(COUNTIF($E$7:E1005,E1005)&lt;VLOOKUP(E1005,$B:$C,2,0),E1005,INDEX($B:$B,MATCH(E1005,$B:$B,0)+ROW($B:$B),1))&gt;'Physical Server'!$F$12,"",IF(COUNTIF($E$7:E1005,E1005)&lt;VLOOKUP(E1005,$B:$C,2,0),E1005,INDEX($B:$B,MATCH(E1005,$B:$B,0)+ROW($B:$B),1)))</f>
        <v/>
      </c>
      <c r="F1006" s="169" t="str">
        <f>IFERROR(VLOOKUP($E:$E,'Physical Server'!$B:$O,2,0),"")</f>
        <v/>
      </c>
      <c r="G1006" s="169" t="str">
        <f>IFERROR(IF(VLOOKUP(E1006,'Physical Server'!B:O,14,0)="","",IF(E1006="","",COUNTIF($E$7:E1006,E1006))),"")</f>
        <v/>
      </c>
      <c r="H1006" s="170"/>
      <c r="I1006" s="170" t="s">
        <v>35</v>
      </c>
      <c r="J1006" s="170" t="s">
        <v>35</v>
      </c>
      <c r="K1006" s="170" t="s">
        <v>35</v>
      </c>
      <c r="L1006" s="170"/>
      <c r="M1006" s="170" t="s">
        <v>35</v>
      </c>
      <c r="N1006" s="170" t="s">
        <v>35</v>
      </c>
      <c r="O1006" s="170" t="s">
        <v>35</v>
      </c>
      <c r="P1006" s="170"/>
      <c r="Q1006" s="170" t="s">
        <v>35</v>
      </c>
      <c r="R1006" s="178"/>
      <c r="S1006" s="178"/>
      <c r="T1006" s="170" t="s">
        <v>35</v>
      </c>
      <c r="U1006" s="170" t="s">
        <v>35</v>
      </c>
      <c r="V1006" s="170" t="s">
        <v>35</v>
      </c>
      <c r="W1006" s="178"/>
      <c r="X1006" s="178"/>
      <c r="Y1006" s="170" t="s">
        <v>35</v>
      </c>
      <c r="Z1006" s="170" t="s">
        <v>35</v>
      </c>
      <c r="AA1006" s="170" t="s">
        <v>35</v>
      </c>
      <c r="AB1006" s="178"/>
      <c r="AC1006" s="178"/>
      <c r="AD1006" s="170" t="s">
        <v>35</v>
      </c>
      <c r="AE1006" s="170" t="s">
        <v>35</v>
      </c>
      <c r="AF1006" s="170" t="s">
        <v>35</v>
      </c>
      <c r="AG1006" s="178"/>
      <c r="AH1006" s="178"/>
      <c r="AI1006" s="178"/>
    </row>
    <row r="1007" spans="1:35" x14ac:dyDescent="0.25">
      <c r="A1007" s="41" t="str">
        <f t="array" ref="A1007">IFERROR(SMALL(('Physical Server'!$O$17:$O$516&lt;&gt;"")*ROW('Physical Server'!$O$17:$O$516),COUNTBLANK('Physical Server'!$O$17:$O$516)+ROW('Virtual Servers'!A999)),"")</f>
        <v/>
      </c>
      <c r="B1007" s="41" t="str">
        <f>IFERROR(IF(INDEX('Physical Server'!B:O,'Virtual Servers'!A1007,1)&gt;'Physical Server'!$F$12,"",INDEX('Physical Server'!B:O,'Virtual Servers'!A1007,1)),"")</f>
        <v/>
      </c>
      <c r="C1007" s="41" t="str">
        <f>IFERROR(INDEX('Physical Server'!B:O,'Virtual Servers'!A1007,14),"")</f>
        <v/>
      </c>
      <c r="D1007" s="41"/>
      <c r="E1007" s="168" t="str">
        <f>IF(IF(COUNTIF($E$7:E1006,E1006)&lt;VLOOKUP(E1006,$B:$C,2,0),E1006,INDEX($B:$B,MATCH(E1006,$B:$B,0)+ROW($B:$B),1))&gt;'Physical Server'!$F$12,"",IF(COUNTIF($E$7:E1006,E1006)&lt;VLOOKUP(E1006,$B:$C,2,0),E1006,INDEX($B:$B,MATCH(E1006,$B:$B,0)+ROW($B:$B),1)))</f>
        <v/>
      </c>
      <c r="F1007" s="169" t="str">
        <f>IFERROR(VLOOKUP($E:$E,'Physical Server'!$B:$O,2,0),"")</f>
        <v/>
      </c>
      <c r="G1007" s="169" t="str">
        <f>IFERROR(IF(VLOOKUP(E1007,'Physical Server'!B:O,14,0)="","",IF(E1007="","",COUNTIF($E$7:E1007,E1007))),"")</f>
        <v/>
      </c>
      <c r="H1007" s="170"/>
      <c r="I1007" s="170" t="s">
        <v>35</v>
      </c>
      <c r="J1007" s="170" t="s">
        <v>35</v>
      </c>
      <c r="K1007" s="170" t="s">
        <v>35</v>
      </c>
      <c r="L1007" s="170"/>
      <c r="M1007" s="170" t="s">
        <v>35</v>
      </c>
      <c r="N1007" s="170" t="s">
        <v>35</v>
      </c>
      <c r="O1007" s="170" t="s">
        <v>35</v>
      </c>
      <c r="P1007" s="170"/>
      <c r="Q1007" s="170" t="s">
        <v>35</v>
      </c>
      <c r="R1007" s="178"/>
      <c r="S1007" s="178"/>
      <c r="T1007" s="170" t="s">
        <v>35</v>
      </c>
      <c r="U1007" s="170" t="s">
        <v>35</v>
      </c>
      <c r="V1007" s="170" t="s">
        <v>35</v>
      </c>
      <c r="W1007" s="178"/>
      <c r="X1007" s="178"/>
      <c r="Y1007" s="170" t="s">
        <v>35</v>
      </c>
      <c r="Z1007" s="170" t="s">
        <v>35</v>
      </c>
      <c r="AA1007" s="170" t="s">
        <v>35</v>
      </c>
      <c r="AB1007" s="178"/>
      <c r="AC1007" s="178"/>
      <c r="AD1007" s="170" t="s">
        <v>35</v>
      </c>
      <c r="AE1007" s="170" t="s">
        <v>35</v>
      </c>
      <c r="AF1007" s="170" t="s">
        <v>35</v>
      </c>
      <c r="AG1007" s="178"/>
      <c r="AH1007" s="178"/>
      <c r="AI1007" s="178"/>
    </row>
    <row r="1008" spans="1:35" x14ac:dyDescent="0.25">
      <c r="A1008" s="41" t="str">
        <f t="array" ref="A1008">IFERROR(SMALL(('Physical Server'!$O$17:$O$516&lt;&gt;"")*ROW('Physical Server'!$O$17:$O$516),COUNTBLANK('Physical Server'!$O$17:$O$516)+ROW('Virtual Servers'!A1000)),"")</f>
        <v/>
      </c>
      <c r="B1008" s="41" t="str">
        <f>IFERROR(IF(INDEX('Physical Server'!B:O,'Virtual Servers'!A1008,1)&gt;'Physical Server'!$F$12,"",INDEX('Physical Server'!B:O,'Virtual Servers'!A1008,1)),"")</f>
        <v/>
      </c>
      <c r="C1008" s="41" t="str">
        <f>IFERROR(INDEX('Physical Server'!B:O,'Virtual Servers'!A1008,14),"")</f>
        <v/>
      </c>
      <c r="D1008" s="41"/>
      <c r="E1008" s="168" t="str">
        <f>IF(IF(COUNTIF($E$7:E1007,E1007)&lt;VLOOKUP(E1007,$B:$C,2,0),E1007,INDEX($B:$B,MATCH(E1007,$B:$B,0)+ROW($B:$B),1))&gt;'Physical Server'!$F$12,"",IF(COUNTIF($E$7:E1007,E1007)&lt;VLOOKUP(E1007,$B:$C,2,0),E1007,INDEX($B:$B,MATCH(E1007,$B:$B,0)+ROW($B:$B),1)))</f>
        <v/>
      </c>
      <c r="F1008" s="169" t="str">
        <f>IFERROR(VLOOKUP($E:$E,'Physical Server'!$B:$O,2,0),"")</f>
        <v/>
      </c>
      <c r="G1008" s="169" t="str">
        <f>IFERROR(IF(VLOOKUP(E1008,'Physical Server'!B:O,14,0)="","",IF(E1008="","",COUNTIF($E$7:E1008,E1008))),"")</f>
        <v/>
      </c>
      <c r="H1008" s="170"/>
      <c r="I1008" s="170" t="s">
        <v>35</v>
      </c>
      <c r="J1008" s="170" t="s">
        <v>35</v>
      </c>
      <c r="K1008" s="170" t="s">
        <v>35</v>
      </c>
      <c r="L1008" s="170"/>
      <c r="M1008" s="170" t="s">
        <v>35</v>
      </c>
      <c r="N1008" s="170" t="s">
        <v>35</v>
      </c>
      <c r="O1008" s="170" t="s">
        <v>35</v>
      </c>
      <c r="P1008" s="170"/>
      <c r="Q1008" s="170" t="s">
        <v>35</v>
      </c>
      <c r="R1008" s="178"/>
      <c r="S1008" s="178"/>
      <c r="T1008" s="170" t="s">
        <v>35</v>
      </c>
      <c r="U1008" s="170" t="s">
        <v>35</v>
      </c>
      <c r="V1008" s="170" t="s">
        <v>35</v>
      </c>
      <c r="W1008" s="178"/>
      <c r="X1008" s="178"/>
      <c r="Y1008" s="170" t="s">
        <v>35</v>
      </c>
      <c r="Z1008" s="170" t="s">
        <v>35</v>
      </c>
      <c r="AA1008" s="170" t="s">
        <v>35</v>
      </c>
      <c r="AB1008" s="178"/>
      <c r="AC1008" s="178"/>
      <c r="AD1008" s="170" t="s">
        <v>35</v>
      </c>
      <c r="AE1008" s="170" t="s">
        <v>35</v>
      </c>
      <c r="AF1008" s="170" t="s">
        <v>35</v>
      </c>
      <c r="AG1008" s="178"/>
      <c r="AH1008" s="178"/>
      <c r="AI1008" s="178"/>
    </row>
    <row r="1009" spans="1:35" x14ac:dyDescent="0.25">
      <c r="A1009" s="36"/>
      <c r="B1009" s="36"/>
      <c r="C1009" s="36"/>
      <c r="D1009" s="36"/>
      <c r="E1009" s="36"/>
      <c r="F1009" s="36"/>
      <c r="G1009" s="36"/>
      <c r="H1009" s="36"/>
      <c r="I1009" s="36"/>
      <c r="J1009" s="36"/>
      <c r="K1009" s="36"/>
      <c r="L1009" s="36"/>
      <c r="M1009" s="36"/>
      <c r="N1009" s="36"/>
      <c r="O1009" s="36"/>
      <c r="P1009" s="36"/>
      <c r="Q1009" s="36"/>
      <c r="R1009" s="37"/>
      <c r="S1009" s="37"/>
      <c r="T1009" s="36"/>
      <c r="U1009" s="36"/>
      <c r="V1009" s="36"/>
      <c r="W1009" s="37"/>
      <c r="X1009" s="37"/>
      <c r="Y1009" s="36"/>
      <c r="Z1009" s="36"/>
      <c r="AA1009" s="36"/>
      <c r="AB1009" s="37"/>
      <c r="AC1009" s="37"/>
      <c r="AD1009" s="36"/>
      <c r="AE1009" s="36"/>
      <c r="AF1009" s="36"/>
      <c r="AG1009" s="37"/>
      <c r="AH1009" s="37"/>
      <c r="AI1009" s="36"/>
    </row>
    <row r="1010" spans="1:35" x14ac:dyDescent="0.25">
      <c r="A1010" s="36"/>
      <c r="B1010" s="36"/>
      <c r="C1010" s="36"/>
      <c r="D1010" s="36"/>
      <c r="E1010" s="36"/>
      <c r="F1010" s="36"/>
      <c r="G1010" s="36"/>
      <c r="H1010" s="36"/>
      <c r="I1010" s="36"/>
      <c r="J1010" s="36"/>
      <c r="K1010" s="36"/>
      <c r="L1010" s="36"/>
      <c r="M1010" s="36"/>
      <c r="N1010" s="36"/>
      <c r="O1010" s="36"/>
      <c r="P1010" s="36"/>
      <c r="Q1010" s="36"/>
      <c r="R1010" s="37"/>
      <c r="S1010" s="37"/>
      <c r="T1010" s="36"/>
      <c r="U1010" s="36"/>
      <c r="V1010" s="36"/>
      <c r="W1010" s="37"/>
      <c r="X1010" s="37"/>
      <c r="Y1010" s="36"/>
      <c r="Z1010" s="36"/>
      <c r="AA1010" s="36"/>
      <c r="AB1010" s="37"/>
      <c r="AC1010" s="37"/>
      <c r="AD1010" s="36"/>
      <c r="AE1010" s="36"/>
      <c r="AF1010" s="36"/>
      <c r="AG1010" s="37"/>
      <c r="AH1010" s="37"/>
      <c r="AI1010" s="36"/>
    </row>
  </sheetData>
  <sheetProtection algorithmName="SHA-512" hashValue="4FZmyh13uNiF62rCBDnbtEnwonl7gIEshc0cZ7dW7OQ9+H644YAlomrVDYYy5kGC62sf2bfIY5Pp7Azr6kLXvQ==" saltValue="K3eEyQM/cXdwJI5IiaIeCQ==" spinCount="100000" sheet="1" objects="1" scenarios="1" formatCells="0" formatColumns="0" formatRows="0" autoFilter="0"/>
  <mergeCells count="14">
    <mergeCell ref="E2:L5"/>
    <mergeCell ref="T7:X7"/>
    <mergeCell ref="Y7:AC7"/>
    <mergeCell ref="AD7:AH7"/>
    <mergeCell ref="E7:E8"/>
    <mergeCell ref="G7:G8"/>
    <mergeCell ref="L7:L8"/>
    <mergeCell ref="N7:S7"/>
    <mergeCell ref="F7:F8"/>
    <mergeCell ref="H7:H8"/>
    <mergeCell ref="I7:I8"/>
    <mergeCell ref="J7:J8"/>
    <mergeCell ref="K7:K8"/>
    <mergeCell ref="M7:M8"/>
  </mergeCells>
  <conditionalFormatting sqref="L9:AH1008 E9:H1008">
    <cfRule type="expression" dxfId="2" priority="4">
      <formula>IF($E9="",TRUE,FALSE)</formula>
    </cfRule>
  </conditionalFormatting>
  <conditionalFormatting sqref="I9:K1008">
    <cfRule type="expression" dxfId="1" priority="2">
      <formula>IF($E9="",TRUE,FALSE)</formula>
    </cfRule>
  </conditionalFormatting>
  <conditionalFormatting sqref="AI9:AI1008">
    <cfRule type="expression" dxfId="0" priority="1">
      <formula>IF($E9="",TRUE,FALSE)</formula>
    </cfRule>
  </conditionalFormatting>
  <dataValidations count="8">
    <dataValidation type="list" allowBlank="1" showInputMessage="1" showErrorMessage="1" sqref="J9:J1008 U9:U1008 Z9:Z1008 AE9:AE1008 O9:O1008" xr:uid="{6697508E-C14A-40CE-AFCA-47CEFEA622F3}">
      <formula1>INDIRECT(SUBSTITUTE(SUBSTITUTE(SUBSTITUTE(I9," ","_"),"/",""),"-",""))</formula1>
    </dataValidation>
    <dataValidation type="list" allowBlank="1" showInputMessage="1" showErrorMessage="1" sqref="N9:N1008" xr:uid="{71ACD8D1-A2C4-4702-9FEC-04DF0950DD3A}">
      <formula1>SQL_Server</formula1>
    </dataValidation>
    <dataValidation type="list" allowBlank="1" showInputMessage="1" showErrorMessage="1" sqref="T9:T1008" xr:uid="{C566BF00-4BCE-42C8-9350-5DF3DE4F7FD9}">
      <formula1>Exchange_Server</formula1>
    </dataValidation>
    <dataValidation type="list" allowBlank="1" showInputMessage="1" showErrorMessage="1" sqref="Y9:Y1008" xr:uid="{FDDBABD9-DC75-48AE-BBC6-F726C0F9543C}">
      <formula1>SharePoint_Server</formula1>
    </dataValidation>
    <dataValidation type="list" allowBlank="1" showInputMessage="1" showErrorMessage="1" sqref="AD9:AD1008" xr:uid="{14B22E35-BB4F-4618-B4B3-D8734756A8B0}">
      <formula1>SFB_Server</formula1>
    </dataValidation>
    <dataValidation type="list" allowBlank="1" showInputMessage="1" showErrorMessage="1" sqref="Q9:Q1008 V9:V1008 AA9:AA1008 AF9:AF1008 M9:M1008" xr:uid="{370DB7FD-5FFB-48D9-89D3-E6F742A7C8A5}">
      <formula1>Qualify</formula1>
    </dataValidation>
    <dataValidation type="list" allowBlank="1" showInputMessage="1" showErrorMessage="1" sqref="K9:K1008" xr:uid="{5928BF4F-2C8D-4EB3-BA9F-611CF515E772}">
      <formula1>Type</formula1>
    </dataValidation>
    <dataValidation type="list" allowBlank="1" showInputMessage="1" showErrorMessage="1" sqref="I9:I1008" xr:uid="{75FB73E6-909B-4495-8566-5DFEB6894523}">
      <formula1>Windows_Server</formula1>
    </dataValidation>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4128C-088C-4355-B51F-B699BFEDE2FD}">
  <dimension ref="A1:X40"/>
  <sheetViews>
    <sheetView showGridLines="0" workbookViewId="0">
      <pane xSplit="1" ySplit="5" topLeftCell="B6" activePane="bottomRight" state="frozen"/>
      <selection pane="topRight" activeCell="B1" sqref="B1"/>
      <selection pane="bottomLeft" activeCell="A6" sqref="A6"/>
      <selection pane="bottomRight" activeCell="B2" sqref="B2:T5"/>
    </sheetView>
  </sheetViews>
  <sheetFormatPr baseColWidth="10" defaultColWidth="0" defaultRowHeight="12.75" zeroHeight="1" x14ac:dyDescent="0.2"/>
  <cols>
    <col min="1" max="1" width="3.85546875" style="5" customWidth="1"/>
    <col min="2" max="5" width="12.85546875" style="5" customWidth="1"/>
    <col min="6" max="6" width="1.7109375" style="5" customWidth="1"/>
    <col min="7" max="10" width="12.85546875" style="5" customWidth="1"/>
    <col min="11" max="11" width="1.7109375" style="5" customWidth="1"/>
    <col min="12" max="15" width="12.85546875" style="5" customWidth="1"/>
    <col min="16" max="16" width="1.7109375" style="5" customWidth="1"/>
    <col min="17" max="21" width="12.85546875" style="5" customWidth="1"/>
    <col min="22" max="24" width="12.85546875" style="5" hidden="1" customWidth="1"/>
    <col min="25" max="16384" width="9.140625" style="5" hidden="1"/>
  </cols>
  <sheetData>
    <row r="1" spans="1:22" x14ac:dyDescent="0.2">
      <c r="A1" s="3"/>
      <c r="B1" s="3"/>
      <c r="C1" s="3"/>
      <c r="D1" s="3"/>
      <c r="E1" s="3"/>
      <c r="F1" s="3"/>
      <c r="G1" s="3"/>
      <c r="H1" s="3"/>
      <c r="I1" s="3"/>
      <c r="J1" s="3"/>
      <c r="K1" s="3"/>
      <c r="L1" s="3"/>
      <c r="M1" s="3"/>
      <c r="N1" s="3"/>
      <c r="O1" s="3"/>
      <c r="P1" s="3"/>
      <c r="Q1" s="3"/>
      <c r="R1" s="3"/>
      <c r="S1" s="3"/>
      <c r="T1" s="3"/>
      <c r="U1" s="3"/>
      <c r="V1" s="3"/>
    </row>
    <row r="2" spans="1:22" ht="12.75" customHeight="1" x14ac:dyDescent="0.2">
      <c r="A2" s="3"/>
      <c r="B2" s="374" t="s">
        <v>780</v>
      </c>
      <c r="C2" s="375"/>
      <c r="D2" s="375"/>
      <c r="E2" s="375"/>
      <c r="F2" s="375"/>
      <c r="G2" s="375"/>
      <c r="H2" s="375"/>
      <c r="I2" s="375"/>
      <c r="J2" s="375"/>
      <c r="K2" s="375"/>
      <c r="L2" s="375"/>
      <c r="M2" s="375"/>
      <c r="N2" s="375"/>
      <c r="O2" s="375"/>
      <c r="P2" s="375"/>
      <c r="Q2" s="375"/>
      <c r="R2" s="375"/>
      <c r="S2" s="375"/>
      <c r="T2" s="375"/>
      <c r="U2" s="3"/>
    </row>
    <row r="3" spans="1:22" ht="12.75" customHeight="1" x14ac:dyDescent="0.2">
      <c r="A3" s="3"/>
      <c r="B3" s="374"/>
      <c r="C3" s="375"/>
      <c r="D3" s="375"/>
      <c r="E3" s="375"/>
      <c r="F3" s="375"/>
      <c r="G3" s="375"/>
      <c r="H3" s="375"/>
      <c r="I3" s="375"/>
      <c r="J3" s="375"/>
      <c r="K3" s="375"/>
      <c r="L3" s="375"/>
      <c r="M3" s="375"/>
      <c r="N3" s="375"/>
      <c r="O3" s="375"/>
      <c r="P3" s="375"/>
      <c r="Q3" s="375"/>
      <c r="R3" s="375"/>
      <c r="S3" s="375"/>
      <c r="T3" s="375"/>
      <c r="U3" s="3"/>
    </row>
    <row r="4" spans="1:22" ht="12.75" customHeight="1" x14ac:dyDescent="0.2">
      <c r="A4" s="3"/>
      <c r="B4" s="374"/>
      <c r="C4" s="375"/>
      <c r="D4" s="375"/>
      <c r="E4" s="375"/>
      <c r="F4" s="375"/>
      <c r="G4" s="375"/>
      <c r="H4" s="375"/>
      <c r="I4" s="375"/>
      <c r="J4" s="375"/>
      <c r="K4" s="375"/>
      <c r="L4" s="375"/>
      <c r="M4" s="375"/>
      <c r="N4" s="375"/>
      <c r="O4" s="375"/>
      <c r="P4" s="375"/>
      <c r="Q4" s="375"/>
      <c r="R4" s="375"/>
      <c r="S4" s="375"/>
      <c r="T4" s="375"/>
      <c r="U4" s="3"/>
    </row>
    <row r="5" spans="1:22" ht="13.5" customHeight="1" x14ac:dyDescent="0.2">
      <c r="A5" s="3"/>
      <c r="B5" s="374"/>
      <c r="C5" s="375"/>
      <c r="D5" s="375"/>
      <c r="E5" s="375"/>
      <c r="F5" s="375"/>
      <c r="G5" s="375"/>
      <c r="H5" s="375"/>
      <c r="I5" s="375"/>
      <c r="J5" s="375"/>
      <c r="K5" s="375"/>
      <c r="L5" s="375"/>
      <c r="M5" s="375"/>
      <c r="N5" s="375"/>
      <c r="O5" s="375"/>
      <c r="P5" s="375"/>
      <c r="Q5" s="375"/>
      <c r="R5" s="375"/>
      <c r="S5" s="375"/>
      <c r="T5" s="375"/>
      <c r="U5" s="3"/>
    </row>
    <row r="6" spans="1:22" x14ac:dyDescent="0.2">
      <c r="A6" s="3"/>
      <c r="B6" s="3"/>
      <c r="C6" s="3"/>
      <c r="D6" s="3"/>
      <c r="E6" s="3"/>
      <c r="F6" s="3"/>
      <c r="G6" s="3"/>
      <c r="H6" s="3"/>
      <c r="I6" s="3"/>
      <c r="J6" s="3"/>
      <c r="K6" s="3"/>
      <c r="L6" s="3"/>
      <c r="M6" s="3"/>
      <c r="N6" s="3"/>
      <c r="O6" s="3"/>
      <c r="P6" s="3"/>
      <c r="Q6" s="3"/>
      <c r="R6" s="3"/>
      <c r="S6" s="3"/>
      <c r="T6" s="3"/>
      <c r="U6" s="3"/>
      <c r="V6" s="3"/>
    </row>
    <row r="7" spans="1:22" ht="13.5" thickBot="1" x14ac:dyDescent="0.25">
      <c r="A7" s="3"/>
      <c r="B7" s="3"/>
      <c r="C7" s="3"/>
      <c r="D7" s="3"/>
      <c r="E7" s="3"/>
      <c r="F7" s="3"/>
      <c r="G7" s="3"/>
      <c r="H7" s="3"/>
      <c r="I7" s="3"/>
      <c r="J7" s="3"/>
      <c r="K7" s="3"/>
      <c r="L7" s="3"/>
      <c r="M7" s="3"/>
      <c r="N7" s="3"/>
      <c r="O7" s="3"/>
      <c r="P7" s="3"/>
      <c r="Q7" s="3"/>
      <c r="R7" s="3"/>
      <c r="S7" s="3"/>
      <c r="T7" s="3"/>
      <c r="U7" s="3"/>
      <c r="V7" s="3"/>
    </row>
    <row r="8" spans="1:22" s="6" customFormat="1" ht="16.5" thickTop="1" x14ac:dyDescent="0.25">
      <c r="A8" s="4"/>
      <c r="B8" s="362" t="s">
        <v>664</v>
      </c>
      <c r="C8" s="363"/>
      <c r="D8" s="363"/>
      <c r="E8" s="364"/>
      <c r="F8" s="4"/>
      <c r="G8" s="382" t="s">
        <v>663</v>
      </c>
      <c r="H8" s="383"/>
      <c r="I8" s="383"/>
      <c r="J8" s="384"/>
      <c r="K8" s="4"/>
      <c r="L8" s="385" t="s">
        <v>665</v>
      </c>
      <c r="M8" s="386"/>
      <c r="N8" s="386"/>
      <c r="O8" s="387"/>
      <c r="P8" s="4"/>
      <c r="Q8" s="368" t="s">
        <v>666</v>
      </c>
      <c r="R8" s="369"/>
      <c r="S8" s="369"/>
      <c r="T8" s="370"/>
      <c r="U8" s="4"/>
    </row>
    <row r="9" spans="1:22" ht="13.5" thickBot="1" x14ac:dyDescent="0.25">
      <c r="A9" s="3"/>
      <c r="B9" s="8" t="s">
        <v>18</v>
      </c>
      <c r="C9" s="7" t="s">
        <v>19</v>
      </c>
      <c r="D9" s="7" t="s">
        <v>661</v>
      </c>
      <c r="E9" s="9" t="s">
        <v>662</v>
      </c>
      <c r="F9" s="3"/>
      <c r="G9" s="16" t="s">
        <v>18</v>
      </c>
      <c r="H9" s="10" t="s">
        <v>19</v>
      </c>
      <c r="I9" s="10" t="s">
        <v>661</v>
      </c>
      <c r="J9" s="17" t="s">
        <v>662</v>
      </c>
      <c r="K9" s="3"/>
      <c r="L9" s="18" t="s">
        <v>18</v>
      </c>
      <c r="M9" s="11" t="s">
        <v>19</v>
      </c>
      <c r="N9" s="11" t="s">
        <v>661</v>
      </c>
      <c r="O9" s="19" t="s">
        <v>662</v>
      </c>
      <c r="P9" s="3"/>
      <c r="Q9" s="20" t="s">
        <v>18</v>
      </c>
      <c r="R9" s="12" t="s">
        <v>19</v>
      </c>
      <c r="S9" s="12" t="s">
        <v>661</v>
      </c>
      <c r="T9" s="21" t="s">
        <v>662</v>
      </c>
      <c r="U9" s="3"/>
    </row>
    <row r="10" spans="1:22" x14ac:dyDescent="0.2">
      <c r="A10" s="3"/>
      <c r="B10" s="28">
        <v>2019</v>
      </c>
      <c r="C10" s="29" t="s">
        <v>671</v>
      </c>
      <c r="D10" s="127"/>
      <c r="E10" s="128"/>
      <c r="F10" s="3"/>
      <c r="G10" s="367">
        <v>2019</v>
      </c>
      <c r="H10" s="29" t="s">
        <v>669</v>
      </c>
      <c r="I10" s="127"/>
      <c r="J10" s="128"/>
      <c r="K10" s="3"/>
      <c r="L10" s="367">
        <v>2019</v>
      </c>
      <c r="M10" s="29" t="s">
        <v>669</v>
      </c>
      <c r="N10" s="127"/>
      <c r="O10" s="128"/>
      <c r="P10" s="3"/>
      <c r="Q10" s="367">
        <v>2019</v>
      </c>
      <c r="R10" s="29" t="s">
        <v>669</v>
      </c>
      <c r="S10" s="127"/>
      <c r="T10" s="128"/>
      <c r="U10" s="3"/>
    </row>
    <row r="11" spans="1:22" x14ac:dyDescent="0.2">
      <c r="A11" s="3"/>
      <c r="B11" s="30">
        <v>2016</v>
      </c>
      <c r="C11" s="31" t="s">
        <v>671</v>
      </c>
      <c r="D11" s="129"/>
      <c r="E11" s="130"/>
      <c r="F11" s="3"/>
      <c r="G11" s="365"/>
      <c r="H11" s="31" t="s">
        <v>26</v>
      </c>
      <c r="I11" s="129"/>
      <c r="J11" s="130"/>
      <c r="K11" s="3"/>
      <c r="L11" s="365"/>
      <c r="M11" s="31" t="s">
        <v>26</v>
      </c>
      <c r="N11" s="129"/>
      <c r="O11" s="130"/>
      <c r="P11" s="3"/>
      <c r="Q11" s="365"/>
      <c r="R11" s="31" t="s">
        <v>26</v>
      </c>
      <c r="S11" s="129"/>
      <c r="T11" s="130"/>
      <c r="U11" s="3"/>
    </row>
    <row r="12" spans="1:22" x14ac:dyDescent="0.2">
      <c r="A12" s="3"/>
      <c r="B12" s="30">
        <v>2012</v>
      </c>
      <c r="C12" s="31" t="s">
        <v>671</v>
      </c>
      <c r="D12" s="129"/>
      <c r="E12" s="130"/>
      <c r="F12" s="3"/>
      <c r="G12" s="365">
        <v>2016</v>
      </c>
      <c r="H12" s="31" t="s">
        <v>669</v>
      </c>
      <c r="I12" s="129"/>
      <c r="J12" s="130"/>
      <c r="K12" s="3"/>
      <c r="L12" s="365">
        <v>2016</v>
      </c>
      <c r="M12" s="31" t="s">
        <v>669</v>
      </c>
      <c r="N12" s="129"/>
      <c r="O12" s="130"/>
      <c r="P12" s="3"/>
      <c r="Q12" s="365">
        <v>2016</v>
      </c>
      <c r="R12" s="31" t="s">
        <v>669</v>
      </c>
      <c r="S12" s="129"/>
      <c r="T12" s="130"/>
      <c r="U12" s="3"/>
    </row>
    <row r="13" spans="1:22" x14ac:dyDescent="0.2">
      <c r="A13" s="3"/>
      <c r="B13" s="30">
        <v>2008</v>
      </c>
      <c r="C13" s="31" t="s">
        <v>671</v>
      </c>
      <c r="D13" s="129"/>
      <c r="E13" s="130"/>
      <c r="F13" s="3"/>
      <c r="G13" s="365"/>
      <c r="H13" s="31" t="s">
        <v>26</v>
      </c>
      <c r="I13" s="129"/>
      <c r="J13" s="130"/>
      <c r="K13" s="3"/>
      <c r="L13" s="365"/>
      <c r="M13" s="31" t="s">
        <v>26</v>
      </c>
      <c r="N13" s="129"/>
      <c r="O13" s="130"/>
      <c r="P13" s="3"/>
      <c r="Q13" s="365"/>
      <c r="R13" s="31" t="s">
        <v>26</v>
      </c>
      <c r="S13" s="129"/>
      <c r="T13" s="130"/>
      <c r="U13" s="3"/>
    </row>
    <row r="14" spans="1:22" ht="13.5" thickBot="1" x14ac:dyDescent="0.25">
      <c r="A14" s="3"/>
      <c r="B14" s="32">
        <v>2003</v>
      </c>
      <c r="C14" s="33" t="s">
        <v>671</v>
      </c>
      <c r="D14" s="131"/>
      <c r="E14" s="132"/>
      <c r="F14" s="3"/>
      <c r="G14" s="365">
        <v>2014</v>
      </c>
      <c r="H14" s="31" t="s">
        <v>669</v>
      </c>
      <c r="I14" s="129"/>
      <c r="J14" s="130"/>
      <c r="K14" s="3"/>
      <c r="L14" s="365">
        <v>2013</v>
      </c>
      <c r="M14" s="31" t="s">
        <v>669</v>
      </c>
      <c r="N14" s="129"/>
      <c r="O14" s="130"/>
      <c r="P14" s="3"/>
      <c r="Q14" s="365">
        <v>2013</v>
      </c>
      <c r="R14" s="31" t="s">
        <v>669</v>
      </c>
      <c r="S14" s="129"/>
      <c r="T14" s="130"/>
      <c r="U14" s="3"/>
    </row>
    <row r="15" spans="1:22" ht="14.25" thickTop="1" thickBot="1" x14ac:dyDescent="0.25">
      <c r="A15" s="3"/>
      <c r="B15" s="3"/>
      <c r="C15" s="3"/>
      <c r="D15" s="3"/>
      <c r="E15" s="3"/>
      <c r="F15" s="3"/>
      <c r="G15" s="365"/>
      <c r="H15" s="31" t="s">
        <v>26</v>
      </c>
      <c r="I15" s="129"/>
      <c r="J15" s="130"/>
      <c r="K15" s="3"/>
      <c r="L15" s="365"/>
      <c r="M15" s="31" t="s">
        <v>26</v>
      </c>
      <c r="N15" s="129"/>
      <c r="O15" s="130"/>
      <c r="P15" s="3"/>
      <c r="Q15" s="365"/>
      <c r="R15" s="31" t="s">
        <v>26</v>
      </c>
      <c r="S15" s="129"/>
      <c r="T15" s="130"/>
      <c r="U15" s="3"/>
    </row>
    <row r="16" spans="1:22" ht="16.5" thickTop="1" x14ac:dyDescent="0.25">
      <c r="A16" s="3"/>
      <c r="B16" s="371" t="s">
        <v>667</v>
      </c>
      <c r="C16" s="372"/>
      <c r="D16" s="372"/>
      <c r="E16" s="373"/>
      <c r="F16" s="3"/>
      <c r="G16" s="365">
        <v>2012</v>
      </c>
      <c r="H16" s="31" t="s">
        <v>669</v>
      </c>
      <c r="I16" s="129"/>
      <c r="J16" s="130"/>
      <c r="K16" s="3"/>
      <c r="L16" s="365">
        <v>2010</v>
      </c>
      <c r="M16" s="31" t="s">
        <v>669</v>
      </c>
      <c r="N16" s="129"/>
      <c r="O16" s="130"/>
      <c r="P16" s="3"/>
      <c r="Q16" s="365">
        <v>2010</v>
      </c>
      <c r="R16" s="31" t="s">
        <v>669</v>
      </c>
      <c r="S16" s="129"/>
      <c r="T16" s="130"/>
      <c r="U16" s="3"/>
    </row>
    <row r="17" spans="1:22" ht="13.5" thickBot="1" x14ac:dyDescent="0.25">
      <c r="A17" s="3"/>
      <c r="B17" s="22" t="s">
        <v>18</v>
      </c>
      <c r="C17" s="15" t="s">
        <v>19</v>
      </c>
      <c r="D17" s="15" t="s">
        <v>661</v>
      </c>
      <c r="E17" s="23" t="s">
        <v>662</v>
      </c>
      <c r="F17" s="3"/>
      <c r="G17" s="365"/>
      <c r="H17" s="31" t="s">
        <v>26</v>
      </c>
      <c r="I17" s="129"/>
      <c r="J17" s="130"/>
      <c r="K17" s="3"/>
      <c r="L17" s="365"/>
      <c r="M17" s="31" t="s">
        <v>26</v>
      </c>
      <c r="N17" s="129"/>
      <c r="O17" s="130"/>
      <c r="P17" s="3"/>
      <c r="Q17" s="365"/>
      <c r="R17" s="31" t="s">
        <v>26</v>
      </c>
      <c r="S17" s="129"/>
      <c r="T17" s="130"/>
      <c r="U17" s="3"/>
    </row>
    <row r="18" spans="1:22" x14ac:dyDescent="0.2">
      <c r="A18" s="3"/>
      <c r="B18" s="367">
        <v>2019</v>
      </c>
      <c r="C18" s="29" t="s">
        <v>669</v>
      </c>
      <c r="D18" s="127"/>
      <c r="E18" s="128"/>
      <c r="F18" s="3"/>
      <c r="G18" s="365">
        <v>2008</v>
      </c>
      <c r="H18" s="31" t="s">
        <v>669</v>
      </c>
      <c r="I18" s="129"/>
      <c r="J18" s="130"/>
      <c r="K18" s="3"/>
      <c r="L18" s="365">
        <v>2007</v>
      </c>
      <c r="M18" s="31" t="s">
        <v>669</v>
      </c>
      <c r="N18" s="129"/>
      <c r="O18" s="130"/>
      <c r="P18" s="3"/>
      <c r="Q18" s="365">
        <v>2007</v>
      </c>
      <c r="R18" s="31" t="s">
        <v>669</v>
      </c>
      <c r="S18" s="129"/>
      <c r="T18" s="130"/>
      <c r="U18" s="3"/>
    </row>
    <row r="19" spans="1:22" x14ac:dyDescent="0.2">
      <c r="A19" s="3"/>
      <c r="B19" s="365"/>
      <c r="C19" s="31" t="s">
        <v>26</v>
      </c>
      <c r="D19" s="129"/>
      <c r="E19" s="130"/>
      <c r="F19" s="3"/>
      <c r="G19" s="365"/>
      <c r="H19" s="31" t="s">
        <v>26</v>
      </c>
      <c r="I19" s="129"/>
      <c r="J19" s="130"/>
      <c r="K19" s="3"/>
      <c r="L19" s="365"/>
      <c r="M19" s="31" t="s">
        <v>26</v>
      </c>
      <c r="N19" s="129"/>
      <c r="O19" s="130"/>
      <c r="P19" s="3"/>
      <c r="Q19" s="365"/>
      <c r="R19" s="31" t="s">
        <v>26</v>
      </c>
      <c r="S19" s="129"/>
      <c r="T19" s="130"/>
      <c r="U19" s="3"/>
    </row>
    <row r="20" spans="1:22" x14ac:dyDescent="0.2">
      <c r="A20" s="3"/>
      <c r="B20" s="365">
        <v>2016</v>
      </c>
      <c r="C20" s="31" t="s">
        <v>669</v>
      </c>
      <c r="D20" s="129"/>
      <c r="E20" s="130"/>
      <c r="F20" s="3"/>
      <c r="G20" s="365">
        <v>2005</v>
      </c>
      <c r="H20" s="31" t="s">
        <v>669</v>
      </c>
      <c r="I20" s="129"/>
      <c r="J20" s="130"/>
      <c r="K20" s="3"/>
      <c r="L20" s="365">
        <v>2003</v>
      </c>
      <c r="M20" s="31" t="s">
        <v>669</v>
      </c>
      <c r="N20" s="129"/>
      <c r="O20" s="130"/>
      <c r="P20" s="3"/>
      <c r="Q20" s="365">
        <v>2003</v>
      </c>
      <c r="R20" s="31" t="s">
        <v>669</v>
      </c>
      <c r="S20" s="129"/>
      <c r="T20" s="130"/>
      <c r="U20" s="3"/>
    </row>
    <row r="21" spans="1:22" ht="13.5" thickBot="1" x14ac:dyDescent="0.25">
      <c r="A21" s="3"/>
      <c r="B21" s="365"/>
      <c r="C21" s="31" t="s">
        <v>26</v>
      </c>
      <c r="D21" s="129"/>
      <c r="E21" s="130"/>
      <c r="F21" s="3"/>
      <c r="G21" s="366"/>
      <c r="H21" s="33" t="s">
        <v>26</v>
      </c>
      <c r="I21" s="131"/>
      <c r="J21" s="132"/>
      <c r="K21" s="3"/>
      <c r="L21" s="366"/>
      <c r="M21" s="33" t="s">
        <v>26</v>
      </c>
      <c r="N21" s="131"/>
      <c r="O21" s="132"/>
      <c r="P21" s="3"/>
      <c r="Q21" s="366"/>
      <c r="R21" s="33" t="s">
        <v>26</v>
      </c>
      <c r="S21" s="131"/>
      <c r="T21" s="132"/>
      <c r="U21" s="3"/>
    </row>
    <row r="22" spans="1:22" ht="14.25" thickTop="1" thickBot="1" x14ac:dyDescent="0.25">
      <c r="A22" s="3"/>
      <c r="B22" s="365">
        <v>2013</v>
      </c>
      <c r="C22" s="31" t="s">
        <v>669</v>
      </c>
      <c r="D22" s="129"/>
      <c r="E22" s="130"/>
      <c r="F22" s="3"/>
      <c r="G22" s="3"/>
      <c r="H22" s="3"/>
      <c r="I22" s="3"/>
      <c r="J22" s="3"/>
      <c r="K22" s="3"/>
      <c r="L22" s="3"/>
      <c r="M22" s="3"/>
      <c r="N22" s="3"/>
      <c r="O22" s="3"/>
      <c r="P22" s="3"/>
      <c r="Q22" s="3"/>
      <c r="R22" s="3"/>
      <c r="S22" s="3"/>
      <c r="T22" s="3"/>
      <c r="U22" s="3"/>
      <c r="V22" s="3"/>
    </row>
    <row r="23" spans="1:22" s="6" customFormat="1" ht="16.5" thickTop="1" x14ac:dyDescent="0.25">
      <c r="A23" s="4"/>
      <c r="B23" s="365"/>
      <c r="C23" s="31" t="s">
        <v>26</v>
      </c>
      <c r="D23" s="129"/>
      <c r="E23" s="130"/>
      <c r="F23" s="3"/>
      <c r="G23" s="376" t="s">
        <v>670</v>
      </c>
      <c r="H23" s="377"/>
      <c r="I23" s="377"/>
      <c r="J23" s="378"/>
      <c r="K23" s="3"/>
      <c r="L23" s="379" t="s">
        <v>668</v>
      </c>
      <c r="M23" s="380"/>
      <c r="N23" s="380"/>
      <c r="O23" s="381"/>
      <c r="P23" s="3"/>
      <c r="Q23" s="362" t="s">
        <v>684</v>
      </c>
      <c r="R23" s="363"/>
      <c r="S23" s="363"/>
      <c r="T23" s="364"/>
      <c r="U23" s="3"/>
    </row>
    <row r="24" spans="1:22" ht="13.5" thickBot="1" x14ac:dyDescent="0.25">
      <c r="A24" s="3"/>
      <c r="B24" s="365">
        <v>2010</v>
      </c>
      <c r="C24" s="31" t="s">
        <v>669</v>
      </c>
      <c r="D24" s="129"/>
      <c r="E24" s="130"/>
      <c r="F24" s="3"/>
      <c r="G24" s="24" t="s">
        <v>18</v>
      </c>
      <c r="H24" s="14" t="s">
        <v>19</v>
      </c>
      <c r="I24" s="14" t="s">
        <v>661</v>
      </c>
      <c r="J24" s="25" t="s">
        <v>662</v>
      </c>
      <c r="K24" s="3"/>
      <c r="L24" s="26" t="s">
        <v>18</v>
      </c>
      <c r="M24" s="13" t="s">
        <v>19</v>
      </c>
      <c r="N24" s="13" t="s">
        <v>661</v>
      </c>
      <c r="O24" s="27" t="s">
        <v>662</v>
      </c>
      <c r="P24" s="3"/>
      <c r="Q24" s="8" t="s">
        <v>18</v>
      </c>
      <c r="R24" s="7" t="s">
        <v>19</v>
      </c>
      <c r="S24" s="7" t="s">
        <v>661</v>
      </c>
      <c r="T24" s="9" t="s">
        <v>662</v>
      </c>
      <c r="U24" s="3"/>
    </row>
    <row r="25" spans="1:22" x14ac:dyDescent="0.2">
      <c r="A25" s="3"/>
      <c r="B25" s="365"/>
      <c r="C25" s="31" t="s">
        <v>26</v>
      </c>
      <c r="D25" s="129"/>
      <c r="E25" s="130"/>
      <c r="F25" s="3"/>
      <c r="G25" s="99">
        <v>2019</v>
      </c>
      <c r="H25" s="127"/>
      <c r="I25" s="127"/>
      <c r="J25" s="128"/>
      <c r="K25" s="3"/>
      <c r="L25" s="99">
        <v>2019</v>
      </c>
      <c r="M25" s="127"/>
      <c r="N25" s="127"/>
      <c r="O25" s="128"/>
      <c r="P25" s="3"/>
      <c r="Q25" s="28">
        <v>2019</v>
      </c>
      <c r="R25" s="29" t="s">
        <v>671</v>
      </c>
      <c r="S25" s="127"/>
      <c r="T25" s="128"/>
      <c r="U25" s="3"/>
    </row>
    <row r="26" spans="1:22" x14ac:dyDescent="0.2">
      <c r="A26" s="3"/>
      <c r="B26" s="365">
        <v>2007</v>
      </c>
      <c r="C26" s="31" t="s">
        <v>669</v>
      </c>
      <c r="D26" s="129"/>
      <c r="E26" s="130"/>
      <c r="F26" s="3"/>
      <c r="G26" s="97">
        <v>2016</v>
      </c>
      <c r="H26" s="129"/>
      <c r="I26" s="129"/>
      <c r="J26" s="130"/>
      <c r="K26" s="3"/>
      <c r="L26" s="97">
        <v>2016</v>
      </c>
      <c r="M26" s="129"/>
      <c r="N26" s="129"/>
      <c r="O26" s="130"/>
      <c r="P26" s="3"/>
      <c r="Q26" s="30">
        <v>2016</v>
      </c>
      <c r="R26" s="31" t="s">
        <v>671</v>
      </c>
      <c r="S26" s="129"/>
      <c r="T26" s="130"/>
      <c r="U26" s="3"/>
    </row>
    <row r="27" spans="1:22" x14ac:dyDescent="0.2">
      <c r="A27" s="3"/>
      <c r="B27" s="365"/>
      <c r="C27" s="31" t="s">
        <v>26</v>
      </c>
      <c r="D27" s="129"/>
      <c r="E27" s="130"/>
      <c r="F27" s="3"/>
      <c r="G27" s="97">
        <v>2013</v>
      </c>
      <c r="H27" s="129"/>
      <c r="I27" s="129"/>
      <c r="J27" s="130"/>
      <c r="K27" s="3"/>
      <c r="L27" s="97">
        <v>2013</v>
      </c>
      <c r="M27" s="129"/>
      <c r="N27" s="129"/>
      <c r="O27" s="130"/>
      <c r="P27" s="3"/>
      <c r="Q27" s="30">
        <v>2012</v>
      </c>
      <c r="R27" s="31" t="s">
        <v>671</v>
      </c>
      <c r="S27" s="129"/>
      <c r="T27" s="130"/>
      <c r="U27" s="3"/>
    </row>
    <row r="28" spans="1:22" x14ac:dyDescent="0.2">
      <c r="A28" s="3"/>
      <c r="B28" s="365">
        <v>2003</v>
      </c>
      <c r="C28" s="31" t="s">
        <v>669</v>
      </c>
      <c r="D28" s="129"/>
      <c r="E28" s="130"/>
      <c r="F28" s="3"/>
      <c r="G28" s="97">
        <v>2010</v>
      </c>
      <c r="H28" s="129"/>
      <c r="I28" s="129"/>
      <c r="J28" s="130"/>
      <c r="K28" s="3"/>
      <c r="L28" s="97">
        <v>2010</v>
      </c>
      <c r="M28" s="129"/>
      <c r="N28" s="129"/>
      <c r="O28" s="130"/>
      <c r="P28" s="3"/>
      <c r="Q28" s="30">
        <v>2008</v>
      </c>
      <c r="R28" s="31" t="s">
        <v>671</v>
      </c>
      <c r="S28" s="129"/>
      <c r="T28" s="130"/>
      <c r="U28" s="3"/>
    </row>
    <row r="29" spans="1:22" ht="13.5" thickBot="1" x14ac:dyDescent="0.25">
      <c r="A29" s="3"/>
      <c r="B29" s="366"/>
      <c r="C29" s="33" t="s">
        <v>26</v>
      </c>
      <c r="D29" s="131"/>
      <c r="E29" s="132"/>
      <c r="F29" s="3"/>
      <c r="G29" s="98">
        <v>2007</v>
      </c>
      <c r="H29" s="131"/>
      <c r="I29" s="131"/>
      <c r="J29" s="132"/>
      <c r="K29" s="3"/>
      <c r="L29" s="98">
        <v>2007</v>
      </c>
      <c r="M29" s="131"/>
      <c r="N29" s="131"/>
      <c r="O29" s="132"/>
      <c r="P29" s="3"/>
      <c r="Q29" s="32">
        <v>2003</v>
      </c>
      <c r="R29" s="33" t="s">
        <v>671</v>
      </c>
      <c r="S29" s="131"/>
      <c r="T29" s="132"/>
      <c r="U29" s="3"/>
    </row>
    <row r="30" spans="1:22" ht="13.5" thickTop="1" x14ac:dyDescent="0.2">
      <c r="A30" s="3"/>
      <c r="B30" s="3"/>
      <c r="C30" s="3"/>
      <c r="D30" s="3"/>
      <c r="E30" s="3"/>
      <c r="F30" s="3"/>
      <c r="G30" s="3"/>
      <c r="H30" s="3"/>
      <c r="I30" s="3"/>
      <c r="J30" s="3"/>
      <c r="K30" s="3"/>
      <c r="L30" s="3"/>
      <c r="M30" s="3"/>
      <c r="N30" s="3"/>
      <c r="O30" s="3"/>
      <c r="P30" s="3"/>
      <c r="Q30" s="3"/>
      <c r="R30" s="3"/>
      <c r="S30" s="3"/>
      <c r="T30" s="3"/>
      <c r="U30" s="3"/>
    </row>
    <row r="31" spans="1:22" x14ac:dyDescent="0.2">
      <c r="A31" s="3"/>
      <c r="B31" s="3"/>
      <c r="C31" s="3"/>
      <c r="D31" s="3"/>
      <c r="E31" s="3"/>
      <c r="F31" s="3"/>
      <c r="G31" s="3"/>
      <c r="H31" s="3"/>
      <c r="I31" s="3"/>
      <c r="J31" s="3"/>
      <c r="K31" s="3"/>
      <c r="L31" s="3"/>
      <c r="M31" s="3"/>
      <c r="N31" s="3"/>
      <c r="O31" s="3"/>
      <c r="P31" s="3"/>
      <c r="Q31" s="3"/>
      <c r="R31" s="3"/>
      <c r="S31" s="3"/>
      <c r="T31" s="3"/>
      <c r="U31" s="3"/>
    </row>
    <row r="32" spans="1:22" x14ac:dyDescent="0.2">
      <c r="A32" s="3"/>
      <c r="B32" s="3"/>
      <c r="C32" s="3"/>
      <c r="D32" s="3"/>
      <c r="E32" s="3"/>
      <c r="F32" s="3"/>
      <c r="G32" s="3"/>
      <c r="H32" s="3"/>
      <c r="I32" s="3"/>
      <c r="J32" s="3"/>
      <c r="K32" s="3"/>
      <c r="L32" s="3"/>
      <c r="M32" s="3"/>
      <c r="N32" s="3"/>
      <c r="O32" s="3"/>
      <c r="P32" s="3"/>
      <c r="Q32" s="3"/>
      <c r="R32" s="3"/>
      <c r="S32" s="3"/>
      <c r="T32" s="3"/>
      <c r="U32" s="3"/>
    </row>
    <row r="33" spans="1:22" x14ac:dyDescent="0.2">
      <c r="A33" s="3"/>
      <c r="B33" s="3"/>
      <c r="C33" s="3"/>
      <c r="D33" s="3"/>
      <c r="E33" s="3"/>
      <c r="F33" s="3"/>
      <c r="G33" s="3"/>
      <c r="H33" s="3"/>
      <c r="I33" s="3"/>
      <c r="J33" s="3"/>
      <c r="K33" s="3"/>
      <c r="L33" s="3"/>
      <c r="M33" s="3"/>
      <c r="N33" s="3"/>
      <c r="O33" s="3"/>
      <c r="P33" s="3"/>
      <c r="Q33" s="3"/>
      <c r="R33" s="3"/>
      <c r="S33" s="3"/>
      <c r="T33" s="3"/>
      <c r="U33" s="3"/>
    </row>
    <row r="34" spans="1:22" x14ac:dyDescent="0.2">
      <c r="A34" s="3"/>
      <c r="B34" s="3"/>
      <c r="C34" s="3"/>
      <c r="D34" s="3"/>
      <c r="E34" s="3"/>
      <c r="F34" s="3"/>
      <c r="G34" s="3"/>
      <c r="H34" s="3"/>
      <c r="I34" s="3"/>
      <c r="J34" s="3"/>
      <c r="K34" s="3"/>
      <c r="L34" s="3"/>
      <c r="M34" s="3"/>
      <c r="N34" s="3"/>
      <c r="O34" s="3"/>
      <c r="P34" s="3"/>
      <c r="Q34" s="3"/>
      <c r="R34" s="3"/>
      <c r="S34" s="3"/>
      <c r="T34" s="3"/>
      <c r="U34" s="3"/>
    </row>
    <row r="35" spans="1:22" x14ac:dyDescent="0.2">
      <c r="A35" s="3"/>
      <c r="B35" s="3"/>
      <c r="C35" s="3"/>
      <c r="D35" s="3"/>
      <c r="E35" s="3"/>
      <c r="F35" s="3"/>
      <c r="G35" s="3"/>
      <c r="H35" s="3"/>
      <c r="I35" s="3"/>
      <c r="J35" s="3"/>
      <c r="K35" s="3"/>
      <c r="L35" s="3"/>
      <c r="M35" s="3"/>
      <c r="N35" s="3"/>
      <c r="O35" s="3"/>
      <c r="P35" s="3"/>
      <c r="Q35" s="3"/>
      <c r="R35" s="3"/>
      <c r="S35" s="3"/>
      <c r="T35" s="3"/>
      <c r="U35" s="3"/>
    </row>
    <row r="36" spans="1:22" x14ac:dyDescent="0.2">
      <c r="A36" s="3"/>
      <c r="B36" s="3"/>
      <c r="C36" s="3"/>
      <c r="D36" s="3"/>
      <c r="E36" s="3"/>
      <c r="F36" s="3"/>
      <c r="G36" s="3"/>
      <c r="H36" s="3"/>
      <c r="I36" s="3"/>
      <c r="J36" s="3"/>
      <c r="K36" s="3"/>
      <c r="L36" s="3"/>
      <c r="M36" s="3"/>
      <c r="N36" s="3"/>
      <c r="O36" s="3"/>
      <c r="P36" s="3"/>
      <c r="Q36" s="3"/>
      <c r="R36" s="3"/>
      <c r="S36" s="3"/>
      <c r="T36" s="3"/>
      <c r="U36" s="3"/>
    </row>
    <row r="37" spans="1:22" x14ac:dyDescent="0.2">
      <c r="A37" s="3"/>
      <c r="B37" s="3"/>
      <c r="C37" s="3"/>
      <c r="D37" s="3"/>
      <c r="E37" s="3"/>
      <c r="F37" s="3"/>
      <c r="G37" s="3"/>
      <c r="H37" s="3"/>
      <c r="I37" s="3"/>
      <c r="J37" s="3"/>
      <c r="K37" s="3"/>
      <c r="L37" s="3"/>
      <c r="M37" s="3"/>
      <c r="N37" s="3"/>
      <c r="O37" s="3"/>
      <c r="P37" s="3"/>
      <c r="Q37" s="3"/>
      <c r="R37" s="3"/>
      <c r="S37" s="3"/>
      <c r="T37" s="3"/>
      <c r="U37" s="3"/>
      <c r="V37" s="3"/>
    </row>
    <row r="38" spans="1:22" x14ac:dyDescent="0.2">
      <c r="A38" s="3"/>
      <c r="B38" s="3"/>
      <c r="C38" s="3"/>
      <c r="D38" s="3"/>
      <c r="E38" s="3"/>
      <c r="F38" s="3"/>
      <c r="G38" s="3"/>
      <c r="H38" s="3"/>
      <c r="I38" s="3"/>
      <c r="J38" s="3"/>
      <c r="K38" s="3"/>
      <c r="L38" s="3"/>
      <c r="M38" s="3"/>
      <c r="N38" s="3"/>
      <c r="O38" s="3"/>
      <c r="P38" s="3"/>
      <c r="Q38" s="3"/>
      <c r="R38" s="3"/>
      <c r="S38" s="3"/>
      <c r="T38" s="3"/>
      <c r="U38" s="3"/>
      <c r="V38" s="3"/>
    </row>
    <row r="39" spans="1:22" x14ac:dyDescent="0.2">
      <c r="A39" s="3"/>
      <c r="B39" s="3"/>
      <c r="C39" s="3"/>
      <c r="D39" s="3"/>
      <c r="E39" s="3"/>
      <c r="F39" s="3"/>
      <c r="G39" s="3"/>
      <c r="H39" s="3"/>
      <c r="I39" s="3"/>
      <c r="J39" s="3"/>
      <c r="K39" s="3"/>
      <c r="L39" s="3"/>
      <c r="M39" s="3"/>
      <c r="N39" s="3"/>
      <c r="O39" s="3"/>
      <c r="P39" s="3"/>
      <c r="Q39" s="3"/>
      <c r="R39" s="3"/>
      <c r="S39" s="3"/>
      <c r="T39" s="3"/>
      <c r="U39" s="3"/>
      <c r="V39" s="3"/>
    </row>
    <row r="40" spans="1:22" x14ac:dyDescent="0.2">
      <c r="A40" s="3"/>
      <c r="B40" s="3"/>
      <c r="C40" s="3"/>
      <c r="D40" s="3"/>
      <c r="E40" s="3"/>
      <c r="F40" s="3"/>
      <c r="G40" s="3"/>
      <c r="H40" s="3"/>
      <c r="I40" s="3"/>
      <c r="J40" s="3"/>
      <c r="K40" s="3"/>
      <c r="L40" s="3"/>
      <c r="M40" s="3"/>
      <c r="N40" s="3"/>
      <c r="O40" s="3"/>
      <c r="P40" s="3"/>
      <c r="Q40" s="3"/>
      <c r="R40" s="3"/>
      <c r="S40" s="3"/>
      <c r="T40" s="3"/>
      <c r="U40" s="3"/>
      <c r="V40" s="3"/>
    </row>
  </sheetData>
  <sheetProtection algorithmName="SHA-512" hashValue="u9dTxXRsvPVPZlTox6NSSWi0ZP69gez1BjStryKCKYhcfTLuzc0WrpV938VdxNAiqPmpj5N7JjwO/NCR7QbShg==" saltValue="GEHhijp0lzsfjK1O2lWcyA==" spinCount="100000" sheet="1" objects="1" scenarios="1" formatCells="0" formatColumns="0" formatRows="0" autoFilter="0"/>
  <mergeCells count="33">
    <mergeCell ref="G23:J23"/>
    <mergeCell ref="L23:O23"/>
    <mergeCell ref="B8:E8"/>
    <mergeCell ref="G8:J8"/>
    <mergeCell ref="L8:O8"/>
    <mergeCell ref="B22:B23"/>
    <mergeCell ref="B20:B21"/>
    <mergeCell ref="G20:G21"/>
    <mergeCell ref="G18:G19"/>
    <mergeCell ref="G16:G17"/>
    <mergeCell ref="G14:G15"/>
    <mergeCell ref="L10:L11"/>
    <mergeCell ref="Q8:T8"/>
    <mergeCell ref="B16:E16"/>
    <mergeCell ref="B2:T5"/>
    <mergeCell ref="B18:B19"/>
    <mergeCell ref="G12:G13"/>
    <mergeCell ref="Q23:T23"/>
    <mergeCell ref="B24:B25"/>
    <mergeCell ref="B26:B27"/>
    <mergeCell ref="B28:B29"/>
    <mergeCell ref="Q10:Q11"/>
    <mergeCell ref="Q12:Q13"/>
    <mergeCell ref="Q14:Q15"/>
    <mergeCell ref="Q16:Q17"/>
    <mergeCell ref="Q18:Q19"/>
    <mergeCell ref="Q20:Q21"/>
    <mergeCell ref="G10:G11"/>
    <mergeCell ref="L20:L21"/>
    <mergeCell ref="L18:L19"/>
    <mergeCell ref="L16:L17"/>
    <mergeCell ref="L14:L15"/>
    <mergeCell ref="L12:L13"/>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9FC85-29E2-4EE3-9871-E6FE11288620}">
  <dimension ref="B1:K108"/>
  <sheetViews>
    <sheetView topLeftCell="A73" workbookViewId="0">
      <selection activeCell="B98" sqref="B98"/>
    </sheetView>
  </sheetViews>
  <sheetFormatPr baseColWidth="10" defaultColWidth="9.140625" defaultRowHeight="12.75" x14ac:dyDescent="0.2"/>
  <cols>
    <col min="1" max="1" width="9.140625" style="1"/>
    <col min="2" max="2" width="31.85546875" style="1" customWidth="1"/>
    <col min="3" max="3" width="12" style="1" bestFit="1" customWidth="1"/>
    <col min="4" max="4" width="18.140625" style="1" bestFit="1" customWidth="1"/>
    <col min="5" max="5" width="15" style="1" bestFit="1" customWidth="1"/>
    <col min="6" max="6" width="17.5703125" style="1" bestFit="1" customWidth="1"/>
    <col min="7" max="7" width="10.140625" style="1" bestFit="1" customWidth="1"/>
    <col min="8" max="8" width="8.7109375" style="1" bestFit="1" customWidth="1"/>
    <col min="9" max="16384" width="9.140625" style="1"/>
  </cols>
  <sheetData>
    <row r="1" spans="2:11" x14ac:dyDescent="0.2">
      <c r="B1" s="1" t="s">
        <v>35</v>
      </c>
      <c r="C1" s="1" t="s">
        <v>86</v>
      </c>
      <c r="D1" s="1" t="s">
        <v>87</v>
      </c>
      <c r="E1" s="1" t="s">
        <v>689</v>
      </c>
      <c r="F1" s="1" t="s">
        <v>690</v>
      </c>
      <c r="G1" s="1" t="s">
        <v>691</v>
      </c>
      <c r="H1" s="1" t="s">
        <v>692</v>
      </c>
      <c r="I1" s="1" t="s">
        <v>693</v>
      </c>
      <c r="J1" s="1" t="s">
        <v>694</v>
      </c>
    </row>
    <row r="2" spans="2:11" x14ac:dyDescent="0.2">
      <c r="B2" s="1" t="s">
        <v>35</v>
      </c>
      <c r="C2" s="1" t="s">
        <v>35</v>
      </c>
    </row>
    <row r="3" spans="2:11" x14ac:dyDescent="0.2">
      <c r="B3" s="1" t="s">
        <v>20</v>
      </c>
      <c r="C3" s="1" t="s">
        <v>24</v>
      </c>
      <c r="D3" s="1" t="s">
        <v>25</v>
      </c>
      <c r="E3" s="1" t="s">
        <v>719</v>
      </c>
      <c r="F3" s="1" t="s">
        <v>720</v>
      </c>
      <c r="G3" s="1" t="s">
        <v>721</v>
      </c>
      <c r="H3" s="1" t="s">
        <v>722</v>
      </c>
      <c r="I3" s="1" t="s">
        <v>723</v>
      </c>
    </row>
    <row r="4" spans="2:11" x14ac:dyDescent="0.2">
      <c r="B4" s="1" t="s">
        <v>34</v>
      </c>
      <c r="C4" s="1" t="s">
        <v>24</v>
      </c>
      <c r="D4" s="1" t="s">
        <v>25</v>
      </c>
      <c r="E4" s="1" t="s">
        <v>26</v>
      </c>
    </row>
    <row r="5" spans="2:11" x14ac:dyDescent="0.2">
      <c r="B5" s="1" t="s">
        <v>21</v>
      </c>
      <c r="C5" s="1" t="s">
        <v>27</v>
      </c>
      <c r="D5" s="1" t="s">
        <v>28</v>
      </c>
      <c r="E5" s="1" t="s">
        <v>29</v>
      </c>
      <c r="F5" s="1" t="s">
        <v>30</v>
      </c>
      <c r="G5" s="1" t="s">
        <v>26</v>
      </c>
      <c r="H5" s="1" t="s">
        <v>31</v>
      </c>
    </row>
    <row r="6" spans="2:11" x14ac:dyDescent="0.2">
      <c r="B6" s="1" t="s">
        <v>22</v>
      </c>
      <c r="C6" s="1" t="s">
        <v>27</v>
      </c>
      <c r="D6" s="1" t="s">
        <v>28</v>
      </c>
      <c r="E6" s="1" t="s">
        <v>29</v>
      </c>
      <c r="F6" s="1" t="s">
        <v>32</v>
      </c>
      <c r="G6" s="1" t="s">
        <v>26</v>
      </c>
      <c r="H6" s="1" t="s">
        <v>31</v>
      </c>
    </row>
    <row r="7" spans="2:11" x14ac:dyDescent="0.2">
      <c r="B7" s="1" t="s">
        <v>23</v>
      </c>
      <c r="C7" s="1" t="s">
        <v>27</v>
      </c>
      <c r="D7" s="1" t="s">
        <v>33</v>
      </c>
      <c r="E7" s="1" t="s">
        <v>30</v>
      </c>
    </row>
    <row r="9" spans="2:11" x14ac:dyDescent="0.2">
      <c r="B9" s="1" t="s">
        <v>35</v>
      </c>
    </row>
    <row r="10" spans="2:11" x14ac:dyDescent="0.2">
      <c r="B10" s="1" t="s">
        <v>36</v>
      </c>
      <c r="C10" s="1" t="s">
        <v>37</v>
      </c>
      <c r="D10" s="1" t="s">
        <v>38</v>
      </c>
      <c r="E10" s="1" t="s">
        <v>32</v>
      </c>
      <c r="F10" s="1" t="s">
        <v>39</v>
      </c>
      <c r="G10" s="1" t="s">
        <v>40</v>
      </c>
      <c r="H10" s="1" t="s">
        <v>725</v>
      </c>
      <c r="I10" s="1" t="s">
        <v>41</v>
      </c>
      <c r="J10" s="1" t="s">
        <v>42</v>
      </c>
      <c r="K10" s="1" t="s">
        <v>43</v>
      </c>
    </row>
    <row r="11" spans="2:11" x14ac:dyDescent="0.2">
      <c r="B11" s="1" t="s">
        <v>724</v>
      </c>
      <c r="C11" s="1" t="s">
        <v>45</v>
      </c>
      <c r="D11" s="1" t="s">
        <v>30</v>
      </c>
      <c r="E11" s="1" t="s">
        <v>46</v>
      </c>
      <c r="F11" s="1" t="s">
        <v>47</v>
      </c>
    </row>
    <row r="12" spans="2:11" x14ac:dyDescent="0.2">
      <c r="B12" s="1" t="s">
        <v>44</v>
      </c>
      <c r="C12" s="1" t="s">
        <v>45</v>
      </c>
      <c r="D12" s="1" t="s">
        <v>30</v>
      </c>
      <c r="E12" s="1" t="s">
        <v>46</v>
      </c>
      <c r="F12" s="1" t="s">
        <v>47</v>
      </c>
    </row>
    <row r="13" spans="2:11" x14ac:dyDescent="0.2">
      <c r="B13" s="1" t="s">
        <v>48</v>
      </c>
      <c r="C13" s="1" t="s">
        <v>45</v>
      </c>
      <c r="D13" s="1" t="s">
        <v>30</v>
      </c>
      <c r="E13" s="1" t="s">
        <v>46</v>
      </c>
      <c r="F13" s="1" t="s">
        <v>47</v>
      </c>
    </row>
    <row r="14" spans="2:11" x14ac:dyDescent="0.2">
      <c r="B14" s="1" t="s">
        <v>49</v>
      </c>
      <c r="C14" s="1" t="s">
        <v>45</v>
      </c>
      <c r="D14" s="1" t="s">
        <v>30</v>
      </c>
      <c r="E14" s="1" t="s">
        <v>46</v>
      </c>
      <c r="F14" s="1" t="s">
        <v>47</v>
      </c>
    </row>
    <row r="15" spans="2:11" x14ac:dyDescent="0.2">
      <c r="B15" s="1" t="s">
        <v>50</v>
      </c>
      <c r="C15" s="1" t="s">
        <v>45</v>
      </c>
      <c r="D15" s="1" t="s">
        <v>30</v>
      </c>
      <c r="E15" s="1" t="s">
        <v>46</v>
      </c>
      <c r="F15" s="1" t="s">
        <v>26</v>
      </c>
      <c r="G15" s="1" t="s">
        <v>52</v>
      </c>
      <c r="H15" s="1" t="s">
        <v>53</v>
      </c>
    </row>
    <row r="16" spans="2:11" x14ac:dyDescent="0.2">
      <c r="B16" s="1" t="s">
        <v>51</v>
      </c>
      <c r="C16" s="1" t="s">
        <v>45</v>
      </c>
      <c r="D16" s="1" t="s">
        <v>30</v>
      </c>
      <c r="E16" s="1" t="s">
        <v>46</v>
      </c>
    </row>
    <row r="18" spans="2:5" x14ac:dyDescent="0.2">
      <c r="B18" s="1" t="s">
        <v>54</v>
      </c>
      <c r="C18" s="1" t="s">
        <v>32</v>
      </c>
      <c r="D18" s="1" t="s">
        <v>26</v>
      </c>
    </row>
    <row r="20" spans="2:5" x14ac:dyDescent="0.2">
      <c r="B20" s="1" t="s">
        <v>35</v>
      </c>
    </row>
    <row r="21" spans="2:5" x14ac:dyDescent="0.2">
      <c r="B21" s="1" t="s">
        <v>61</v>
      </c>
      <c r="C21" s="1" t="s">
        <v>62</v>
      </c>
      <c r="D21" s="1" t="s">
        <v>30</v>
      </c>
      <c r="E21" s="1" t="s">
        <v>26</v>
      </c>
    </row>
    <row r="22" spans="2:5" x14ac:dyDescent="0.2">
      <c r="B22" s="1" t="s">
        <v>55</v>
      </c>
      <c r="C22" s="1" t="s">
        <v>62</v>
      </c>
      <c r="D22" s="1" t="s">
        <v>30</v>
      </c>
      <c r="E22" s="1" t="s">
        <v>26</v>
      </c>
    </row>
    <row r="23" spans="2:5" x14ac:dyDescent="0.2">
      <c r="B23" s="1" t="s">
        <v>56</v>
      </c>
      <c r="C23" s="1" t="s">
        <v>30</v>
      </c>
      <c r="D23" s="1" t="s">
        <v>63</v>
      </c>
      <c r="E23" s="1" t="s">
        <v>31</v>
      </c>
    </row>
    <row r="24" spans="2:5" x14ac:dyDescent="0.2">
      <c r="B24" s="1" t="s">
        <v>57</v>
      </c>
      <c r="C24" s="1" t="s">
        <v>30</v>
      </c>
      <c r="D24" s="1" t="s">
        <v>63</v>
      </c>
      <c r="E24" s="1" t="s">
        <v>31</v>
      </c>
    </row>
    <row r="25" spans="2:5" x14ac:dyDescent="0.2">
      <c r="B25" s="1" t="s">
        <v>58</v>
      </c>
      <c r="C25" s="1" t="s">
        <v>30</v>
      </c>
      <c r="D25" s="1" t="s">
        <v>63</v>
      </c>
      <c r="E25" s="1" t="s">
        <v>31</v>
      </c>
    </row>
    <row r="26" spans="2:5" x14ac:dyDescent="0.2">
      <c r="B26" s="1" t="s">
        <v>59</v>
      </c>
      <c r="C26" s="1" t="s">
        <v>30</v>
      </c>
      <c r="D26" s="1" t="s">
        <v>63</v>
      </c>
      <c r="E26" s="1" t="s">
        <v>31</v>
      </c>
    </row>
    <row r="27" spans="2:5" x14ac:dyDescent="0.2">
      <c r="B27" s="1" t="s">
        <v>60</v>
      </c>
      <c r="C27" s="1" t="s">
        <v>30</v>
      </c>
      <c r="D27" s="1" t="s">
        <v>63</v>
      </c>
      <c r="E27" s="1" t="s">
        <v>31</v>
      </c>
    </row>
    <row r="29" spans="2:5" x14ac:dyDescent="0.2">
      <c r="B29" s="1" t="s">
        <v>35</v>
      </c>
    </row>
    <row r="30" spans="2:5" x14ac:dyDescent="0.2">
      <c r="B30" s="1" t="s">
        <v>69</v>
      </c>
      <c r="C30" s="1" t="s">
        <v>64</v>
      </c>
      <c r="D30" s="1" t="s">
        <v>30</v>
      </c>
      <c r="E30" s="1" t="s">
        <v>63</v>
      </c>
    </row>
    <row r="31" spans="2:5" x14ac:dyDescent="0.2">
      <c r="B31" s="1" t="s">
        <v>726</v>
      </c>
      <c r="C31" s="1" t="s">
        <v>45</v>
      </c>
      <c r="D31" s="1" t="s">
        <v>30</v>
      </c>
    </row>
    <row r="32" spans="2:5" x14ac:dyDescent="0.2">
      <c r="B32" s="1" t="s">
        <v>65</v>
      </c>
      <c r="C32" s="1" t="s">
        <v>45</v>
      </c>
      <c r="D32" s="1" t="s">
        <v>30</v>
      </c>
    </row>
    <row r="33" spans="2:5" x14ac:dyDescent="0.2">
      <c r="B33" s="1" t="s">
        <v>66</v>
      </c>
      <c r="C33" s="1" t="s">
        <v>45</v>
      </c>
      <c r="D33" s="1" t="s">
        <v>30</v>
      </c>
    </row>
    <row r="34" spans="2:5" x14ac:dyDescent="0.2">
      <c r="B34" s="1" t="s">
        <v>67</v>
      </c>
      <c r="C34" s="1" t="s">
        <v>45</v>
      </c>
      <c r="D34" s="1" t="s">
        <v>30</v>
      </c>
    </row>
    <row r="35" spans="2:5" x14ac:dyDescent="0.2">
      <c r="B35" s="1" t="s">
        <v>68</v>
      </c>
      <c r="C35" s="1" t="s">
        <v>45</v>
      </c>
      <c r="D35" s="1" t="s">
        <v>30</v>
      </c>
    </row>
    <row r="37" spans="2:5" x14ac:dyDescent="0.2">
      <c r="B37" s="1" t="s">
        <v>35</v>
      </c>
    </row>
    <row r="38" spans="2:5" x14ac:dyDescent="0.2">
      <c r="B38" s="1" t="s">
        <v>70</v>
      </c>
      <c r="C38" s="1" t="s">
        <v>89</v>
      </c>
      <c r="D38" s="1" t="s">
        <v>90</v>
      </c>
    </row>
    <row r="39" spans="2:5" x14ac:dyDescent="0.2">
      <c r="B39" s="1" t="s">
        <v>727</v>
      </c>
      <c r="C39" s="1" t="s">
        <v>45</v>
      </c>
      <c r="D39" s="1" t="s">
        <v>30</v>
      </c>
    </row>
    <row r="40" spans="2:5" x14ac:dyDescent="0.2">
      <c r="B40" s="1" t="s">
        <v>71</v>
      </c>
      <c r="C40" s="1" t="s">
        <v>45</v>
      </c>
      <c r="D40" s="1" t="s">
        <v>30</v>
      </c>
    </row>
    <row r="41" spans="2:5" x14ac:dyDescent="0.2">
      <c r="B41" s="1" t="s">
        <v>72</v>
      </c>
      <c r="C41" s="1" t="s">
        <v>45</v>
      </c>
      <c r="D41" s="1" t="s">
        <v>30</v>
      </c>
    </row>
    <row r="42" spans="2:5" x14ac:dyDescent="0.2">
      <c r="B42" s="1" t="s">
        <v>73</v>
      </c>
      <c r="C42" s="1" t="s">
        <v>45</v>
      </c>
      <c r="D42" s="1" t="s">
        <v>30</v>
      </c>
    </row>
    <row r="43" spans="2:5" x14ac:dyDescent="0.2">
      <c r="B43" s="1" t="s">
        <v>74</v>
      </c>
      <c r="C43" s="1" t="s">
        <v>45</v>
      </c>
      <c r="D43" s="1" t="s">
        <v>30</v>
      </c>
    </row>
    <row r="45" spans="2:5" x14ac:dyDescent="0.2">
      <c r="B45" s="1" t="s">
        <v>35</v>
      </c>
      <c r="C45" s="1" t="s">
        <v>35</v>
      </c>
      <c r="D45" s="1" t="s">
        <v>35</v>
      </c>
      <c r="E45" s="1" t="s">
        <v>35</v>
      </c>
    </row>
    <row r="46" spans="2:5" x14ac:dyDescent="0.2">
      <c r="B46" s="1" t="s">
        <v>76</v>
      </c>
      <c r="C46" s="1" t="s">
        <v>78</v>
      </c>
      <c r="D46" s="1" t="s">
        <v>80</v>
      </c>
      <c r="E46" s="1" t="s">
        <v>82</v>
      </c>
    </row>
    <row r="47" spans="2:5" x14ac:dyDescent="0.2">
      <c r="B47" s="1" t="s">
        <v>77</v>
      </c>
      <c r="C47" s="1" t="s">
        <v>79</v>
      </c>
      <c r="D47" s="1" t="s">
        <v>81</v>
      </c>
      <c r="E47" s="1" t="s">
        <v>83</v>
      </c>
    </row>
    <row r="50" spans="2:9" x14ac:dyDescent="0.2">
      <c r="B50" s="1" t="s">
        <v>35</v>
      </c>
    </row>
    <row r="51" spans="2:9" x14ac:dyDescent="0.2">
      <c r="B51" s="1" t="s">
        <v>728</v>
      </c>
      <c r="C51" s="1" t="s">
        <v>64</v>
      </c>
      <c r="D51" s="1" t="s">
        <v>45</v>
      </c>
      <c r="E51" s="1" t="s">
        <v>113</v>
      </c>
    </row>
    <row r="52" spans="2:9" x14ac:dyDescent="0.2">
      <c r="B52" s="1" t="s">
        <v>97</v>
      </c>
      <c r="C52" s="1" t="s">
        <v>64</v>
      </c>
      <c r="D52" s="1" t="s">
        <v>45</v>
      </c>
      <c r="E52" s="1" t="s">
        <v>113</v>
      </c>
      <c r="I52" s="1">
        <v>2016</v>
      </c>
    </row>
    <row r="53" spans="2:9" x14ac:dyDescent="0.2">
      <c r="B53" s="1" t="s">
        <v>98</v>
      </c>
      <c r="C53" s="1" t="s">
        <v>45</v>
      </c>
      <c r="D53" s="1" t="s">
        <v>113</v>
      </c>
      <c r="E53" s="1" t="s">
        <v>64</v>
      </c>
      <c r="F53" s="1" t="s">
        <v>114</v>
      </c>
      <c r="I53" s="1">
        <v>2012</v>
      </c>
    </row>
    <row r="54" spans="2:9" x14ac:dyDescent="0.2">
      <c r="B54" s="1" t="s">
        <v>99</v>
      </c>
      <c r="C54" s="1" t="s">
        <v>45</v>
      </c>
      <c r="D54" s="1" t="s">
        <v>115</v>
      </c>
      <c r="E54" s="1" t="s">
        <v>26</v>
      </c>
      <c r="F54" s="1" t="s">
        <v>116</v>
      </c>
      <c r="I54" s="1">
        <v>2008</v>
      </c>
    </row>
    <row r="55" spans="2:9" x14ac:dyDescent="0.2">
      <c r="B55" s="1" t="s">
        <v>100</v>
      </c>
      <c r="C55" s="1" t="s">
        <v>117</v>
      </c>
      <c r="D55" s="1" t="s">
        <v>45</v>
      </c>
      <c r="E55" s="1" t="s">
        <v>26</v>
      </c>
      <c r="F55" s="1" t="s">
        <v>116</v>
      </c>
      <c r="I55" s="1">
        <v>2003</v>
      </c>
    </row>
    <row r="56" spans="2:9" x14ac:dyDescent="0.2">
      <c r="B56" s="1" t="s">
        <v>101</v>
      </c>
      <c r="C56" s="1" t="s">
        <v>30</v>
      </c>
      <c r="D56" s="1" t="s">
        <v>118</v>
      </c>
      <c r="E56" s="1" t="s">
        <v>116</v>
      </c>
      <c r="I56" s="1">
        <v>2000</v>
      </c>
    </row>
    <row r="57" spans="2:9" x14ac:dyDescent="0.2">
      <c r="B57" s="1" t="s">
        <v>699</v>
      </c>
    </row>
    <row r="63" spans="2:9" x14ac:dyDescent="0.2">
      <c r="B63" s="1" t="s">
        <v>35</v>
      </c>
    </row>
    <row r="64" spans="2:9" x14ac:dyDescent="0.2">
      <c r="B64" s="1" t="s">
        <v>729</v>
      </c>
      <c r="C64" s="1" t="s">
        <v>45</v>
      </c>
      <c r="D64" s="1" t="s">
        <v>26</v>
      </c>
      <c r="E64" s="1" t="s">
        <v>636</v>
      </c>
      <c r="I64" s="1">
        <v>2019</v>
      </c>
    </row>
    <row r="65" spans="2:9" x14ac:dyDescent="0.2">
      <c r="B65" s="1" t="s">
        <v>695</v>
      </c>
      <c r="C65" s="1" t="s">
        <v>45</v>
      </c>
      <c r="D65" s="1" t="s">
        <v>26</v>
      </c>
      <c r="E65" s="1" t="s">
        <v>636</v>
      </c>
      <c r="I65" s="1">
        <v>2017</v>
      </c>
    </row>
    <row r="66" spans="2:9" x14ac:dyDescent="0.2">
      <c r="B66" s="1" t="s">
        <v>630</v>
      </c>
      <c r="C66" s="1" t="s">
        <v>45</v>
      </c>
      <c r="D66" s="1" t="s">
        <v>26</v>
      </c>
      <c r="E66" s="1" t="s">
        <v>636</v>
      </c>
      <c r="I66" s="1">
        <v>2016</v>
      </c>
    </row>
    <row r="67" spans="2:9" x14ac:dyDescent="0.2">
      <c r="B67" s="1" t="s">
        <v>632</v>
      </c>
      <c r="C67" s="1" t="s">
        <v>45</v>
      </c>
      <c r="D67" s="1" t="s">
        <v>26</v>
      </c>
      <c r="E67" s="1" t="s">
        <v>637</v>
      </c>
      <c r="I67" s="1">
        <v>2014</v>
      </c>
    </row>
    <row r="68" spans="2:9" x14ac:dyDescent="0.2">
      <c r="B68" s="1" t="s">
        <v>633</v>
      </c>
      <c r="C68" s="1" t="s">
        <v>45</v>
      </c>
      <c r="D68" s="1" t="s">
        <v>26</v>
      </c>
      <c r="E68" s="1" t="s">
        <v>637</v>
      </c>
      <c r="I68" s="1">
        <v>2012</v>
      </c>
    </row>
    <row r="69" spans="2:9" x14ac:dyDescent="0.2">
      <c r="B69" s="1" t="s">
        <v>631</v>
      </c>
      <c r="C69" s="1" t="s">
        <v>45</v>
      </c>
      <c r="D69" s="1" t="s">
        <v>26</v>
      </c>
      <c r="E69" s="1" t="s">
        <v>638</v>
      </c>
      <c r="F69" s="1" t="s">
        <v>636</v>
      </c>
      <c r="G69" s="1" t="s">
        <v>639</v>
      </c>
      <c r="I69" s="1">
        <v>2008</v>
      </c>
    </row>
    <row r="70" spans="2:9" x14ac:dyDescent="0.2">
      <c r="B70" s="1" t="s">
        <v>634</v>
      </c>
      <c r="C70" s="1" t="s">
        <v>45</v>
      </c>
      <c r="D70" s="1" t="s">
        <v>26</v>
      </c>
      <c r="E70" s="1" t="s">
        <v>115</v>
      </c>
      <c r="F70" s="1" t="s">
        <v>636</v>
      </c>
      <c r="G70" s="1" t="s">
        <v>638</v>
      </c>
      <c r="I70" s="1">
        <v>2005</v>
      </c>
    </row>
    <row r="71" spans="2:9" x14ac:dyDescent="0.2">
      <c r="B71" s="1" t="s">
        <v>635</v>
      </c>
      <c r="C71" s="1" t="s">
        <v>45</v>
      </c>
      <c r="D71" s="1" t="s">
        <v>26</v>
      </c>
      <c r="E71" s="1" t="s">
        <v>115</v>
      </c>
      <c r="F71" s="1" t="s">
        <v>640</v>
      </c>
      <c r="I71" s="1">
        <v>2000</v>
      </c>
    </row>
    <row r="72" spans="2:9" ht="15" x14ac:dyDescent="0.25">
      <c r="B72"/>
    </row>
    <row r="73" spans="2:9" x14ac:dyDescent="0.2">
      <c r="B73" s="1" t="s">
        <v>35</v>
      </c>
    </row>
    <row r="74" spans="2:9" x14ac:dyDescent="0.2">
      <c r="B74" s="2" t="s">
        <v>730</v>
      </c>
      <c r="C74" s="1" t="s">
        <v>45</v>
      </c>
      <c r="D74" s="1" t="s">
        <v>26</v>
      </c>
      <c r="I74" s="1">
        <v>2019</v>
      </c>
    </row>
    <row r="75" spans="2:9" x14ac:dyDescent="0.2">
      <c r="B75" s="2" t="s">
        <v>641</v>
      </c>
      <c r="C75" s="1" t="s">
        <v>45</v>
      </c>
      <c r="D75" s="1" t="s">
        <v>26</v>
      </c>
      <c r="I75" s="1">
        <v>2016</v>
      </c>
    </row>
    <row r="76" spans="2:9" x14ac:dyDescent="0.2">
      <c r="B76" s="2" t="s">
        <v>642</v>
      </c>
      <c r="C76" s="1" t="s">
        <v>45</v>
      </c>
      <c r="D76" s="1" t="s">
        <v>26</v>
      </c>
      <c r="I76" s="1">
        <v>2013</v>
      </c>
    </row>
    <row r="77" spans="2:9" x14ac:dyDescent="0.2">
      <c r="B77" s="2" t="s">
        <v>643</v>
      </c>
      <c r="C77" s="1" t="s">
        <v>45</v>
      </c>
      <c r="D77" s="1" t="s">
        <v>26</v>
      </c>
      <c r="I77" s="1">
        <v>2010</v>
      </c>
    </row>
    <row r="78" spans="2:9" x14ac:dyDescent="0.2">
      <c r="B78" s="2" t="s">
        <v>644</v>
      </c>
      <c r="C78" s="1" t="s">
        <v>45</v>
      </c>
      <c r="D78" s="1" t="s">
        <v>26</v>
      </c>
      <c r="I78" s="1">
        <v>2007</v>
      </c>
    </row>
    <row r="79" spans="2:9" x14ac:dyDescent="0.2">
      <c r="B79" s="2" t="s">
        <v>645</v>
      </c>
      <c r="C79" s="1" t="s">
        <v>45</v>
      </c>
      <c r="D79" s="1" t="s">
        <v>26</v>
      </c>
      <c r="I79" s="1">
        <v>2003</v>
      </c>
    </row>
    <row r="80" spans="2:9" x14ac:dyDescent="0.2">
      <c r="B80" s="2" t="s">
        <v>646</v>
      </c>
      <c r="C80" s="1" t="s">
        <v>45</v>
      </c>
      <c r="D80" s="1" t="s">
        <v>26</v>
      </c>
      <c r="I80" s="1">
        <v>2000</v>
      </c>
    </row>
    <row r="81" spans="2:9" ht="15" x14ac:dyDescent="0.25">
      <c r="B81"/>
    </row>
    <row r="82" spans="2:9" x14ac:dyDescent="0.2">
      <c r="B82" s="1" t="s">
        <v>35</v>
      </c>
    </row>
    <row r="83" spans="2:9" x14ac:dyDescent="0.2">
      <c r="B83" s="2" t="s">
        <v>731</v>
      </c>
      <c r="C83" s="1" t="s">
        <v>45</v>
      </c>
      <c r="D83" s="1" t="s">
        <v>26</v>
      </c>
      <c r="I83" s="1">
        <v>2019</v>
      </c>
    </row>
    <row r="84" spans="2:9" x14ac:dyDescent="0.2">
      <c r="B84" s="2" t="s">
        <v>652</v>
      </c>
      <c r="C84" s="1" t="s">
        <v>45</v>
      </c>
      <c r="D84" s="1" t="s">
        <v>26</v>
      </c>
      <c r="I84" s="1">
        <v>2016</v>
      </c>
    </row>
    <row r="85" spans="2:9" x14ac:dyDescent="0.2">
      <c r="B85" s="2" t="s">
        <v>647</v>
      </c>
      <c r="C85" s="1" t="s">
        <v>45</v>
      </c>
      <c r="D85" s="1" t="s">
        <v>26</v>
      </c>
      <c r="I85" s="1">
        <v>2013</v>
      </c>
    </row>
    <row r="86" spans="2:9" x14ac:dyDescent="0.2">
      <c r="B86" s="2" t="s">
        <v>648</v>
      </c>
      <c r="C86" s="1" t="s">
        <v>45</v>
      </c>
      <c r="D86" s="1" t="s">
        <v>26</v>
      </c>
      <c r="I86" s="1">
        <v>2010</v>
      </c>
    </row>
    <row r="87" spans="2:9" x14ac:dyDescent="0.2">
      <c r="B87" s="2" t="s">
        <v>649</v>
      </c>
      <c r="C87" s="1" t="s">
        <v>45</v>
      </c>
      <c r="D87" s="1" t="s">
        <v>26</v>
      </c>
      <c r="I87" s="1">
        <v>2007</v>
      </c>
    </row>
    <row r="88" spans="2:9" x14ac:dyDescent="0.2">
      <c r="B88" s="2" t="s">
        <v>650</v>
      </c>
      <c r="C88" s="1" t="s">
        <v>45</v>
      </c>
      <c r="D88" s="1" t="s">
        <v>26</v>
      </c>
      <c r="I88" s="1">
        <v>2003</v>
      </c>
    </row>
    <row r="89" spans="2:9" x14ac:dyDescent="0.2">
      <c r="B89" s="2" t="s">
        <v>651</v>
      </c>
      <c r="C89" s="1" t="s">
        <v>45</v>
      </c>
      <c r="D89" s="1" t="s">
        <v>26</v>
      </c>
      <c r="I89" s="1">
        <v>2000</v>
      </c>
    </row>
    <row r="90" spans="2:9" ht="15" x14ac:dyDescent="0.25">
      <c r="B90"/>
    </row>
    <row r="91" spans="2:9" ht="15" x14ac:dyDescent="0.25">
      <c r="B91" s="1" t="s">
        <v>35</v>
      </c>
      <c r="C91"/>
    </row>
    <row r="92" spans="2:9" x14ac:dyDescent="0.2">
      <c r="B92" s="1" t="s">
        <v>732</v>
      </c>
      <c r="C92" s="1" t="s">
        <v>45</v>
      </c>
      <c r="D92" s="1" t="s">
        <v>26</v>
      </c>
    </row>
    <row r="93" spans="2:9" x14ac:dyDescent="0.2">
      <c r="B93" s="1" t="s">
        <v>653</v>
      </c>
      <c r="C93" s="1" t="s">
        <v>45</v>
      </c>
      <c r="D93" s="1" t="s">
        <v>26</v>
      </c>
      <c r="I93" s="1">
        <v>2016</v>
      </c>
    </row>
    <row r="94" spans="2:9" x14ac:dyDescent="0.2">
      <c r="B94" s="1" t="s">
        <v>654</v>
      </c>
      <c r="C94" s="1" t="s">
        <v>45</v>
      </c>
      <c r="D94" s="1" t="s">
        <v>26</v>
      </c>
      <c r="I94" s="1">
        <v>2013</v>
      </c>
    </row>
    <row r="95" spans="2:9" x14ac:dyDescent="0.2">
      <c r="B95" s="1" t="s">
        <v>655</v>
      </c>
      <c r="C95" s="1" t="s">
        <v>45</v>
      </c>
      <c r="D95" s="1" t="s">
        <v>26</v>
      </c>
      <c r="I95" s="1">
        <v>2010</v>
      </c>
    </row>
    <row r="96" spans="2:9" x14ac:dyDescent="0.2">
      <c r="B96" s="1" t="s">
        <v>656</v>
      </c>
      <c r="C96" s="1" t="s">
        <v>45</v>
      </c>
      <c r="D96" s="1" t="s">
        <v>26</v>
      </c>
      <c r="I96" s="1">
        <v>2007</v>
      </c>
    </row>
    <row r="97" spans="2:9" x14ac:dyDescent="0.2">
      <c r="B97" s="1" t="s">
        <v>657</v>
      </c>
      <c r="C97" s="1" t="s">
        <v>45</v>
      </c>
      <c r="D97" s="1" t="s">
        <v>26</v>
      </c>
      <c r="I97" s="1">
        <v>2003</v>
      </c>
    </row>
    <row r="98" spans="2:9" x14ac:dyDescent="0.2">
      <c r="B98" s="1" t="s">
        <v>658</v>
      </c>
      <c r="C98" s="1" t="s">
        <v>45</v>
      </c>
      <c r="D98" s="1" t="s">
        <v>26</v>
      </c>
      <c r="I98" s="1">
        <v>2000</v>
      </c>
    </row>
    <row r="99" spans="2:9" x14ac:dyDescent="0.2">
      <c r="B99" s="1" t="s">
        <v>659</v>
      </c>
      <c r="C99" s="1" t="s">
        <v>45</v>
      </c>
      <c r="D99" s="1" t="s">
        <v>26</v>
      </c>
    </row>
    <row r="100" spans="2:9" ht="15" x14ac:dyDescent="0.25">
      <c r="B100"/>
    </row>
    <row r="101" spans="2:9" ht="15" x14ac:dyDescent="0.25">
      <c r="B101" t="s">
        <v>1</v>
      </c>
      <c r="C101" t="s">
        <v>3</v>
      </c>
      <c r="D101" t="s">
        <v>4</v>
      </c>
      <c r="E101" t="s">
        <v>677</v>
      </c>
    </row>
    <row r="102" spans="2:9" x14ac:dyDescent="0.2">
      <c r="B102" s="1" t="s">
        <v>35</v>
      </c>
      <c r="C102" s="1" t="s">
        <v>35</v>
      </c>
      <c r="D102" s="1" t="s">
        <v>35</v>
      </c>
      <c r="E102" s="1" t="s">
        <v>35</v>
      </c>
      <c r="F102" s="1" t="s">
        <v>35</v>
      </c>
    </row>
    <row r="103" spans="2:9" ht="15" x14ac:dyDescent="0.25">
      <c r="B103" t="s">
        <v>673</v>
      </c>
      <c r="C103" t="s">
        <v>5</v>
      </c>
      <c r="D103" t="s">
        <v>8</v>
      </c>
      <c r="E103" t="s">
        <v>13</v>
      </c>
      <c r="F103" s="1" t="s">
        <v>682</v>
      </c>
    </row>
    <row r="104" spans="2:9" ht="15" x14ac:dyDescent="0.25">
      <c r="B104" t="s">
        <v>674</v>
      </c>
      <c r="C104" t="s">
        <v>6</v>
      </c>
      <c r="D104" t="s">
        <v>9</v>
      </c>
      <c r="E104" t="s">
        <v>14</v>
      </c>
      <c r="F104" s="1" t="s">
        <v>88</v>
      </c>
    </row>
    <row r="105" spans="2:9" ht="15" x14ac:dyDescent="0.25">
      <c r="B105" t="s">
        <v>675</v>
      </c>
      <c r="C105" t="s">
        <v>7</v>
      </c>
      <c r="E105" t="s">
        <v>15</v>
      </c>
    </row>
    <row r="106" spans="2:9" ht="15" x14ac:dyDescent="0.25">
      <c r="B106" t="s">
        <v>676</v>
      </c>
      <c r="C106" s="1" t="s">
        <v>109</v>
      </c>
      <c r="E106" t="s">
        <v>16</v>
      </c>
    </row>
    <row r="108" spans="2:9" x14ac:dyDescent="0.2">
      <c r="B108" s="1" t="s">
        <v>696</v>
      </c>
      <c r="C108" s="1" t="s">
        <v>35</v>
      </c>
      <c r="D108" s="1" t="s">
        <v>698</v>
      </c>
      <c r="E108" s="1" t="s">
        <v>697</v>
      </c>
      <c r="F108" s="1" t="s">
        <v>717</v>
      </c>
    </row>
  </sheetData>
  <sortState xmlns:xlrd2="http://schemas.microsoft.com/office/spreadsheetml/2017/richdata2" ref="B93:C97">
    <sortCondition descending="1" ref="B91"/>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17EF331D396045B4EB42AC649B04C3" ma:contentTypeVersion="11" ma:contentTypeDescription="Create a new document." ma:contentTypeScope="" ma:versionID="afd2ab625f41ec7fa21d076ee64ba824">
  <xsd:schema xmlns:xsd="http://www.w3.org/2001/XMLSchema" xmlns:xs="http://www.w3.org/2001/XMLSchema" xmlns:p="http://schemas.microsoft.com/office/2006/metadata/properties" xmlns:ns1="http://schemas.microsoft.com/sharepoint/v3" xmlns:ns2="5c844be6-a0fa-4491-96a1-a03db15326c4" xmlns:ns3="4c9db6e5-b03e-4198-8a55-2a3b73877fd6" targetNamespace="http://schemas.microsoft.com/office/2006/metadata/properties" ma:root="true" ma:fieldsID="871f7060113477a3d6ce6b680ca69a5b" ns1:_="" ns2:_="" ns3:_="">
    <xsd:import namespace="http://schemas.microsoft.com/sharepoint/v3"/>
    <xsd:import namespace="5c844be6-a0fa-4491-96a1-a03db15326c4"/>
    <xsd:import namespace="4c9db6e5-b03e-4198-8a55-2a3b73877f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Comment" minOccurs="0"/>
                <xsd:element ref="ns3:SharedWithUsers" minOccurs="0"/>
                <xsd:element ref="ns3:SharedWithDetails" minOccurs="0"/>
                <xsd:element ref="ns3:LastSharedByUser" minOccurs="0"/>
                <xsd:element ref="ns3:LastSharedByTime" minOccurs="0"/>
                <xsd:element ref="ns2: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844be6-a0fa-4491-96a1-a03db15326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Comment" ma:index="11" nillable="true" ma:displayName="Comment" ma:internalName="Comment">
      <xsd:simpleType>
        <xsd:restriction base="dms:Text">
          <xsd:maxLength value="255"/>
        </xsd:restriction>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9db6e5-b03e-4198-8a55-2a3b73877f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hidden="true" ma:internalName="LastSharedByUser" ma:readOnly="true">
      <xsd:simpleType>
        <xsd:restriction base="dms:Note"/>
      </xsd:simpleType>
    </xsd:element>
    <xsd:element name="LastSharedByTime" ma:index="15"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 xmlns="5c844be6-a0fa-4491-96a1-a03db15326c4"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F334ED02-672A-435C-BA30-D1038F341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c844be6-a0fa-4491-96a1-a03db15326c4"/>
    <ds:schemaRef ds:uri="4c9db6e5-b03e-4198-8a55-2a3b73877f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A26F11-1A1B-4724-B5EC-118AF67404E8}">
  <ds:schemaRefs>
    <ds:schemaRef ds:uri="http://schemas.microsoft.com/sharepoint/v3/contenttype/forms"/>
  </ds:schemaRefs>
</ds:datastoreItem>
</file>

<file path=customXml/itemProps3.xml><?xml version="1.0" encoding="utf-8"?>
<ds:datastoreItem xmlns:ds="http://schemas.openxmlformats.org/officeDocument/2006/customXml" ds:itemID="{2E4C2C56-5FE2-4DCB-9584-1448B0000311}">
  <ds:schemaRefs>
    <ds:schemaRef ds:uri="http://purl.org/dc/dcmitype/"/>
    <ds:schemaRef ds:uri="http://schemas.microsoft.com/office/infopath/2007/PartnerControls"/>
    <ds:schemaRef ds:uri="5c844be6-a0fa-4491-96a1-a03db15326c4"/>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4c9db6e5-b03e-4198-8a55-2a3b73877fd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7</vt:i4>
      </vt:variant>
      <vt:variant>
        <vt:lpstr>Benannte Bereiche</vt:lpstr>
      </vt:variant>
      <vt:variant>
        <vt:i4>97</vt:i4>
      </vt:variant>
    </vt:vector>
  </HeadingPairs>
  <TitlesOfParts>
    <vt:vector size="104" baseType="lpstr">
      <vt:lpstr>General Info</vt:lpstr>
      <vt:lpstr>Windows</vt:lpstr>
      <vt:lpstr>Office &amp; Applications</vt:lpstr>
      <vt:lpstr>Physical Server</vt:lpstr>
      <vt:lpstr>Virtual Servers</vt:lpstr>
      <vt:lpstr>CALs</vt:lpstr>
      <vt:lpstr>Sheet4</vt:lpstr>
      <vt:lpstr>_Select</vt:lpstr>
      <vt:lpstr>Amazon_Web_Services</vt:lpstr>
      <vt:lpstr>Deployment_Type</vt:lpstr>
      <vt:lpstr>Email_Service</vt:lpstr>
      <vt:lpstr>EMS_Online</vt:lpstr>
      <vt:lpstr>Exchange_Online</vt:lpstr>
      <vt:lpstr>Exchange_Server</vt:lpstr>
      <vt:lpstr>Exchange_Server_2000</vt:lpstr>
      <vt:lpstr>Exchange_Server_2003</vt:lpstr>
      <vt:lpstr>Exchange_Server_2007</vt:lpstr>
      <vt:lpstr>Exchange_Server_2010</vt:lpstr>
      <vt:lpstr>Exchange_Server_2013</vt:lpstr>
      <vt:lpstr>Exchange_Server_2016</vt:lpstr>
      <vt:lpstr>Exchange_Server_2019</vt:lpstr>
      <vt:lpstr>Exchange_Server_Ed</vt:lpstr>
      <vt:lpstr>Google_Cloud_Platform</vt:lpstr>
      <vt:lpstr>Hosted_On</vt:lpstr>
      <vt:lpstr>Microsoft_365</vt:lpstr>
      <vt:lpstr>Microsoft_Azure</vt:lpstr>
      <vt:lpstr>Office</vt:lpstr>
      <vt:lpstr>Office_2003</vt:lpstr>
      <vt:lpstr>Office_2007</vt:lpstr>
      <vt:lpstr>Office_2010</vt:lpstr>
      <vt:lpstr>Office_2013</vt:lpstr>
      <vt:lpstr>Office_2016</vt:lpstr>
      <vt:lpstr>Office_2019</vt:lpstr>
      <vt:lpstr>Office_365</vt:lpstr>
      <vt:lpstr>Project</vt:lpstr>
      <vt:lpstr>Project_2007</vt:lpstr>
      <vt:lpstr>Project_2010</vt:lpstr>
      <vt:lpstr>Project_2013</vt:lpstr>
      <vt:lpstr>Project_2016</vt:lpstr>
      <vt:lpstr>Project_2019</vt:lpstr>
      <vt:lpstr>Project_Online</vt:lpstr>
      <vt:lpstr>Projecta</vt:lpstr>
      <vt:lpstr>Protocol_type</vt:lpstr>
      <vt:lpstr>Qualify</vt:lpstr>
      <vt:lpstr>Select</vt:lpstr>
      <vt:lpstr>SFB_Server</vt:lpstr>
      <vt:lpstr>SFP_Online</vt:lpstr>
      <vt:lpstr>SharePoint_Online</vt:lpstr>
      <vt:lpstr>SharePoint_Server</vt:lpstr>
      <vt:lpstr>SharePoint_Server_2001</vt:lpstr>
      <vt:lpstr>SharePoint_Server_2002</vt:lpstr>
      <vt:lpstr>SharePoint_Server_2003</vt:lpstr>
      <vt:lpstr>SharePoint_Server_2007</vt:lpstr>
      <vt:lpstr>SharePoint_Server_2010</vt:lpstr>
      <vt:lpstr>SharePoint_Server_2013</vt:lpstr>
      <vt:lpstr>SharePoint_Server_2016</vt:lpstr>
      <vt:lpstr>SharePoint_Server_2019</vt:lpstr>
      <vt:lpstr>Skype_For_Business_2016</vt:lpstr>
      <vt:lpstr>Skype_For_Business_2019</vt:lpstr>
      <vt:lpstr>Skype_for_BusinessLync_Server_2000</vt:lpstr>
      <vt:lpstr>Skype_for_BusinessLync_Server_2003</vt:lpstr>
      <vt:lpstr>Skype_for_BusinessLync_Server_2007</vt:lpstr>
      <vt:lpstr>Skype_for_BusinessLync_Server_2010</vt:lpstr>
      <vt:lpstr>Skype_for_BusinessLync_Server_2013</vt:lpstr>
      <vt:lpstr>SQL_Server</vt:lpstr>
      <vt:lpstr>SQL_Server_2000</vt:lpstr>
      <vt:lpstr>SQL_Server_2005</vt:lpstr>
      <vt:lpstr>SQL_Server_20082008R2</vt:lpstr>
      <vt:lpstr>SQL_Server_2012</vt:lpstr>
      <vt:lpstr>SQL_Server_2014</vt:lpstr>
      <vt:lpstr>SQL_Server_2016</vt:lpstr>
      <vt:lpstr>SQL_Server_2017</vt:lpstr>
      <vt:lpstr>SQL_Server_2019</vt:lpstr>
      <vt:lpstr>Storage_Type</vt:lpstr>
      <vt:lpstr>Type</vt:lpstr>
      <vt:lpstr>Visio</vt:lpstr>
      <vt:lpstr>Visio_2007</vt:lpstr>
      <vt:lpstr>Visio_2010</vt:lpstr>
      <vt:lpstr>Visio_2013</vt:lpstr>
      <vt:lpstr>Visio_2016</vt:lpstr>
      <vt:lpstr>Visio_2019</vt:lpstr>
      <vt:lpstr>Visio_Online</vt:lpstr>
      <vt:lpstr>Visioa</vt:lpstr>
      <vt:lpstr>Visual_Studio</vt:lpstr>
      <vt:lpstr>Visual_Studio_2005</vt:lpstr>
      <vt:lpstr>Visual_Studio_2008</vt:lpstr>
      <vt:lpstr>Visual_Studio_2010</vt:lpstr>
      <vt:lpstr>Visual_Studio_2012</vt:lpstr>
      <vt:lpstr>Visual_Studio_2013</vt:lpstr>
      <vt:lpstr>Visual_Studio_2015</vt:lpstr>
      <vt:lpstr>Visual_Studio_2017</vt:lpstr>
      <vt:lpstr>Windows</vt:lpstr>
      <vt:lpstr>Windows_10</vt:lpstr>
      <vt:lpstr>Windows_7</vt:lpstr>
      <vt:lpstr>Windows_8</vt:lpstr>
      <vt:lpstr>Windows_Server</vt:lpstr>
      <vt:lpstr>Windows_Server_2000</vt:lpstr>
      <vt:lpstr>Windows_Server_20032003R2</vt:lpstr>
      <vt:lpstr>Windows_Server_20082008R2</vt:lpstr>
      <vt:lpstr>Windows_Server_20122012R2</vt:lpstr>
      <vt:lpstr>Windows_Server_2016</vt:lpstr>
      <vt:lpstr>Windows_Server_2019</vt:lpstr>
      <vt:lpstr>Windows_Vista</vt:lpstr>
      <vt:lpstr>Windows_XP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2017-12-18T09:59:43Z</dcterms:created>
  <dcterms:modified xsi:type="dcterms:W3CDTF">2019-03-07T13:50:11Z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0x010100CC17EF331D396045B4EB42AC649B04C3</vt:lpwstr>
  </property>
  <property fmtid="{D5CDD505-2E9C-101B-9397-08002B2CF9AE}" pid="3" name="MSIP_Label_f42aa342-8706-4288-bd11-ebb85995028c_Enabled">
    <vt:lpwstr>True</vt:lpwstr>
  </property>
  <property fmtid="{D5CDD505-2E9C-101B-9397-08002B2CF9AE}" pid="4" name="MSIP_Label_f42aa342-8706-4288-bd11-ebb85995028c_SiteId">
    <vt:lpwstr>72f988bf-86f1-41af-91ab-2d7cd011db47</vt:lpwstr>
  </property>
  <property fmtid="{D5CDD505-2E9C-101B-9397-08002B2CF9AE}" pid="5" name="MSIP_Label_f42aa342-8706-4288-bd11-ebb85995028c_Owner">
    <vt:lpwstr>v-prdut@microsoft.com</vt:lpwstr>
  </property>
  <property fmtid="{D5CDD505-2E9C-101B-9397-08002B2CF9AE}" pid="6" name="MSIP_Label_f42aa342-8706-4288-bd11-ebb85995028c_SetDate">
    <vt:lpwstr>2018-03-02T06:24:00.6610761Z</vt:lpwstr>
  </property>
  <property fmtid="{D5CDD505-2E9C-101B-9397-08002B2CF9AE}" pid="7" name="MSIP_Label_f42aa342-8706-4288-bd11-ebb85995028c_Name">
    <vt:lpwstr>General</vt:lpwstr>
  </property>
  <property fmtid="{D5CDD505-2E9C-101B-9397-08002B2CF9AE}" pid="8" name="MSIP_Label_f42aa342-8706-4288-bd11-ebb85995028c_Application">
    <vt:lpwstr>Microsoft Azure Information Protection</vt:lpwstr>
  </property>
  <property fmtid="{D5CDD505-2E9C-101B-9397-08002B2CF9AE}" pid="9" name="MSIP_Label_f42aa342-8706-4288-bd11-ebb85995028c_Extended_MSFT_Method">
    <vt:lpwstr>Automatic</vt:lpwstr>
  </property>
  <property fmtid="{D5CDD505-2E9C-101B-9397-08002B2CF9AE}" pid="10" name="Sensitivity">
    <vt:lpwstr>General</vt:lpwstr>
  </property>
</Properties>
</file>