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8920" windowHeight="16110"/>
  </bookViews>
  <sheets>
    <sheet name="里程记录和费用报表" sheetId="1" r:id="rId1"/>
  </sheets>
  <definedNames>
    <definedName name="ColumnTitle1">支出[[#Headers],[日期]]</definedName>
    <definedName name="_xlnm.Print_Titles" localSheetId="0">里程记录和费用报表!$8:$8</definedName>
    <definedName name="RowTitleRegion1..C6">里程记录和费用报表!$B$3</definedName>
    <definedName name="RowTitleRegion2..E6">里程记录和费用报表!$D$3</definedName>
    <definedName name="总报销">支出[[#Totals],[报销]]</definedName>
    <definedName name="总里程">支出[[#Totals],[里程]]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E4" i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I9" i="1"/>
  <c r="H20" i="1"/>
  <c r="E5" i="1"/>
  <c r="I20" i="1"/>
  <c r="E6" i="1"/>
</calcChain>
</file>

<file path=xl/sharedStrings.xml><?xml version="1.0" encoding="utf-8"?>
<sst xmlns="http://schemas.openxmlformats.org/spreadsheetml/2006/main" count="23" uniqueCount="20">
  <si>
    <t>员工姓名</t>
  </si>
  <si>
    <t>员工 ID</t>
  </si>
  <si>
    <t>车辆说明</t>
  </si>
  <si>
    <t>授权人</t>
  </si>
  <si>
    <t>日期</t>
  </si>
  <si>
    <t>出发地</t>
  </si>
  <si>
    <t>总部</t>
  </si>
  <si>
    <t>Northwind Traders</t>
  </si>
  <si>
    <t>每英里价格</t>
  </si>
  <si>
    <t>时长</t>
  </si>
  <si>
    <t>总里程</t>
  </si>
  <si>
    <t>总报销</t>
  </si>
  <si>
    <t>目的地</t>
  </si>
  <si>
    <t>说明/备注</t>
  </si>
  <si>
    <t>客户会议</t>
  </si>
  <si>
    <t>里程表开始</t>
  </si>
  <si>
    <t>里程表结束</t>
  </si>
  <si>
    <t>总计</t>
  </si>
  <si>
    <t>里程</t>
  </si>
  <si>
    <t>报销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</si>
</sst>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¥&quot;#,##0.00;&quot;¥&quot;\-#,##0.00"/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78" formatCode="0_ "/>
  </numFmts>
  <fonts count="20" x14ac:knownFonts="1">
    <font>
      <sz val="11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8"/>
      <color theme="1" tint="0.24994659260841701"/>
      <name val="Microsoft YaHei UI"/>
      <family val="2"/>
      <charset val="134"/>
    </font>
    <font>
      <b/>
      <sz val="11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2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77" fontId="3" fillId="0" borderId="0" applyFill="0" applyBorder="0" applyAlignment="0" applyProtection="0"/>
    <xf numFmtId="176" fontId="3" fillId="0" borderId="0" applyFill="0" applyBorder="0" applyAlignment="0" applyProtection="0"/>
    <xf numFmtId="7" fontId="3" fillId="0" borderId="0" applyFont="0" applyFill="0" applyBorder="0" applyProtection="0">
      <alignment horizontal="right"/>
    </xf>
    <xf numFmtId="42" fontId="3" fillId="0" borderId="0" applyFill="0" applyBorder="0" applyAlignment="0" applyProtection="0"/>
    <xf numFmtId="9" fontId="3" fillId="0" borderId="0" applyFill="0" applyBorder="0" applyAlignment="0" applyProtection="0"/>
    <xf numFmtId="0" fontId="6" fillId="0" borderId="0" applyNumberFormat="0" applyFill="0" applyBorder="0" applyProtection="0">
      <alignment horizontal="left" indent="1"/>
    </xf>
    <xf numFmtId="0" fontId="7" fillId="0" borderId="0" applyNumberFormat="0" applyFill="0" applyProtection="0">
      <alignment horizontal="right" indent="1"/>
    </xf>
    <xf numFmtId="0" fontId="7" fillId="0" borderId="1" applyNumberFormat="0" applyFill="0" applyAlignment="0" applyProtection="0"/>
    <xf numFmtId="14" fontId="3" fillId="0" borderId="0" applyFill="0" applyProtection="0">
      <alignment horizontal="center"/>
    </xf>
    <xf numFmtId="0" fontId="3" fillId="0" borderId="0" applyNumberFormat="0" applyFont="0" applyFill="0" applyBorder="0" applyProtection="0">
      <alignment horizontal="right" wrapText="1"/>
    </xf>
    <xf numFmtId="0" fontId="7" fillId="0" borderId="0" applyNumberFormat="0" applyFill="0" applyProtection="0">
      <alignment horizontal="center"/>
    </xf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178" fontId="3" fillId="0" borderId="0" applyFont="0" applyFill="0" applyBorder="0" applyAlignment="0">
      <alignment wrapText="1"/>
    </xf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3" fillId="7" borderId="5" applyNumberFormat="0" applyAlignment="0" applyProtection="0"/>
    <xf numFmtId="0" fontId="17" fillId="0" borderId="7" applyNumberFormat="0" applyFill="0" applyAlignment="0" applyProtection="0"/>
    <xf numFmtId="0" fontId="8" fillId="8" borderId="8" applyNumberFormat="0" applyAlignment="0" applyProtection="0"/>
    <xf numFmtId="0" fontId="12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0" borderId="0" xfId="0" applyAlignment="1">
      <alignment vertical="center" wrapText="1"/>
    </xf>
    <xf numFmtId="7" fontId="0" fillId="0" borderId="0" xfId="3" applyFont="1" applyAlignment="1">
      <alignment horizontal="right" vertical="center"/>
    </xf>
    <xf numFmtId="0" fontId="0" fillId="0" borderId="0" xfId="10" applyFont="1" applyAlignment="1">
      <alignment horizontal="right" vertical="center" wrapText="1"/>
    </xf>
    <xf numFmtId="0" fontId="6" fillId="2" borderId="0" xfId="6" applyFill="1">
      <alignment horizontal="left" indent="1"/>
    </xf>
    <xf numFmtId="0" fontId="0" fillId="2" borderId="0" xfId="0" applyFill="1">
      <alignment wrapText="1"/>
    </xf>
    <xf numFmtId="0" fontId="18" fillId="0" borderId="0" xfId="7" applyFont="1">
      <alignment horizontal="right" indent="1"/>
    </xf>
    <xf numFmtId="0" fontId="7" fillId="0" borderId="3" xfId="8" applyBorder="1" applyAlignment="1">
      <alignment wrapText="1"/>
    </xf>
    <xf numFmtId="7" fontId="3" fillId="0" borderId="3" xfId="3" applyBorder="1" applyAlignment="1">
      <alignment horizontal="right" vertical="center"/>
    </xf>
    <xf numFmtId="0" fontId="3" fillId="0" borderId="4" xfId="10" applyBorder="1" applyAlignment="1">
      <alignment horizontal="right" vertical="center" wrapText="1"/>
    </xf>
    <xf numFmtId="7" fontId="3" fillId="0" borderId="4" xfId="3" applyBorder="1" applyAlignment="1">
      <alignment horizontal="right" vertical="center"/>
    </xf>
    <xf numFmtId="0" fontId="19" fillId="0" borderId="0" xfId="11" applyFont="1" applyAlignment="1">
      <alignment horizontal="center" vertical="center"/>
    </xf>
    <xf numFmtId="14" fontId="3" fillId="0" borderId="0" xfId="9" applyAlignment="1">
      <alignment horizontal="center" vertical="center"/>
    </xf>
    <xf numFmtId="178" fontId="0" fillId="0" borderId="0" xfId="14" applyNumberFormat="1" applyFont="1" applyAlignment="1">
      <alignment vertical="center" wrapText="1"/>
    </xf>
    <xf numFmtId="178" fontId="3" fillId="0" borderId="4" xfId="14" applyNumberFormat="1" applyBorder="1" applyAlignment="1">
      <alignment horizontal="right" vertical="center" wrapText="1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11" builtinId="17" customBuiltin="1"/>
    <cellStyle name="标题 3" xfId="12" builtinId="18" customBuiltin="1"/>
    <cellStyle name="标题 4" xfId="13" builtinId="19" customBuiltin="1"/>
    <cellStyle name="差" xfId="16" builtinId="27" customBuiltin="1"/>
    <cellStyle name="常规" xfId="0" builtinId="0" customBuiltin="1"/>
    <cellStyle name="好" xfId="15" builtinId="26" customBuiltin="1"/>
    <cellStyle name="汇总" xfId="26" builtinId="25" customBuiltin="1"/>
    <cellStyle name="货币" xfId="3" builtinId="4" customBuiltin="1"/>
    <cellStyle name="货币[0]" xfId="4" builtinId="7" customBuiltin="1"/>
    <cellStyle name="计算" xfId="20" builtinId="22" customBuiltin="1"/>
    <cellStyle name="检查单元格" xfId="22" builtinId="23" customBuiltin="1"/>
    <cellStyle name="解释性文本" xfId="25" builtinId="53" customBuiltin="1"/>
    <cellStyle name="警告文本" xfId="23" builtinId="11" customBuiltin="1"/>
    <cellStyle name="里程" xfId="14"/>
    <cellStyle name="链接单元格" xfId="21" builtinId="24" customBuiltin="1"/>
    <cellStyle name="千位分隔" xfId="1" builtinId="3" customBuiltin="1"/>
    <cellStyle name="千位分隔[0]" xfId="2" builtinId="6" customBuiltin="1"/>
    <cellStyle name="日期" xfId="9"/>
    <cellStyle name="适中" xfId="17" builtinId="28" customBuiltin="1"/>
    <cellStyle name="输出" xfId="19" builtinId="21" customBuiltin="1"/>
    <cellStyle name="输入" xfId="18" builtinId="20" customBuiltin="1"/>
    <cellStyle name="输入框" xfId="8"/>
    <cellStyle name="右对齐" xfId="10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4" builtinId="10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alignment horizontal="right" vertical="center" textRotation="0" wrapText="0" indent="0" justifyLastLine="0" shrinkToFit="0" readingOrder="0"/>
    </dxf>
    <dxf>
      <numFmt numFmtId="11" formatCode="&quot;¥&quot;#,##0.00;&quot;¥&quot;\-#,##0.00"/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78" formatCode="0_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alignment horizontal="righ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9" formatCode="yyyy/m/d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业务表" pivot="0" count="3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19050</xdr:colOff>
      <xdr:row>0</xdr:row>
      <xdr:rowOff>1662470</xdr:rowOff>
    </xdr:to>
    <xdr:pic>
      <xdr:nvPicPr>
        <xdr:cNvPr id="3" name="图片 2" descr="装饰元素">
          <a:extLst>
            <a:ext uri="{FF2B5EF4-FFF2-40B4-BE49-F238E27FC236}">
              <a16:creationId xmlns:a16="http://schemas.microsoft.com/office/drawing/2014/main" id="{980DDB6A-A31C-493F-93DE-580DBB9C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6278225" cy="1662470"/>
        </a:xfrm>
        <a:prstGeom prst="rect">
          <a:avLst/>
        </a:prstGeom>
      </xdr:spPr>
    </xdr:pic>
    <xdr:clientData/>
  </xdr:twoCellAnchor>
  <xdr:twoCellAnchor>
    <xdr:from>
      <xdr:col>0</xdr:col>
      <xdr:colOff>204106</xdr:colOff>
      <xdr:row>0</xdr:row>
      <xdr:rowOff>0</xdr:rowOff>
    </xdr:from>
    <xdr:to>
      <xdr:col>3</xdr:col>
      <xdr:colOff>1986642</xdr:colOff>
      <xdr:row>1</xdr:row>
      <xdr:rowOff>0</xdr:rowOff>
    </xdr:to>
    <xdr:sp macro="" textlink="">
      <xdr:nvSpPr>
        <xdr:cNvPr id="4" name="文本框 3" descr="标题​​">
          <a:extLst>
            <a:ext uri="{FF2B5EF4-FFF2-40B4-BE49-F238E27FC236}">
              <a16:creationId xmlns:a16="http://schemas.microsoft.com/office/drawing/2014/main" id="{106A14D8-119D-4E0D-A5B3-BD3E9524C8E4}"/>
            </a:ext>
          </a:extLst>
        </xdr:cNvPr>
        <xdr:cNvSpPr txBox="1"/>
      </xdr:nvSpPr>
      <xdr:spPr>
        <a:xfrm>
          <a:off x="204106" y="0"/>
          <a:ext cx="5701393" cy="1673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rtl="0"/>
          <a:r>
            <a:rPr lang="zh-cn" sz="28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里程记录和费用报表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支出" displayName="支出" ref="B8:I20" totalsRowCount="1" headerRowDxfId="16">
  <autoFilter ref="B8:I19"/>
  <tableColumns count="8">
    <tableColumn id="1" name="日期" dataDxfId="15" totalsRowDxfId="14" dataCellStyle="日期"/>
    <tableColumn id="2" name="出发地" dataDxfId="13" totalsRowDxfId="12"/>
    <tableColumn id="3" name="目的地" dataDxfId="11" totalsRowDxfId="10"/>
    <tableColumn id="4" name="说明/备注" dataDxfId="9" totalsRowDxfId="8"/>
    <tableColumn id="5" name="里程表开始" dataDxfId="7" totalsRowDxfId="6"/>
    <tableColumn id="6" name="里程表结束" totalsRowLabel="总计" dataDxfId="5" totalsRowDxfId="4" dataCellStyle="右对齐"/>
    <tableColumn id="7" name="里程" totalsRowFunction="sum" dataDxfId="3" totalsRowDxfId="2" dataCellStyle="里程">
      <calculatedColumnFormula>IFERROR(IF(OR(ISBLANK(F9),ISBLANK(G9)),0,G9-F9), "")</calculatedColumnFormula>
    </tableColumn>
    <tableColumn id="8" name="报销" totalsRowFunction="sum" dataDxfId="1" totalsRowDxfId="0" dataCellStyle="货币">
      <calculatedColumnFormula>IFERROR(H9*$E$3, "")</calculatedColumnFormula>
    </tableColumn>
  </tableColumns>
  <tableStyleInfo name="业务表" showFirstColumn="0" showLastColumn="0" showRowStripes="1" showColumnStripes="0"/>
  <extLst>
    <ext xmlns:x14="http://schemas.microsoft.com/office/spreadsheetml/2009/9/main" uri="{504A1905-F514-4f6f-8877-14C23A59335A}">
      <x14:table altTextSummary="输入日期、出发地、目的地、说明或备注、里程起始地、里程结束地、里程数和报销金额 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3"/>
  <cols>
    <col min="1" max="1" width="2.33203125" customWidth="1"/>
    <col min="2" max="2" width="22.88671875" customWidth="1"/>
    <col min="3" max="4" width="26.21875" customWidth="1"/>
    <col min="5" max="5" width="27.6640625" customWidth="1"/>
    <col min="6" max="6" width="22.109375" customWidth="1"/>
    <col min="7" max="7" width="24.21875" customWidth="1"/>
    <col min="8" max="8" width="15.44140625" customWidth="1"/>
    <col min="9" max="9" width="24.88671875" customWidth="1"/>
    <col min="10" max="10" width="2.6640625" customWidth="1"/>
  </cols>
  <sheetData>
    <row r="1" spans="2:9" ht="131.25" customHeight="1" x14ac:dyDescent="0.4">
      <c r="B1" s="4"/>
      <c r="C1" s="5"/>
      <c r="D1" s="5"/>
      <c r="E1" s="5"/>
      <c r="F1" s="5"/>
      <c r="G1" s="5"/>
      <c r="H1" s="5"/>
      <c r="I1" s="5"/>
    </row>
    <row r="2" spans="2:9" ht="15" customHeight="1" x14ac:dyDescent="0.3"/>
    <row r="3" spans="2:9" ht="30" customHeight="1" x14ac:dyDescent="0.3">
      <c r="B3" s="6" t="s">
        <v>0</v>
      </c>
      <c r="C3" s="7"/>
      <c r="D3" s="6" t="s">
        <v>8</v>
      </c>
      <c r="E3" s="8">
        <v>0.27</v>
      </c>
    </row>
    <row r="4" spans="2:9" ht="30" customHeight="1" x14ac:dyDescent="0.3">
      <c r="B4" s="6" t="s">
        <v>1</v>
      </c>
      <c r="C4" s="7"/>
      <c r="D4" s="6" t="s">
        <v>9</v>
      </c>
      <c r="E4" s="9" t="str">
        <f>"从"&amp;TEXT(MIN(B9:B19),"m/d/yy")&amp;"到"&amp;TEXT(MAX(B9:B19),"m/d/yy")</f>
        <v>从5/9/18到5/9/18</v>
      </c>
    </row>
    <row r="5" spans="2:9" ht="30" customHeight="1" x14ac:dyDescent="0.3">
      <c r="B5" s="6" t="s">
        <v>2</v>
      </c>
      <c r="C5" s="7"/>
      <c r="D5" s="6" t="s">
        <v>10</v>
      </c>
      <c r="E5" s="14">
        <f>总里程</f>
        <v>10</v>
      </c>
    </row>
    <row r="6" spans="2:9" ht="30" customHeight="1" x14ac:dyDescent="0.3">
      <c r="B6" s="6" t="s">
        <v>3</v>
      </c>
      <c r="C6" s="7"/>
      <c r="D6" s="6" t="s">
        <v>11</v>
      </c>
      <c r="E6" s="10">
        <f>总报销</f>
        <v>2.7</v>
      </c>
    </row>
    <row r="7" spans="2:9" ht="15" customHeight="1" x14ac:dyDescent="0.3"/>
    <row r="8" spans="2:9" ht="51.75" customHeight="1" x14ac:dyDescent="0.3">
      <c r="B8" s="11" t="s">
        <v>4</v>
      </c>
      <c r="C8" s="11" t="s">
        <v>5</v>
      </c>
      <c r="D8" s="11" t="s">
        <v>12</v>
      </c>
      <c r="E8" s="11" t="s">
        <v>13</v>
      </c>
      <c r="F8" s="11" t="s">
        <v>15</v>
      </c>
      <c r="G8" s="11" t="s">
        <v>16</v>
      </c>
      <c r="H8" s="11" t="s">
        <v>18</v>
      </c>
      <c r="I8" s="11" t="s">
        <v>19</v>
      </c>
    </row>
    <row r="9" spans="2:9" ht="30" customHeight="1" x14ac:dyDescent="0.3">
      <c r="B9" s="12">
        <v>43229</v>
      </c>
      <c r="C9" s="1" t="s">
        <v>6</v>
      </c>
      <c r="D9" s="1" t="s">
        <v>7</v>
      </c>
      <c r="E9" s="1" t="s">
        <v>14</v>
      </c>
      <c r="F9" s="1">
        <v>36098</v>
      </c>
      <c r="G9" s="1">
        <v>36103</v>
      </c>
      <c r="H9" s="13">
        <f>IFERROR(IF(OR(ISBLANK(F9),ISBLANK(G9)),0,G9-F9), "")</f>
        <v>5</v>
      </c>
      <c r="I9" s="2">
        <f>IFERROR(H9*$E$3, "")</f>
        <v>1.35</v>
      </c>
    </row>
    <row r="10" spans="2:9" ht="30" customHeight="1" x14ac:dyDescent="0.3">
      <c r="B10" s="12">
        <v>43229</v>
      </c>
      <c r="C10" s="1" t="s">
        <v>7</v>
      </c>
      <c r="D10" s="1" t="s">
        <v>6</v>
      </c>
      <c r="E10" s="1" t="s">
        <v>14</v>
      </c>
      <c r="F10" s="1">
        <v>36103</v>
      </c>
      <c r="G10" s="1">
        <v>36108</v>
      </c>
      <c r="H10" s="13">
        <f t="shared" ref="H10:H19" si="0">IFERROR(IF(OR(ISBLANK(F10),ISBLANK(G10)),0,G10-F10), "")</f>
        <v>5</v>
      </c>
      <c r="I10" s="2">
        <f t="shared" ref="I10:I19" si="1">IFERROR(H10*$E$3, "")</f>
        <v>1.35</v>
      </c>
    </row>
    <row r="11" spans="2:9" ht="30" customHeight="1" x14ac:dyDescent="0.3">
      <c r="B11" s="12"/>
      <c r="C11" s="1"/>
      <c r="D11" s="1"/>
      <c r="E11" s="1"/>
      <c r="F11" s="1"/>
      <c r="G11" s="1"/>
      <c r="H11" s="13">
        <f t="shared" si="0"/>
        <v>0</v>
      </c>
      <c r="I11" s="2">
        <f t="shared" si="1"/>
        <v>0</v>
      </c>
    </row>
    <row r="12" spans="2:9" ht="30" customHeight="1" x14ac:dyDescent="0.3">
      <c r="B12" s="12"/>
      <c r="C12" s="1"/>
      <c r="D12" s="1"/>
      <c r="E12" s="1"/>
      <c r="F12" s="1"/>
      <c r="G12" s="1"/>
      <c r="H12" s="13">
        <f t="shared" si="0"/>
        <v>0</v>
      </c>
      <c r="I12" s="2">
        <f t="shared" si="1"/>
        <v>0</v>
      </c>
    </row>
    <row r="13" spans="2:9" ht="30" customHeight="1" x14ac:dyDescent="0.3">
      <c r="B13" s="12"/>
      <c r="C13" s="1"/>
      <c r="D13" s="1"/>
      <c r="E13" s="1"/>
      <c r="F13" s="1"/>
      <c r="G13" s="1"/>
      <c r="H13" s="13">
        <f t="shared" si="0"/>
        <v>0</v>
      </c>
      <c r="I13" s="2">
        <f t="shared" si="1"/>
        <v>0</v>
      </c>
    </row>
    <row r="14" spans="2:9" ht="30" customHeight="1" x14ac:dyDescent="0.3">
      <c r="B14" s="12"/>
      <c r="C14" s="1"/>
      <c r="D14" s="1"/>
      <c r="E14" s="1"/>
      <c r="F14" s="1"/>
      <c r="G14" s="1"/>
      <c r="H14" s="13">
        <f t="shared" si="0"/>
        <v>0</v>
      </c>
      <c r="I14" s="2">
        <f t="shared" si="1"/>
        <v>0</v>
      </c>
    </row>
    <row r="15" spans="2:9" ht="30" customHeight="1" x14ac:dyDescent="0.3">
      <c r="B15" s="12"/>
      <c r="C15" s="1"/>
      <c r="D15" s="1"/>
      <c r="E15" s="1"/>
      <c r="F15" s="1"/>
      <c r="G15" s="1"/>
      <c r="H15" s="13">
        <f t="shared" si="0"/>
        <v>0</v>
      </c>
      <c r="I15" s="2">
        <f t="shared" si="1"/>
        <v>0</v>
      </c>
    </row>
    <row r="16" spans="2:9" ht="30" customHeight="1" x14ac:dyDescent="0.3">
      <c r="B16" s="12"/>
      <c r="C16" s="1"/>
      <c r="D16" s="1"/>
      <c r="E16" s="1"/>
      <c r="F16" s="1"/>
      <c r="G16" s="1"/>
      <c r="H16" s="13">
        <f t="shared" si="0"/>
        <v>0</v>
      </c>
      <c r="I16" s="2">
        <f t="shared" si="1"/>
        <v>0</v>
      </c>
    </row>
    <row r="17" spans="2:9" ht="30" customHeight="1" x14ac:dyDescent="0.3">
      <c r="B17" s="12"/>
      <c r="C17" s="1"/>
      <c r="D17" s="1"/>
      <c r="E17" s="1"/>
      <c r="F17" s="1"/>
      <c r="G17" s="1"/>
      <c r="H17" s="13">
        <f t="shared" si="0"/>
        <v>0</v>
      </c>
      <c r="I17" s="2">
        <f t="shared" si="1"/>
        <v>0</v>
      </c>
    </row>
    <row r="18" spans="2:9" ht="30" customHeight="1" x14ac:dyDescent="0.3">
      <c r="B18" s="12"/>
      <c r="C18" s="1"/>
      <c r="D18" s="1"/>
      <c r="E18" s="1"/>
      <c r="F18" s="1"/>
      <c r="G18" s="1"/>
      <c r="H18" s="13">
        <f t="shared" si="0"/>
        <v>0</v>
      </c>
      <c r="I18" s="2">
        <f t="shared" si="1"/>
        <v>0</v>
      </c>
    </row>
    <row r="19" spans="2:9" ht="30" customHeight="1" x14ac:dyDescent="0.3">
      <c r="B19" s="12"/>
      <c r="C19" s="1"/>
      <c r="D19" s="1"/>
      <c r="E19" s="1"/>
      <c r="F19" s="1"/>
      <c r="G19" s="1"/>
      <c r="H19" s="13">
        <f t="shared" si="0"/>
        <v>0</v>
      </c>
      <c r="I19" s="2">
        <f t="shared" si="1"/>
        <v>0</v>
      </c>
    </row>
    <row r="20" spans="2:9" ht="30" customHeight="1" x14ac:dyDescent="0.3">
      <c r="B20" s="1"/>
      <c r="C20" s="1"/>
      <c r="D20" s="1"/>
      <c r="E20" s="1"/>
      <c r="F20" s="1"/>
      <c r="G20" s="3" t="s">
        <v>17</v>
      </c>
      <c r="H20" s="1">
        <f>SUBTOTAL(109,支出[里程])</f>
        <v>10</v>
      </c>
      <c r="I20" s="2">
        <f>SUBTOTAL(109,支出[报销])</f>
        <v>2.7</v>
      </c>
    </row>
  </sheetData>
  <phoneticPr fontId="1" type="noConversion"/>
  <dataValidations count="27">
    <dataValidation allowBlank="1" showInputMessage="1" showErrorMessage="1" prompt="使用里程记录和费用报表计算总报销金额。在 B3 到 E6 单元格中输入详细信息。_x000a_" sqref="A1"/>
    <dataValidation allowBlank="1" showErrorMessage="1" prompt="此工作表的标题位于此单元格中。在 B3 到 E6 单元格中输入详细信息" sqref="B1"/>
    <dataValidation allowBlank="1" showInputMessage="1" showErrorMessage="1" prompt="在右侧单元格中输入员工姓名" sqref="B3"/>
    <dataValidation allowBlank="1" showInputMessage="1" showErrorMessage="1" prompt="在此单元格中输入员工姓名" sqref="C3"/>
    <dataValidation allowBlank="1" showInputMessage="1" showErrorMessage="1" prompt="在右侧单元格中输入员工 ID" sqref="B4"/>
    <dataValidation allowBlank="1" showInputMessage="1" showErrorMessage="1" prompt="在此单元格中输入员工 ID" sqref="C4"/>
    <dataValidation allowBlank="1" showInputMessage="1" showErrorMessage="1" prompt="在右侧单元格中输入车辆说明" sqref="B5"/>
    <dataValidation allowBlank="1" showInputMessage="1" showErrorMessage="1" prompt="在此单元格中输入车辆说明" sqref="C5"/>
    <dataValidation allowBlank="1" showInputMessage="1" showErrorMessage="1" prompt="在右侧单元格中输入授权人姓名" sqref="B6"/>
    <dataValidation allowBlank="1" showInputMessage="1" showErrorMessage="1" prompt="在此单元格中输入授权人姓名" sqref="C6"/>
    <dataValidation allowBlank="1" showInputMessage="1" showErrorMessage="1" prompt="在此单元格中输入每英里价格" sqref="E3"/>
    <dataValidation allowBlank="1" showInputMessage="1" showErrorMessage="1" prompt="在右侧单元格中输入每英里价格" sqref="D3"/>
    <dataValidation allowBlank="1" showInputMessage="1" showErrorMessage="1" prompt="根据下方费用表中的条目在右侧单元格中自动更新时长" sqref="D4"/>
    <dataValidation allowBlank="1" showInputMessage="1" showErrorMessage="1" prompt="根据下方费用表中的条目自动更新时长" sqref="E4"/>
    <dataValidation allowBlank="1" showInputMessage="1" showErrorMessage="1" prompt="右侧单元格自动计算总里程数" sqref="D5"/>
    <dataValidation allowBlank="1" showInputMessage="1" showErrorMessage="1" prompt="此单元格自动计算总里程数" sqref="E5"/>
    <dataValidation allowBlank="1" showInputMessage="1" showErrorMessage="1" prompt="右侧单元格自动计算总报销金额" sqref="D6"/>
    <dataValidation allowBlank="1" showInputMessage="1" showErrorMessage="1" prompt="此单元格自动计算总报销金额" sqref="E6"/>
    <dataValidation allowBlank="1" showInputMessage="1" showErrorMessage="1" prompt="在此标题下的此列中输入日期。使用标题筛选器查找特定项" sqref="B8"/>
    <dataValidation allowBlank="1" showInputMessage="1" showErrorMessage="1" prompt="在此标题下的此列中输入出发地" sqref="C8"/>
    <dataValidation allowBlank="1" showInputMessage="1" showErrorMessage="1" prompt="在此标题下的此列中输入目的地" sqref="D8"/>
    <dataValidation allowBlank="1" showInputMessage="1" showErrorMessage="1" prompt="在此标题下的此列中输入说明或备注" sqref="E8"/>
    <dataValidation allowBlank="1" showInputMessage="1" showErrorMessage="1" prompt="在此标题下的此列中输入里程起始地" sqref="F8"/>
    <dataValidation allowBlank="1" showInputMessage="1" showErrorMessage="1" prompt="在此标题下的此列中输入里程结束地" sqref="G8"/>
    <dataValidation allowBlank="1" showInputMessage="1" showErrorMessage="1" prompt="将在此标题下的此列中自动计算里程" sqref="H8"/>
    <dataValidation allowBlank="1" showInputMessage="1" showErrorMessage="1" prompt="在此标题下的此列中自动计算报销金额" sqref="I8"/>
    <dataValidation allowBlank="1" showErrorMessage="1" sqref="A2"/>
  </dataValidations>
  <printOptions horizontalCentered="1"/>
  <pageMargins left="0.25" right="0.25" top="0.75" bottom="0.75" header="0.3" footer="0.3"/>
  <pageSetup paperSize="9" scale="62" fitToHeight="0" orientation="landscape" r:id="rId1"/>
  <headerFooter differentFirst="1">
    <oddFooter>Page 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6EA5C-F582-46CA-9DCF-CE8F36AA86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C7C0869-4BDB-4724-9D56-F02676751B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D8454A-DD0D-4D8A-8D88-8C06C4F8F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里程记录和费用报表</vt:lpstr>
      <vt:lpstr>ColumnTitle1</vt:lpstr>
      <vt:lpstr>里程记录和费用报表!Print_Titles</vt:lpstr>
      <vt:lpstr>RowTitleRegion1..C6</vt:lpstr>
      <vt:lpstr>RowTitleRegion2..E6</vt:lpstr>
      <vt:lpstr>总报销</vt:lpstr>
      <vt:lpstr>总里程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2018-08-23T13:31:35Z</dcterms:created>
  <dcterms:modified xsi:type="dcterms:W3CDTF">2019-02-28T07:35:13Z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