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14"/>
  <workbookPr filterPrivacy="1"/>
  <xr:revisionPtr revIDLastSave="0" documentId="13_ncr:1_{3E05EB21-A46C-4690-A509-9F633800CC4F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Табель" sheetId="1" r:id="rId1"/>
  </sheets>
  <definedNames>
    <definedName name="ВсегоОтработаноЧасов">Табель!$G$5</definedName>
    <definedName name="НормативныеЧасы">Табель!$G$7</definedName>
    <definedName name="ЧасыРабочейНедели">Табель!$G$3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5" i="1"/>
  <c r="G14" i="1"/>
  <c r="G13" i="1"/>
  <c r="G12" i="1"/>
  <c r="G16" i="1"/>
  <c r="G5" i="1" l="1"/>
  <c r="G7" i="1" s="1"/>
  <c r="G9" i="1" l="1"/>
</calcChain>
</file>

<file path=xl/sharedStrings.xml><?xml version="1.0" encoding="utf-8"?>
<sst xmlns="http://schemas.openxmlformats.org/spreadsheetml/2006/main" count="22" uniqueCount="22">
  <si>
    <t>Сведения о сотруднике</t>
  </si>
  <si>
    <t>Введите имя сотрудника</t>
  </si>
  <si>
    <t>Введите номер телефона сотрудника</t>
  </si>
  <si>
    <t>Сведения о руководителе</t>
  </si>
  <si>
    <t>Введите имя руководителя</t>
  </si>
  <si>
    <t>Введите номер телефона руководителя</t>
  </si>
  <si>
    <t>Период расписания</t>
  </si>
  <si>
    <t>Начало периода</t>
  </si>
  <si>
    <t>Окончание периода</t>
  </si>
  <si>
    <t>Дата</t>
  </si>
  <si>
    <t>Введите дату начала</t>
  </si>
  <si>
    <t>Введите дату окончания</t>
  </si>
  <si>
    <t>Время начала</t>
  </si>
  <si>
    <t>Начало обеда</t>
  </si>
  <si>
    <t>Завершение обеда</t>
  </si>
  <si>
    <t>Время ухода</t>
  </si>
  <si>
    <t>Кол-во часов в рабочей неделе</t>
  </si>
  <si>
    <t>Всего отработано часов</t>
  </si>
  <si>
    <t>Нормативные часы</t>
  </si>
  <si>
    <t>Сверхурочные часы</t>
  </si>
  <si>
    <t>Отработано часов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</si>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</sst>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73" formatCode="h:mm;@"/>
  </numFmts>
  <fonts count="25" x14ac:knownFonts="1">
    <font>
      <sz val="11"/>
      <color theme="1"/>
      <name val="Calibri"/>
      <family val="2"/>
    </font>
    <font>
      <sz val="12"/>
      <color theme="5"/>
      <name val="Constantia"/>
      <family val="2"/>
      <scheme val="major"/>
    </font>
    <font>
      <sz val="11"/>
      <color theme="5"/>
      <name val="Constantia"/>
      <family val="2"/>
      <scheme val="major"/>
    </font>
    <font>
      <sz val="11"/>
      <name val="Constantia"/>
      <family val="2"/>
      <scheme val="major"/>
    </font>
    <font>
      <b/>
      <sz val="12"/>
      <color theme="5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sz val="11"/>
      <color theme="1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sz val="11"/>
      <color rgb="FF9C5700"/>
      <name val="Calibri"/>
      <family val="2"/>
    </font>
    <font>
      <sz val="11"/>
      <color rgb="FFFA7D00"/>
      <name val="Calibri"/>
      <family val="2"/>
    </font>
    <font>
      <sz val="20"/>
      <name val="Calibri"/>
      <family val="2"/>
      <charset val="204"/>
    </font>
    <font>
      <sz val="1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5" tint="0.7999511703848384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21" fillId="4" borderId="0" applyNumberFormat="0" applyBorder="0" applyAlignment="0" applyProtection="0"/>
    <xf numFmtId="0" fontId="19" fillId="5" borderId="6" applyNumberFormat="0" applyAlignment="0" applyProtection="0"/>
    <xf numFmtId="0" fontId="20" fillId="6" borderId="7" applyNumberFormat="0" applyAlignment="0" applyProtection="0"/>
    <xf numFmtId="0" fontId="18" fillId="6" borderId="6" applyNumberFormat="0" applyAlignment="0" applyProtection="0"/>
    <xf numFmtId="0" fontId="22" fillId="0" borderId="8" applyNumberFormat="0" applyFill="0" applyAlignment="0" applyProtection="0"/>
    <xf numFmtId="0" fontId="13" fillId="7" borderId="9" applyNumberFormat="0" applyAlignment="0" applyProtection="0"/>
    <xf numFmtId="0" fontId="17" fillId="0" borderId="0" applyNumberFormat="0" applyFill="0" applyBorder="0" applyAlignment="0" applyProtection="0"/>
    <xf numFmtId="0" fontId="7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15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15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15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5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 vertical="center" indent="1"/>
    </xf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top" indent="3"/>
    </xf>
    <xf numFmtId="14" fontId="3" fillId="0" borderId="0" xfId="0" applyNumberFormat="1" applyFont="1" applyAlignment="1">
      <alignment horizontal="left" vertical="center" indent="1"/>
    </xf>
    <xf numFmtId="14" fontId="3" fillId="0" borderId="0" xfId="0" applyNumberFormat="1" applyFont="1" applyAlignment="1">
      <alignment horizontal="left" vertical="top" inden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top"/>
    </xf>
    <xf numFmtId="0" fontId="4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right" indent="2"/>
    </xf>
    <xf numFmtId="0" fontId="4" fillId="0" borderId="1" xfId="0" applyFont="1" applyBorder="1"/>
    <xf numFmtId="0" fontId="5" fillId="0" borderId="0" xfId="0" applyFont="1" applyAlignment="1">
      <alignment horizontal="center" vertical="center"/>
    </xf>
    <xf numFmtId="173" fontId="0" fillId="0" borderId="0" xfId="0" applyNumberFormat="1" applyAlignment="1">
      <alignment horizontal="center" vertical="center"/>
    </xf>
    <xf numFmtId="2" fontId="23" fillId="0" borderId="0" xfId="0" applyNumberFormat="1" applyFont="1" applyAlignment="1">
      <alignment horizontal="right" vertical="top" indent="2"/>
    </xf>
    <xf numFmtId="0" fontId="24" fillId="0" borderId="0" xfId="0" applyFont="1" applyAlignment="1">
      <alignment horizontal="right" indent="2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Денежный" xfId="3" builtinId="4" customBuiltin="1"/>
    <cellStyle name="Денежный [0]" xfId="4" builtinId="7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5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1" builtinId="3" customBuiltin="1"/>
    <cellStyle name="Финансовый [0]" xfId="2" builtinId="6" customBuiltin="1"/>
    <cellStyle name="Хороший" xfId="11" builtinId="26" customBuiltin="1"/>
  </cellStyles>
  <dxfs count="17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173" formatCode="h:mm;@"/>
      <alignment horizontal="center" vertical="center" textRotation="0" wrapText="0" indent="0" justifyLastLine="0" shrinkToFit="0" readingOrder="0"/>
    </dxf>
    <dxf>
      <numFmt numFmtId="173" formatCode="h:mm;@"/>
      <alignment horizontal="center" vertical="center" textRotation="0" wrapText="0" indent="0" justifyLastLine="0" shrinkToFit="0" readingOrder="0"/>
    </dxf>
    <dxf>
      <numFmt numFmtId="173" formatCode="h:mm;@"/>
      <alignment horizontal="center" vertical="center" textRotation="0" wrapText="0" indent="0" justifyLastLine="0" shrinkToFit="0" readingOrder="0"/>
    </dxf>
    <dxf>
      <numFmt numFmtId="173" formatCode="h:mm;@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</font>
      <alignment horizontal="general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Бизнес-таблица" pivot="0" count="3" xr9:uid="{00000000-0011-0000-FFFF-FFFF00000000}">
      <tableStyleElement type="wholeTable" dxfId="16"/>
      <tableStyleElement type="headerRow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0</xdr:rowOff>
    </xdr:from>
    <xdr:to>
      <xdr:col>7</xdr:col>
      <xdr:colOff>9524</xdr:colOff>
      <xdr:row>0</xdr:row>
      <xdr:rowOff>1329690</xdr:rowOff>
    </xdr:to>
    <xdr:pic>
      <xdr:nvPicPr>
        <xdr:cNvPr id="4" name="Рисунок 3" descr="Абстрактное изображение" title="Banner 1">
          <a:extLst>
            <a:ext uri="{FF2B5EF4-FFF2-40B4-BE49-F238E27FC236}">
              <a16:creationId xmlns:a16="http://schemas.microsoft.com/office/drawing/2014/main" id="{72F120BD-8ECB-4DC3-867E-0532D3EE93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299" y="0"/>
          <a:ext cx="8277225" cy="132969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573471</xdr:rowOff>
    </xdr:from>
    <xdr:to>
      <xdr:col>6</xdr:col>
      <xdr:colOff>225486</xdr:colOff>
      <xdr:row>0</xdr:row>
      <xdr:rowOff>1329690</xdr:rowOff>
    </xdr:to>
    <xdr:sp macro="" textlink="">
      <xdr:nvSpPr>
        <xdr:cNvPr id="5" name="Надпись 1" descr="Табель" title="Title 1">
          <a:extLst>
            <a:ext uri="{FF2B5EF4-FFF2-40B4-BE49-F238E27FC236}">
              <a16:creationId xmlns:a16="http://schemas.microsoft.com/office/drawing/2014/main" id="{5BC1378B-1867-4135-A11D-CA6B9AA20AB9}"/>
            </a:ext>
          </a:extLst>
        </xdr:cNvPr>
        <xdr:cNvSpPr txBox="1"/>
      </xdr:nvSpPr>
      <xdr:spPr>
        <a:xfrm>
          <a:off x="152400" y="573471"/>
          <a:ext cx="5407086" cy="756219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ru" sz="2000">
              <a:solidFill>
                <a:schemeClr val="bg1"/>
              </a:solidFill>
              <a:latin typeface="Constantia" panose="02030602050306030303" pitchFamily="18" charset="0"/>
            </a:rPr>
            <a:t>Табель</a:t>
          </a:r>
        </a:p>
        <a:p>
          <a:pPr marL="0" algn="l" rtl="0"/>
          <a:r>
            <a:rPr lang="ru" sz="20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Название компании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_Табеля" displayName="Таблица_Табеля" ref="B11:G18" headerRowDxfId="13" dataDxfId="12">
  <tableColumns count="6">
    <tableColumn id="1" xr3:uid="{00000000-0010-0000-0000-000001000000}" name="Дата" totalsRowLabel="Итог" dataDxfId="11" totalsRowDxfId="0"/>
    <tableColumn id="2" xr3:uid="{00000000-0010-0000-0000-000002000000}" name="Время начала" dataDxfId="10" totalsRowDxfId="1"/>
    <tableColumn id="3" xr3:uid="{00000000-0010-0000-0000-000003000000}" name="Начало обеда" dataDxfId="9" totalsRowDxfId="2"/>
    <tableColumn id="4" xr3:uid="{00000000-0010-0000-0000-000004000000}" name="Завершение обеда" dataDxfId="8" totalsRowDxfId="3"/>
    <tableColumn id="5" xr3:uid="{00000000-0010-0000-0000-000005000000}" name="Время ухода" dataDxfId="7" totalsRowDxfId="4"/>
    <tableColumn id="6" xr3:uid="{00000000-0010-0000-0000-000006000000}" name="Отработано часов" totalsRowFunction="sum" dataDxfId="6" totalsRowDxfId="5">
      <calculatedColumnFormula>IFERROR(IF(COUNT(Таблица_Табеля[[#This Row],[Время начала]:[Время ухода]])=4,(IF(Таблица_Табеля[[#This Row],[Время ухода]]&lt;Таблица_Табеля[[#This Row],[Время начала]],1,0)+Таблица_Табеля[[#This Row],[Время ухода]])-Таблица_Табеля[[#This Row],[Завершение обеда]]+Таблица_Табеля[[#This Row],[Начало обеда]]-Таблица_Табеля[[#This Row],[Время начала]],IF(AND(LEN(Таблица_Табеля[[#This Row],[Время начала]])&lt;&gt;0,LEN(Таблица_Табеля[[#This Row],[Время ухода]])&lt;&gt;0),(IF(Таблица_Табеля[[#This Row],[Время ухода]]&lt;Таблица_Табеля[[#This Row],[Время начала]],1,0)+Таблица_Табеля[[#This Row],[Время ухода]])-Таблица_Табеля[[#This Row],[Время начала]],0))*24,0)</calculatedColumnFormula>
    </tableColumn>
  </tableColumns>
  <tableStyleInfo name="Бизнес-таблица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8"/>
  <sheetViews>
    <sheetView showGridLines="0" tabSelected="1" workbookViewId="0"/>
  </sheetViews>
  <sheetFormatPr defaultColWidth="8.85546875" defaultRowHeight="30" customHeight="1" x14ac:dyDescent="0.25"/>
  <cols>
    <col min="1" max="1" width="1.7109375" style="1" customWidth="1"/>
    <col min="2" max="2" width="20.5703125" style="1" customWidth="1"/>
    <col min="3" max="3" width="26.42578125" style="1" bestFit="1" customWidth="1"/>
    <col min="4" max="4" width="16.140625" style="1" bestFit="1" customWidth="1"/>
    <col min="5" max="5" width="22" style="1" bestFit="1" customWidth="1"/>
    <col min="6" max="6" width="14.7109375" style="1" bestFit="1" customWidth="1"/>
    <col min="7" max="7" width="24.140625" style="1" customWidth="1"/>
    <col min="8" max="11" width="1.7109375" style="1" customWidth="1"/>
    <col min="12" max="16384" width="8.85546875" style="1"/>
  </cols>
  <sheetData>
    <row r="1" spans="2:8" ht="105" customHeight="1" x14ac:dyDescent="0.25">
      <c r="H1" s="1" t="s">
        <v>21</v>
      </c>
    </row>
    <row r="2" spans="2:8" customFormat="1" ht="48.75" customHeight="1" x14ac:dyDescent="0.25">
      <c r="B2" s="17" t="s">
        <v>0</v>
      </c>
      <c r="C2" s="6"/>
      <c r="D2" s="6"/>
      <c r="F2" s="6"/>
      <c r="G2" s="18" t="s">
        <v>16</v>
      </c>
    </row>
    <row r="3" spans="2:8" customFormat="1" ht="30" customHeight="1" x14ac:dyDescent="0.25">
      <c r="B3" s="11" t="s">
        <v>1</v>
      </c>
      <c r="G3" s="22">
        <v>40</v>
      </c>
    </row>
    <row r="4" spans="2:8" customFormat="1" ht="30" customHeight="1" x14ac:dyDescent="0.25">
      <c r="B4" s="12" t="s">
        <v>2</v>
      </c>
      <c r="F4" s="19"/>
      <c r="G4" s="18" t="s">
        <v>17</v>
      </c>
    </row>
    <row r="5" spans="2:8" customFormat="1" ht="30" customHeight="1" x14ac:dyDescent="0.25">
      <c r="B5" s="17" t="s">
        <v>3</v>
      </c>
      <c r="D5" s="6"/>
      <c r="F5" s="7"/>
      <c r="G5" s="22">
        <f>SUM(Таблица_Табеля[Отработано часов])</f>
        <v>0</v>
      </c>
    </row>
    <row r="6" spans="2:8" ht="30" customHeight="1" x14ac:dyDescent="0.25">
      <c r="B6" s="11" t="s">
        <v>4</v>
      </c>
      <c r="C6" s="9"/>
      <c r="F6" s="10"/>
      <c r="G6" s="18" t="s">
        <v>18</v>
      </c>
    </row>
    <row r="7" spans="2:8" s="4" customFormat="1" ht="30" customHeight="1" x14ac:dyDescent="0.25">
      <c r="B7" s="12" t="s">
        <v>5</v>
      </c>
      <c r="G7" s="22">
        <f>IF(ВсегоОтработаноЧасов&lt;=ЧасыРабочейНедели,ВсегоОтработаноЧасов,ЧасыРабочейНедели)</f>
        <v>0</v>
      </c>
    </row>
    <row r="8" spans="2:8" ht="30" customHeight="1" x14ac:dyDescent="0.25">
      <c r="B8" s="17" t="s">
        <v>6</v>
      </c>
      <c r="C8" s="8"/>
      <c r="D8" s="6"/>
      <c r="F8" s="5"/>
      <c r="G8" s="18" t="s">
        <v>19</v>
      </c>
    </row>
    <row r="9" spans="2:8" ht="30" customHeight="1" x14ac:dyDescent="0.25">
      <c r="B9" s="15" t="s">
        <v>7</v>
      </c>
      <c r="C9" s="13" t="s">
        <v>10</v>
      </c>
      <c r="E9" s="7"/>
      <c r="F9" s="7"/>
      <c r="G9" s="22">
        <f>ВсегоОтработаноЧасов-НормативныеЧасы</f>
        <v>0</v>
      </c>
    </row>
    <row r="10" spans="2:8" ht="48" customHeight="1" x14ac:dyDescent="0.35">
      <c r="B10" s="16" t="s">
        <v>8</v>
      </c>
      <c r="C10" s="14" t="s">
        <v>11</v>
      </c>
      <c r="E10" s="7"/>
      <c r="F10" s="7"/>
      <c r="G10" s="23"/>
    </row>
    <row r="11" spans="2:8" ht="30" customHeight="1" x14ac:dyDescent="0.25">
      <c r="B11" s="20" t="s">
        <v>9</v>
      </c>
      <c r="C11" s="20" t="s">
        <v>12</v>
      </c>
      <c r="D11" s="20" t="s">
        <v>13</v>
      </c>
      <c r="E11" s="20" t="s">
        <v>14</v>
      </c>
      <c r="F11" s="20" t="s">
        <v>15</v>
      </c>
      <c r="G11" s="20" t="s">
        <v>20</v>
      </c>
    </row>
    <row r="12" spans="2:8" ht="30" customHeight="1" x14ac:dyDescent="0.25">
      <c r="B12" s="2"/>
      <c r="C12" s="21"/>
      <c r="D12" s="21"/>
      <c r="E12" s="21"/>
      <c r="F12" s="21"/>
      <c r="G12" s="3">
        <f>IFERROR(IF(COUNT(Таблица_Табеля[[#This Row],[Время начала]:[Время ухода]])=4,(IF(Таблица_Табеля[[#This Row],[Время ухода]]&lt;Таблица_Табеля[[#This Row],[Время начала]],1,0)+Таблица_Табеля[[#This Row],[Время ухода]])-Таблица_Табеля[[#This Row],[Завершение обеда]]+Таблица_Табеля[[#This Row],[Начало обеда]]-Таблица_Табеля[[#This Row],[Время начала]],IF(AND(LEN(Таблица_Табеля[[#This Row],[Время начала]])&lt;&gt;0,LEN(Таблица_Табеля[[#This Row],[Время ухода]])&lt;&gt;0),(IF(Таблица_Табеля[[#This Row],[Время ухода]]&lt;Таблица_Табеля[[#This Row],[Время начала]],1,0)+Таблица_Табеля[[#This Row],[Время ухода]])-Таблица_Табеля[[#This Row],[Время начала]],0))*24,0)</f>
        <v>0</v>
      </c>
    </row>
    <row r="13" spans="2:8" ht="30" customHeight="1" x14ac:dyDescent="0.25">
      <c r="B13" s="2"/>
      <c r="C13" s="21"/>
      <c r="D13" s="21"/>
      <c r="E13" s="21"/>
      <c r="F13" s="21"/>
      <c r="G13" s="3">
        <f>IFERROR(IF(COUNT(Таблица_Табеля[[#This Row],[Время начала]:[Время ухода]])=4,(IF(Таблица_Табеля[[#This Row],[Время ухода]]&lt;Таблица_Табеля[[#This Row],[Время начала]],1,0)+Таблица_Табеля[[#This Row],[Время ухода]])-Таблица_Табеля[[#This Row],[Завершение обеда]]+Таблица_Табеля[[#This Row],[Начало обеда]]-Таблица_Табеля[[#This Row],[Время начала]],IF(AND(LEN(Таблица_Табеля[[#This Row],[Время начала]])&lt;&gt;0,LEN(Таблица_Табеля[[#This Row],[Время ухода]])&lt;&gt;0),(IF(Таблица_Табеля[[#This Row],[Время ухода]]&lt;Таблица_Табеля[[#This Row],[Время начала]],1,0)+Таблица_Табеля[[#This Row],[Время ухода]])-Таблица_Табеля[[#This Row],[Время начала]],0))*24,0)</f>
        <v>0</v>
      </c>
    </row>
    <row r="14" spans="2:8" ht="30" customHeight="1" x14ac:dyDescent="0.25">
      <c r="B14" s="2"/>
      <c r="C14" s="21"/>
      <c r="D14" s="21"/>
      <c r="E14" s="21"/>
      <c r="F14" s="21"/>
      <c r="G14" s="3">
        <f>IFERROR(IF(COUNT(Таблица_Табеля[[#This Row],[Время начала]:[Время ухода]])=4,(IF(Таблица_Табеля[[#This Row],[Время ухода]]&lt;Таблица_Табеля[[#This Row],[Время начала]],1,0)+Таблица_Табеля[[#This Row],[Время ухода]])-Таблица_Табеля[[#This Row],[Завершение обеда]]+Таблица_Табеля[[#This Row],[Начало обеда]]-Таблица_Табеля[[#This Row],[Время начала]],IF(AND(LEN(Таблица_Табеля[[#This Row],[Время начала]])&lt;&gt;0,LEN(Таблица_Табеля[[#This Row],[Время ухода]])&lt;&gt;0),(IF(Таблица_Табеля[[#This Row],[Время ухода]]&lt;Таблица_Табеля[[#This Row],[Время начала]],1,0)+Таблица_Табеля[[#This Row],[Время ухода]])-Таблица_Табеля[[#This Row],[Время начала]],0))*24,0)</f>
        <v>0</v>
      </c>
    </row>
    <row r="15" spans="2:8" ht="30" customHeight="1" x14ac:dyDescent="0.25">
      <c r="B15" s="2"/>
      <c r="C15" s="21"/>
      <c r="D15" s="21"/>
      <c r="E15" s="21"/>
      <c r="F15" s="21"/>
      <c r="G15" s="3">
        <f>IFERROR(IF(COUNT(Таблица_Табеля[[#This Row],[Время начала]:[Время ухода]])=4,(IF(Таблица_Табеля[[#This Row],[Время ухода]]&lt;Таблица_Табеля[[#This Row],[Время начала]],1,0)+Таблица_Табеля[[#This Row],[Время ухода]])-Таблица_Табеля[[#This Row],[Завершение обеда]]+Таблица_Табеля[[#This Row],[Начало обеда]]-Таблица_Табеля[[#This Row],[Время начала]],IF(AND(LEN(Таблица_Табеля[[#This Row],[Время начала]])&lt;&gt;0,LEN(Таблица_Табеля[[#This Row],[Время ухода]])&lt;&gt;0),(IF(Таблица_Табеля[[#This Row],[Время ухода]]&lt;Таблица_Табеля[[#This Row],[Время начала]],1,0)+Таблица_Табеля[[#This Row],[Время ухода]])-Таблица_Табеля[[#This Row],[Время начала]],0))*24,0)</f>
        <v>0</v>
      </c>
    </row>
    <row r="16" spans="2:8" ht="30" customHeight="1" x14ac:dyDescent="0.25">
      <c r="B16" s="2"/>
      <c r="C16" s="21"/>
      <c r="D16" s="21"/>
      <c r="E16" s="21"/>
      <c r="F16" s="21"/>
      <c r="G16" s="3">
        <f>IFERROR(IF(COUNT(Таблица_Табеля[[#This Row],[Время начала]:[Время ухода]])=4,(IF(Таблица_Табеля[[#This Row],[Время ухода]]&lt;Таблица_Табеля[[#This Row],[Время начала]],1,0)+Таблица_Табеля[[#This Row],[Время ухода]])-Таблица_Табеля[[#This Row],[Завершение обеда]]+Таблица_Табеля[[#This Row],[Начало обеда]]-Таблица_Табеля[[#This Row],[Время начала]],IF(AND(LEN(Таблица_Табеля[[#This Row],[Время начала]])&lt;&gt;0,LEN(Таблица_Табеля[[#This Row],[Время ухода]])&lt;&gt;0),(IF(Таблица_Табеля[[#This Row],[Время ухода]]&lt;Таблица_Табеля[[#This Row],[Время начала]],1,0)+Таблица_Табеля[[#This Row],[Время ухода]])-Таблица_Табеля[[#This Row],[Время начала]],0))*24,0)</f>
        <v>0</v>
      </c>
    </row>
    <row r="17" spans="2:7" ht="30" customHeight="1" x14ac:dyDescent="0.25">
      <c r="B17" s="2"/>
      <c r="C17" s="21"/>
      <c r="D17" s="21"/>
      <c r="E17" s="21"/>
      <c r="F17" s="21"/>
      <c r="G17" s="3">
        <f>IFERROR(IF(COUNT(Таблица_Табеля[[#This Row],[Время начала]:[Время ухода]])=4,(IF(Таблица_Табеля[[#This Row],[Время ухода]]&lt;Таблица_Табеля[[#This Row],[Время начала]],1,0)+Таблица_Табеля[[#This Row],[Время ухода]])-Таблица_Табеля[[#This Row],[Завершение обеда]]+Таблица_Табеля[[#This Row],[Начало обеда]]-Таблица_Табеля[[#This Row],[Время начала]],IF(AND(LEN(Таблица_Табеля[[#This Row],[Время начала]])&lt;&gt;0,LEN(Таблица_Табеля[[#This Row],[Время ухода]])&lt;&gt;0),(IF(Таблица_Табеля[[#This Row],[Время ухода]]&lt;Таблица_Табеля[[#This Row],[Время начала]],1,0)+Таблица_Табеля[[#This Row],[Время ухода]])-Таблица_Табеля[[#This Row],[Время начала]],0))*24,0)</f>
        <v>0</v>
      </c>
    </row>
    <row r="18" spans="2:7" ht="30" customHeight="1" x14ac:dyDescent="0.25">
      <c r="B18" s="2"/>
      <c r="C18" s="21"/>
      <c r="D18" s="21"/>
      <c r="E18" s="21"/>
      <c r="F18" s="21"/>
      <c r="G18" s="3">
        <f>IFERROR(IF(COUNT(Таблица_Табеля[[#This Row],[Время начала]:[Время ухода]])=4,(IF(Таблица_Табеля[[#This Row],[Время ухода]]&lt;Таблица_Табеля[[#This Row],[Время начала]],1,0)+Таблица_Табеля[[#This Row],[Время ухода]])-Таблица_Табеля[[#This Row],[Завершение обеда]]+Таблица_Табеля[[#This Row],[Начало обеда]]-Таблица_Табеля[[#This Row],[Время начала]],IF(AND(LEN(Таблица_Табеля[[#This Row],[Время начала]])&lt;&gt;0,LEN(Таблица_Табеля[[#This Row],[Время ухода]])&lt;&gt;0),(IF(Таблица_Табеля[[#This Row],[Время ухода]]&lt;Таблица_Табеля[[#This Row],[Время начала]],1,0)+Таблица_Табеля[[#This Row],[Время ухода]])-Таблица_Табеля[[#This Row],[Время начала]],0))*24,0)</f>
        <v>0</v>
      </c>
    </row>
  </sheetData>
  <dataValidations count="20">
    <dataValidation allowBlank="1" showInputMessage="1" showErrorMessage="1" promptTitle="Шаблон табеля" prompt="Этот лист предназначен для учета часов, отработанных за неделю. Введите кол-во часов в рабочей неделе. Введите даты и время в таблицу «Табель» с ячейки B12. _x000a__x000a_Общие отработанные часы, нормативные и сверхурочные часы вычисляются автоматически." sqref="A1" xr:uid="{00000000-0002-0000-0000-000000000000}"/>
    <dataValidation allowBlank="1" showInputMessage="1" showErrorMessage="1" prompt="Введите имя сотрудника в этой ячейке" sqref="B3" xr:uid="{00000000-0002-0000-0000-000001000000}"/>
    <dataValidation allowBlank="1" showInputMessage="1" showErrorMessage="1" prompt="Введите номер телефона сотрудника в этой ячейке" sqref="B4" xr:uid="{00000000-0002-0000-0000-000002000000}"/>
    <dataValidation allowBlank="1" showInputMessage="1" showErrorMessage="1" prompt="Введите имя руководителя в этой ячейке" sqref="B6" xr:uid="{00000000-0002-0000-0000-000003000000}"/>
    <dataValidation allowBlank="1" showInputMessage="1" showErrorMessage="1" prompt="Введите номер телефона руководителя в этой ячейке" sqref="B7" xr:uid="{00000000-0002-0000-0000-000004000000}"/>
    <dataValidation allowBlank="1" showInputMessage="1" showErrorMessage="1" prompt="Введите сведения о сотруднике в этом разделе" sqref="B2" xr:uid="{00000000-0002-0000-0000-000005000000}"/>
    <dataValidation allowBlank="1" showInputMessage="1" showErrorMessage="1" prompt="Введите сведения о руководителе в этом разделе" sqref="B5" xr:uid="{00000000-0002-0000-0000-000006000000}"/>
    <dataValidation allowBlank="1" showInputMessage="1" showErrorMessage="1" prompt="Введите период табеля в этом разделе" sqref="B8" xr:uid="{00000000-0002-0000-0000-000007000000}"/>
    <dataValidation allowBlank="1" showInputMessage="1" showErrorMessage="1" prompt="Введите дату начала периода в этой ячейке" sqref="C9" xr:uid="{00000000-0002-0000-0000-000008000000}"/>
    <dataValidation allowBlank="1" showInputMessage="1" showErrorMessage="1" prompt="Введите дату окончания периода в этой ячейке" sqref="C10" xr:uid="{00000000-0002-0000-0000-000009000000}"/>
    <dataValidation allowBlank="1" showInputMessage="1" showErrorMessage="1" prompt="Укажите общее количество рабочих часов в неделе в этой ячейке" sqref="G3" xr:uid="{00000000-0002-0000-0000-00000A000000}"/>
    <dataValidation allowBlank="1" showInputMessage="1" showErrorMessage="1" prompt="Общее количество отработанных часов автоматически рассчитывается в этой ячейке" sqref="G5" xr:uid="{00000000-0002-0000-0000-00000B000000}"/>
    <dataValidation allowBlank="1" showInputMessage="1" showErrorMessage="1" prompt="Количество нормативных часов автоматически рассчитывается в этой ячейке" sqref="G7" xr:uid="{00000000-0002-0000-0000-00000C000000}"/>
    <dataValidation allowBlank="1" showInputMessage="1" showErrorMessage="1" prompt="Количество сверхурочных часов автоматически рассчитывается в этой ячейке" sqref="G9" xr:uid="{00000000-0002-0000-0000-00000D000000}"/>
    <dataValidation allowBlank="1" showInputMessage="1" showErrorMessage="1" prompt="Количество отработанных часов автоматически рассчитывается в этом столбце" sqref="G11" xr:uid="{00000000-0002-0000-0000-00000E000000}"/>
    <dataValidation allowBlank="1" showInputMessage="1" showErrorMessage="1" prompt="Укажите время ухода в этом столбце" sqref="F11" xr:uid="{00000000-0002-0000-0000-00000F000000}"/>
    <dataValidation allowBlank="1" showInputMessage="1" showErrorMessage="1" prompt="Укажите время окончания обеда в этом столбце." sqref="E11" xr:uid="{00000000-0002-0000-0000-000010000000}"/>
    <dataValidation allowBlank="1" showInputMessage="1" showErrorMessage="1" prompt="Укажите время начала обеда в этом столбце" sqref="D11" xr:uid="{00000000-0002-0000-0000-000011000000}"/>
    <dataValidation allowBlank="1" showInputMessage="1" showErrorMessage="1" prompt="Укажите время прихода в этом столбце" sqref="C11" xr:uid="{00000000-0002-0000-0000-000012000000}"/>
    <dataValidation allowBlank="1" showInputMessage="1" showErrorMessage="1" prompt="Укажите дату в этом столбце" sqref="B11" xr:uid="{00000000-0002-0000-0000-000013000000}"/>
  </dataValidations>
  <printOptions horizontalCentere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30C622-0A31-4AAE-BAF9-F2E46AEF4F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14EC40-0141-4891-853E-7A04EF2F22C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2F7E38D-2A97-40FF-9751-D36760075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Табель</vt:lpstr>
      <vt:lpstr>ВсегоОтработаноЧасов</vt:lpstr>
      <vt:lpstr>НормативныеЧасы</vt:lpstr>
      <vt:lpstr>ЧасыРабочейНедели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2018-08-24T17:17:01Z</dcterms:created>
  <dcterms:modified xsi:type="dcterms:W3CDTF">2019-02-26T03:23:21Z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