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14"/>
  <workbookPr filterPrivacy="1"/>
  <xr:revisionPtr revIDLastSave="0" documentId="13_ncr:1_{C6A322B7-919E-48C5-81B7-FFF173810657}" xr6:coauthVersionLast="43" xr6:coauthVersionMax="43" xr10:uidLastSave="{00000000-0000-0000-0000-000000000000}"/>
  <bookViews>
    <workbookView xWindow="-120" yWindow="-120" windowWidth="28860" windowHeight="16110" xr2:uid="{00000000-000D-0000-FFFF-FFFF00000000}"/>
  </bookViews>
  <sheets>
    <sheet name="Журнал расстояний и расходы" sheetId="1" r:id="rId1"/>
  </sheets>
  <definedNames>
    <definedName name="_xlnm.Print_Titles" localSheetId="0">'Журнал расстояний и расходы'!$8:$8</definedName>
    <definedName name="ЗаголовокСтолбца1">Расходы[[#Headers],[Дата]]</definedName>
    <definedName name="ОбластьЗаголовкаСтроки1..C6">'Журнал расстояний и расходы'!$B$3</definedName>
    <definedName name="ОбластьЗаголовкаСтроки2..E6">'Журнал расстояний и расходы'!$D$3</definedName>
    <definedName name="Общая_компенсация">Расходы[[#Totals],[Компенсация]]</definedName>
    <definedName name="Общее_расстояние">Расходы[[#Totals],[Расстояние]]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" l="1"/>
  <c r="H19" i="1"/>
  <c r="I19" i="1"/>
  <c r="H18" i="1"/>
  <c r="I18" i="1"/>
  <c r="H17" i="1"/>
  <c r="I17" i="1"/>
  <c r="H16" i="1"/>
  <c r="I16" i="1"/>
  <c r="H15" i="1"/>
  <c r="I15" i="1"/>
  <c r="H14" i="1"/>
  <c r="I14" i="1"/>
  <c r="H13" i="1"/>
  <c r="I13" i="1"/>
  <c r="H12" i="1"/>
  <c r="I12" i="1"/>
  <c r="H11" i="1"/>
  <c r="I11" i="1"/>
  <c r="H10" i="1"/>
  <c r="I10" i="1"/>
  <c r="H9" i="1"/>
  <c r="I9" i="1"/>
  <c r="H20" i="1"/>
  <c r="E5" i="1"/>
  <c r="I20" i="1"/>
  <c r="E6" i="1"/>
</calcChain>
</file>

<file path=xl/sharedStrings.xml><?xml version="1.0" encoding="utf-8"?>
<sst xmlns="http://schemas.openxmlformats.org/spreadsheetml/2006/main" count="23" uniqueCount="20">
  <si>
    <t>Имя сотрудника</t>
  </si>
  <si>
    <t>Код сотрудника</t>
  </si>
  <si>
    <t>Описание автомобиля</t>
  </si>
  <si>
    <t>Кем утверждено</t>
  </si>
  <si>
    <t>Дата</t>
  </si>
  <si>
    <t>Пункт отправления</t>
  </si>
  <si>
    <t>Домашний офис</t>
  </si>
  <si>
    <t>Northwind Traders</t>
  </si>
  <si>
    <t>Тариф за километр</t>
  </si>
  <si>
    <t>За период</t>
  </si>
  <si>
    <t>Общее расстояние</t>
  </si>
  <si>
    <t>Общая компенсация</t>
  </si>
  <si>
    <t>Пункт назначения</t>
  </si>
  <si>
    <t>Описание или примечания</t>
  </si>
  <si>
    <t>Встреча с клиентом</t>
  </si>
  <si>
    <t>Начальное значение на одометре</t>
  </si>
  <si>
    <t>Конечное значение на одометре</t>
  </si>
  <si>
    <t>Итого</t>
  </si>
  <si>
    <t>Расстояние</t>
  </si>
  <si>
    <t>Компенсация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</si>
</sst>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* #,##0_);_(* \(#,##0\);_(* &quot;-&quot;_);_(@_)"/>
    <numFmt numFmtId="165" formatCode="_(* #,##0.00_);_(* \(#,##0.00\);_(* &quot;-&quot;??_);_(@_)"/>
    <numFmt numFmtId="166" formatCode="_-* #,##0\ &quot;lei&quot;_-;\-* #,##0\ &quot;lei&quot;_-;_-* &quot;-&quot;\ &quot;lei&quot;_-;_-@_-"/>
    <numFmt numFmtId="167" formatCode="#,##0.00\ &quot;₽&quot;"/>
  </numFmts>
  <fonts count="23" x14ac:knownFonts="1">
    <font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8"/>
      <color theme="1" tint="0.24994659260841701"/>
      <name val="Constantia"/>
      <family val="2"/>
      <scheme val="major"/>
    </font>
    <font>
      <sz val="11"/>
      <color theme="1"/>
      <name val="Calibri"/>
      <family val="2"/>
    </font>
    <font>
      <b/>
      <sz val="1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name val="Arial"/>
      <family val="2"/>
      <charset val="204"/>
    </font>
    <font>
      <b/>
      <sz val="18"/>
      <color theme="1" tint="0.24994659260841701"/>
      <name val="Arial"/>
      <family val="2"/>
      <charset val="204"/>
    </font>
    <font>
      <b/>
      <sz val="11"/>
      <color theme="3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wrapText="1"/>
    </xf>
    <xf numFmtId="165" fontId="2" fillId="0" borderId="0" applyFill="0" applyBorder="0" applyAlignment="0" applyProtection="0"/>
    <xf numFmtId="164" fontId="2" fillId="0" borderId="0" applyFill="0" applyBorder="0" applyAlignment="0" applyProtection="0"/>
    <xf numFmtId="167" fontId="2" fillId="0" borderId="0" applyFont="0" applyFill="0" applyBorder="0" applyProtection="0">
      <alignment horizontal="right"/>
    </xf>
    <xf numFmtId="166" fontId="2" fillId="0" borderId="0" applyFill="0" applyBorder="0" applyAlignment="0" applyProtection="0"/>
    <xf numFmtId="9" fontId="2" fillId="0" borderId="0" applyFill="0" applyBorder="0" applyAlignment="0" applyProtection="0"/>
    <xf numFmtId="0" fontId="3" fillId="0" borderId="0" applyNumberFormat="0" applyFill="0" applyBorder="0" applyProtection="0">
      <alignment horizontal="left" indent="1"/>
    </xf>
    <xf numFmtId="0" fontId="21" fillId="0" borderId="0" applyNumberFormat="0" applyFill="0" applyProtection="0">
      <alignment horizontal="right" indent="1"/>
    </xf>
    <xf numFmtId="0" fontId="21" fillId="0" borderId="1" applyNumberFormat="0" applyFill="0" applyAlignment="0" applyProtection="0"/>
    <xf numFmtId="14" fontId="18" fillId="0" borderId="0" applyFill="0" applyProtection="0">
      <alignment horizontal="center"/>
    </xf>
    <xf numFmtId="0" fontId="2" fillId="0" borderId="0" applyNumberFormat="0" applyFont="0" applyFill="0" applyBorder="0" applyProtection="0">
      <alignment horizontal="right" wrapText="1"/>
    </xf>
    <xf numFmtId="0" fontId="21" fillId="0" borderId="0" applyNumberFormat="0" applyFill="0" applyProtection="0">
      <alignment horizontal="center"/>
    </xf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1" fontId="2" fillId="0" borderId="0" applyFont="0" applyFill="0" applyBorder="0" applyAlignment="0">
      <alignment wrapText="1"/>
    </xf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16" fillId="5" borderId="0" applyNumberFormat="0" applyBorder="0" applyAlignment="0" applyProtection="0"/>
    <xf numFmtId="0" fontId="14" fillId="6" borderId="5" applyNumberFormat="0" applyAlignment="0" applyProtection="0"/>
    <xf numFmtId="0" fontId="15" fillId="7" borderId="6" applyNumberFormat="0" applyAlignment="0" applyProtection="0"/>
    <xf numFmtId="0" fontId="13" fillId="7" borderId="5" applyNumberFormat="0" applyAlignment="0" applyProtection="0"/>
    <xf numFmtId="0" fontId="17" fillId="0" borderId="7" applyNumberFormat="0" applyFill="0" applyAlignment="0" applyProtection="0"/>
    <xf numFmtId="0" fontId="8" fillId="8" borderId="8" applyNumberFormat="0" applyAlignment="0" applyProtection="0"/>
    <xf numFmtId="0" fontId="12" fillId="0" borderId="0" applyNumberFormat="0" applyFill="0" applyBorder="0" applyAlignment="0" applyProtection="0"/>
    <xf numFmtId="0" fontId="2" fillId="9" borderId="9" applyNumberFormat="0" applyFont="0" applyAlignment="0" applyProtection="0"/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1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1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1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1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1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</cellStyleXfs>
  <cellXfs count="16">
    <xf numFmtId="0" fontId="0" fillId="0" borderId="0" xfId="0">
      <alignment wrapText="1"/>
    </xf>
    <xf numFmtId="14" fontId="18" fillId="0" borderId="0" xfId="9" applyAlignment="1">
      <alignment horizontal="center" vertical="center"/>
    </xf>
    <xf numFmtId="0" fontId="19" fillId="2" borderId="0" xfId="6" applyFont="1" applyFill="1">
      <alignment horizontal="left" indent="1"/>
    </xf>
    <xf numFmtId="0" fontId="18" fillId="2" borderId="0" xfId="0" applyFont="1" applyFill="1">
      <alignment wrapText="1"/>
    </xf>
    <xf numFmtId="0" fontId="18" fillId="0" borderId="0" xfId="0" applyFont="1">
      <alignment wrapText="1"/>
    </xf>
    <xf numFmtId="0" fontId="20" fillId="0" borderId="0" xfId="7" applyFont="1">
      <alignment horizontal="right" indent="1"/>
    </xf>
    <xf numFmtId="0" fontId="21" fillId="0" borderId="3" xfId="8" applyBorder="1" applyAlignment="1">
      <alignment wrapText="1"/>
    </xf>
    <xf numFmtId="167" fontId="18" fillId="0" borderId="3" xfId="3" applyFont="1" applyBorder="1" applyAlignment="1">
      <alignment horizontal="right" vertical="center"/>
    </xf>
    <xf numFmtId="0" fontId="18" fillId="0" borderId="4" xfId="10" applyFont="1" applyBorder="1" applyAlignment="1">
      <alignment horizontal="right" vertical="center" wrapText="1"/>
    </xf>
    <xf numFmtId="1" fontId="18" fillId="0" borderId="4" xfId="14" applyFont="1" applyBorder="1" applyAlignment="1">
      <alignment horizontal="right" vertical="center" wrapText="1"/>
    </xf>
    <xf numFmtId="167" fontId="18" fillId="0" borderId="4" xfId="3" applyFont="1" applyBorder="1" applyAlignment="1">
      <alignment horizontal="right" vertical="center"/>
    </xf>
    <xf numFmtId="0" fontId="22" fillId="0" borderId="0" xfId="11" applyFont="1" applyAlignment="1">
      <alignment horizontal="center" vertical="center"/>
    </xf>
    <xf numFmtId="0" fontId="18" fillId="0" borderId="0" xfId="0" applyFont="1" applyAlignment="1">
      <alignment vertical="center" wrapText="1"/>
    </xf>
    <xf numFmtId="1" fontId="18" fillId="0" borderId="0" xfId="14" applyFont="1" applyAlignment="1">
      <alignment vertical="center" wrapText="1"/>
    </xf>
    <xf numFmtId="167" fontId="18" fillId="0" borderId="0" xfId="3" applyFont="1" applyAlignment="1">
      <alignment horizontal="right" vertical="center"/>
    </xf>
    <xf numFmtId="0" fontId="18" fillId="0" borderId="0" xfId="10" applyFont="1" applyAlignment="1">
      <alignment horizontal="right" vertical="center" wrapText="1"/>
    </xf>
  </cellXfs>
  <cellStyles count="51">
    <cellStyle name="20% — акцент1" xfId="28" builtinId="30" customBuiltin="1"/>
    <cellStyle name="20% — акцент2" xfId="32" builtinId="34" customBuiltin="1"/>
    <cellStyle name="20% — акцент3" xfId="36" builtinId="38" customBuiltin="1"/>
    <cellStyle name="20% — акцент4" xfId="40" builtinId="42" customBuiltin="1"/>
    <cellStyle name="20% — акцент5" xfId="44" builtinId="46" customBuiltin="1"/>
    <cellStyle name="20% — акцент6" xfId="48" builtinId="50" customBuiltin="1"/>
    <cellStyle name="40% — акцент1" xfId="29" builtinId="31" customBuiltin="1"/>
    <cellStyle name="40% — акцент2" xfId="33" builtinId="35" customBuiltin="1"/>
    <cellStyle name="40% — акцент3" xfId="37" builtinId="39" customBuiltin="1"/>
    <cellStyle name="40% — акцент4" xfId="41" builtinId="43" customBuiltin="1"/>
    <cellStyle name="40% — акцент5" xfId="45" builtinId="47" customBuiltin="1"/>
    <cellStyle name="40% — акцент6" xfId="49" builtinId="51" customBuiltin="1"/>
    <cellStyle name="60% — акцент1" xfId="30" builtinId="32" customBuiltin="1"/>
    <cellStyle name="60% — акцент2" xfId="34" builtinId="36" customBuiltin="1"/>
    <cellStyle name="60% — акцент3" xfId="38" builtinId="40" customBuiltin="1"/>
    <cellStyle name="60% — акцент4" xfId="42" builtinId="44" customBuiltin="1"/>
    <cellStyle name="60% — акцент5" xfId="46" builtinId="48" customBuiltin="1"/>
    <cellStyle name="60% — акцент6" xfId="50" builtinId="52" customBuiltin="1"/>
    <cellStyle name="Акцент1" xfId="27" builtinId="29" customBuiltin="1"/>
    <cellStyle name="Акцент2" xfId="31" builtinId="33" customBuiltin="1"/>
    <cellStyle name="Акцент3" xfId="35" builtinId="37" customBuiltin="1"/>
    <cellStyle name="Акцент4" xfId="39" builtinId="41" customBuiltin="1"/>
    <cellStyle name="Акцент5" xfId="43" builtinId="45" customBuiltin="1"/>
    <cellStyle name="Акцент6" xfId="47" builtinId="49" customBuiltin="1"/>
    <cellStyle name="Ввод " xfId="18" builtinId="20" customBuiltin="1"/>
    <cellStyle name="Вывод" xfId="19" builtinId="21" customBuiltin="1"/>
    <cellStyle name="Выравнивание по правому краю" xfId="10" xr:uid="{00000000-0005-0000-0000-00000D000000}"/>
    <cellStyle name="Вычисление" xfId="20" builtinId="22" customBuiltin="1"/>
    <cellStyle name="Дата" xfId="9" xr:uid="{00000000-0005-0000-0000-000004000000}"/>
    <cellStyle name="Денежный" xfId="3" builtinId="4" customBuiltin="1"/>
    <cellStyle name="Денежный [0]" xfId="4" builtinId="7" customBuiltin="1"/>
    <cellStyle name="Заголовок 1" xfId="7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26" builtinId="25" customBuiltin="1"/>
    <cellStyle name="Контрольная ячейка" xfId="22" builtinId="23" customBuiltin="1"/>
    <cellStyle name="Название" xfId="6" builtinId="15" customBuiltin="1"/>
    <cellStyle name="Нейтральный" xfId="17" builtinId="28" customBuiltin="1"/>
    <cellStyle name="Обычный" xfId="0" builtinId="0" customBuiltin="1"/>
    <cellStyle name="Плохой" xfId="16" builtinId="27" customBuiltin="1"/>
    <cellStyle name="Поле ввода" xfId="8" xr:uid="{00000000-0005-0000-0000-000009000000}"/>
    <cellStyle name="Пояснение" xfId="25" builtinId="53" customBuiltin="1"/>
    <cellStyle name="Примечание" xfId="24" builtinId="10" customBuiltin="1"/>
    <cellStyle name="Процентный" xfId="5" builtinId="5" customBuiltin="1"/>
    <cellStyle name="Расстояние" xfId="14" xr:uid="{00000000-0005-0000-0000-00000A000000}"/>
    <cellStyle name="Связанная ячейка" xfId="21" builtinId="24" customBuiltin="1"/>
    <cellStyle name="Текст предупреждения" xfId="23" builtinId="11" customBuiltin="1"/>
    <cellStyle name="Финансовый" xfId="1" builtinId="3" customBuiltin="1"/>
    <cellStyle name="Финансовый [0]" xfId="2" builtinId="6" customBuiltin="1"/>
    <cellStyle name="Хороший" xfId="15" builtinId="26" customBuiltin="1"/>
  </cellStyles>
  <dxfs count="22"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charset val="204"/>
        <scheme val="none"/>
      </font>
      <alignment horizontal="center"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Light1" defaultPivotStyle="PivotStyleLight16">
    <tableStyle name="Бизнес-таблица" pivot="0" count="3" xr9:uid="{00000000-0011-0000-FFFF-FFFF00000000}">
      <tableStyleElement type="wholeTable" dxfId="21"/>
      <tableStyleElement type="headerRow" dxfId="20"/>
      <tableStyleElement type="secondRowStripe" dxfId="1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3FCFF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454F67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200024</xdr:colOff>
      <xdr:row>0</xdr:row>
      <xdr:rowOff>0</xdr:rowOff>
    </xdr:from>
    <xdr:to>
      <xdr:col>8</xdr:col>
      <xdr:colOff>1438274</xdr:colOff>
      <xdr:row>0</xdr:row>
      <xdr:rowOff>1662470</xdr:rowOff>
    </xdr:to>
    <xdr:pic>
      <xdr:nvPicPr>
        <xdr:cNvPr id="3" name="Рисунок 2" descr="Декоративный элемент">
          <a:extLst>
            <a:ext uri="{FF2B5EF4-FFF2-40B4-BE49-F238E27FC236}">
              <a16:creationId xmlns:a16="http://schemas.microsoft.com/office/drawing/2014/main" id="{980DDB6A-A31C-493F-93DE-580DBB9CB1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4" y="0"/>
          <a:ext cx="16925925" cy="1662470"/>
        </a:xfrm>
        <a:prstGeom prst="rect">
          <a:avLst/>
        </a:prstGeom>
      </xdr:spPr>
    </xdr:pic>
    <xdr:clientData/>
  </xdr:twoCellAnchor>
  <xdr:twoCellAnchor>
    <xdr:from>
      <xdr:col>1</xdr:col>
      <xdr:colOff>4080</xdr:colOff>
      <xdr:row>0</xdr:row>
      <xdr:rowOff>0</xdr:rowOff>
    </xdr:from>
    <xdr:to>
      <xdr:col>3</xdr:col>
      <xdr:colOff>1457324</xdr:colOff>
      <xdr:row>1</xdr:row>
      <xdr:rowOff>0</xdr:rowOff>
    </xdr:to>
    <xdr:sp macro="" textlink="">
      <xdr:nvSpPr>
        <xdr:cNvPr id="4" name="Надпись 3" descr="Заголовок">
          <a:extLst>
            <a:ext uri="{FF2B5EF4-FFF2-40B4-BE49-F238E27FC236}">
              <a16:creationId xmlns:a16="http://schemas.microsoft.com/office/drawing/2014/main" id="{106A14D8-119D-4E0D-A5B3-BD3E9524C8E4}"/>
            </a:ext>
          </a:extLst>
        </xdr:cNvPr>
        <xdr:cNvSpPr txBox="1"/>
      </xdr:nvSpPr>
      <xdr:spPr>
        <a:xfrm>
          <a:off x="204105" y="0"/>
          <a:ext cx="5158469" cy="1666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0" bIns="288000" rtlCol="0" anchor="b" anchorCtr="0"/>
        <a:lstStyle/>
        <a:p>
          <a:pPr rtl="0"/>
          <a:r>
            <a:rPr lang="ru" sz="2800">
              <a:solidFill>
                <a:schemeClr val="bg1"/>
              </a:solidFill>
              <a:latin typeface="Constantia" panose="02030602050306030303" pitchFamily="18" charset="0"/>
            </a:rPr>
            <a:t>Журнал расстояний и отчет о расходах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Расходы" displayName="Расходы" ref="B8:I20" totalsRowCount="1" headerRowDxfId="18" dataDxfId="17" totalsRowDxfId="16">
  <autoFilter ref="B8:I19" xr:uid="{00000000-0009-0000-0100-000001000000}"/>
  <tableColumns count="8">
    <tableColumn id="1" xr3:uid="{00000000-0010-0000-0000-000001000000}" name="Дата" dataDxfId="15" totalsRowDxfId="14" dataCellStyle="Дата"/>
    <tableColumn id="2" xr3:uid="{00000000-0010-0000-0000-000002000000}" name="Пункт отправления" dataDxfId="13" totalsRowDxfId="12"/>
    <tableColumn id="3" xr3:uid="{00000000-0010-0000-0000-000003000000}" name="Пункт назначения" dataDxfId="11" totalsRowDxfId="10"/>
    <tableColumn id="4" xr3:uid="{00000000-0010-0000-0000-000004000000}" name="Описание или примечания" dataDxfId="9" totalsRowDxfId="8"/>
    <tableColumn id="5" xr3:uid="{00000000-0010-0000-0000-000005000000}" name="Начальное значение на одометре" dataDxfId="7" totalsRowDxfId="6"/>
    <tableColumn id="6" xr3:uid="{00000000-0010-0000-0000-000006000000}" name="Конечное значение на одометре" totalsRowLabel="Итого" dataDxfId="5" totalsRowDxfId="4"/>
    <tableColumn id="7" xr3:uid="{00000000-0010-0000-0000-000007000000}" name="Расстояние" totalsRowFunction="sum" dataDxfId="3" totalsRowDxfId="2" dataCellStyle="Расстояние">
      <calculatedColumnFormula>IFERROR(IF(OR(ISBLANK(F9),ISBLANK(G9)),0,G9-F9), "")</calculatedColumnFormula>
    </tableColumn>
    <tableColumn id="8" xr3:uid="{00000000-0010-0000-0000-000008000000}" name="Компенсация" totalsRowFunction="sum" dataDxfId="1" totalsRowDxfId="0">
      <calculatedColumnFormula>IFERROR(H9*$E$3, "")</calculatedColumnFormula>
    </tableColumn>
  </tableColumns>
  <tableStyleInfo name="Бизнес-таблица" showFirstColumn="0" showLastColumn="0" showRowStripes="1" showColumnStripes="0"/>
  <extLst>
    <ext xmlns:x14="http://schemas.microsoft.com/office/spreadsheetml/2009/9/main" uri="{504A1905-F514-4f6f-8877-14C23A59335A}">
      <x14:table altTextSummary="Введите параметры &quot;Дата&quot;, &quot;Пункт отправления&quot;, &quot;Пункт назначения&quot;, &quot;Описание или примечания&quot;, &quot;Начальное значение на одометре&quot;, &quot;Конечное значение на одометре&quot;, &quot;Расстояние&quot; и &quot;Компенсация&quot; "/>
    </ext>
  </extLst>
</table>
</file>

<file path=xl/theme/theme1.xml><?xml version="1.0" encoding="utf-8"?>
<a:theme xmlns:a="http://schemas.openxmlformats.org/drawingml/2006/main" name="Business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4.9989318521683403E-2"/>
    <pageSetUpPr fitToPage="1"/>
  </sheetPr>
  <dimension ref="B1:I20"/>
  <sheetViews>
    <sheetView showGridLines="0" tabSelected="1" zoomScaleNormal="100" workbookViewId="0">
      <pane ySplit="8" topLeftCell="A9" activePane="bottomLeft" state="frozenSplit"/>
      <selection pane="bottomLeft"/>
    </sheetView>
  </sheetViews>
  <sheetFormatPr defaultRowHeight="30" customHeight="1" x14ac:dyDescent="0.2"/>
  <cols>
    <col min="1" max="1" width="2.625" style="4" customWidth="1"/>
    <col min="2" max="2" width="23.625" style="4" bestFit="1" customWidth="1"/>
    <col min="3" max="3" width="25" style="4" bestFit="1" customWidth="1"/>
    <col min="4" max="4" width="26.125" style="4" customWidth="1"/>
    <col min="5" max="5" width="33.25" style="4" bestFit="1" customWidth="1"/>
    <col min="6" max="6" width="39.875" style="4" bestFit="1" customWidth="1"/>
    <col min="7" max="7" width="38.75" style="4" bestFit="1" customWidth="1"/>
    <col min="8" max="8" width="16.625" style="4" bestFit="1" customWidth="1"/>
    <col min="9" max="9" width="18.875" style="4" bestFit="1" customWidth="1"/>
    <col min="10" max="10" width="2.625" style="4" customWidth="1"/>
    <col min="11" max="16384" width="9" style="4"/>
  </cols>
  <sheetData>
    <row r="1" spans="2:9" ht="131.25" customHeight="1" x14ac:dyDescent="0.35">
      <c r="B1" s="2"/>
      <c r="C1" s="3"/>
      <c r="D1" s="3"/>
      <c r="E1" s="3"/>
      <c r="F1" s="3"/>
      <c r="G1" s="3"/>
      <c r="H1" s="3"/>
      <c r="I1" s="3"/>
    </row>
    <row r="2" spans="2:9" ht="15" customHeight="1" x14ac:dyDescent="0.2"/>
    <row r="3" spans="2:9" ht="30" customHeight="1" x14ac:dyDescent="0.25">
      <c r="B3" s="5" t="s">
        <v>0</v>
      </c>
      <c r="C3" s="6"/>
      <c r="D3" s="5" t="s">
        <v>8</v>
      </c>
      <c r="E3" s="7">
        <v>0.27</v>
      </c>
    </row>
    <row r="4" spans="2:9" ht="30" customHeight="1" x14ac:dyDescent="0.25">
      <c r="B4" s="5" t="s">
        <v>1</v>
      </c>
      <c r="C4" s="6"/>
      <c r="D4" s="5" t="s">
        <v>9</v>
      </c>
      <c r="E4" s="8" t="str">
        <f>"C "&amp;TEXT(MIN(B9:B19),"Д.М.ГГ")&amp;" до "&amp;TEXT(MAX(B9:B19),"Д.М.ГГ")</f>
        <v>C 9.5.18 до 9.5.18</v>
      </c>
    </row>
    <row r="5" spans="2:9" ht="30" customHeight="1" x14ac:dyDescent="0.25">
      <c r="B5" s="5" t="s">
        <v>2</v>
      </c>
      <c r="C5" s="6"/>
      <c r="D5" s="5" t="s">
        <v>10</v>
      </c>
      <c r="E5" s="9">
        <f>Общее_расстояние</f>
        <v>10</v>
      </c>
    </row>
    <row r="6" spans="2:9" ht="30" customHeight="1" x14ac:dyDescent="0.25">
      <c r="B6" s="5" t="s">
        <v>3</v>
      </c>
      <c r="C6" s="6"/>
      <c r="D6" s="5" t="s">
        <v>11</v>
      </c>
      <c r="E6" s="10">
        <f>Общая_компенсация</f>
        <v>2.7</v>
      </c>
    </row>
    <row r="7" spans="2:9" ht="15" customHeight="1" x14ac:dyDescent="0.2"/>
    <row r="8" spans="2:9" ht="51.75" customHeight="1" x14ac:dyDescent="0.2">
      <c r="B8" s="11" t="s">
        <v>4</v>
      </c>
      <c r="C8" s="11" t="s">
        <v>5</v>
      </c>
      <c r="D8" s="11" t="s">
        <v>12</v>
      </c>
      <c r="E8" s="11" t="s">
        <v>13</v>
      </c>
      <c r="F8" s="11" t="s">
        <v>15</v>
      </c>
      <c r="G8" s="11" t="s">
        <v>16</v>
      </c>
      <c r="H8" s="11" t="s">
        <v>18</v>
      </c>
      <c r="I8" s="11" t="s">
        <v>19</v>
      </c>
    </row>
    <row r="9" spans="2:9" ht="30" customHeight="1" x14ac:dyDescent="0.2">
      <c r="B9" s="1">
        <v>43229</v>
      </c>
      <c r="C9" s="12" t="s">
        <v>6</v>
      </c>
      <c r="D9" s="12" t="s">
        <v>7</v>
      </c>
      <c r="E9" s="12" t="s">
        <v>14</v>
      </c>
      <c r="F9" s="12">
        <v>36098</v>
      </c>
      <c r="G9" s="12">
        <v>36103</v>
      </c>
      <c r="H9" s="13">
        <f>IFERROR(IF(OR(ISBLANK(F9),ISBLANK(G9)),0,G9-F9), "")</f>
        <v>5</v>
      </c>
      <c r="I9" s="14">
        <f>IFERROR(H9*$E$3, "")</f>
        <v>1.35</v>
      </c>
    </row>
    <row r="10" spans="2:9" ht="30" customHeight="1" x14ac:dyDescent="0.2">
      <c r="B10" s="1">
        <v>43229</v>
      </c>
      <c r="C10" s="12" t="s">
        <v>7</v>
      </c>
      <c r="D10" s="12" t="s">
        <v>6</v>
      </c>
      <c r="E10" s="12" t="s">
        <v>14</v>
      </c>
      <c r="F10" s="12">
        <v>36103</v>
      </c>
      <c r="G10" s="12">
        <v>36108</v>
      </c>
      <c r="H10" s="13">
        <f t="shared" ref="H10:H19" si="0">IFERROR(IF(OR(ISBLANK(F10),ISBLANK(G10)),0,G10-F10), "")</f>
        <v>5</v>
      </c>
      <c r="I10" s="14">
        <f t="shared" ref="I10:I19" si="1">IFERROR(H10*$E$3, "")</f>
        <v>1.35</v>
      </c>
    </row>
    <row r="11" spans="2:9" ht="30" customHeight="1" x14ac:dyDescent="0.2">
      <c r="B11" s="1"/>
      <c r="C11" s="12"/>
      <c r="D11" s="12"/>
      <c r="E11" s="12"/>
      <c r="F11" s="12"/>
      <c r="G11" s="12"/>
      <c r="H11" s="13">
        <f t="shared" si="0"/>
        <v>0</v>
      </c>
      <c r="I11" s="14">
        <f t="shared" si="1"/>
        <v>0</v>
      </c>
    </row>
    <row r="12" spans="2:9" ht="30" customHeight="1" x14ac:dyDescent="0.2">
      <c r="B12" s="1"/>
      <c r="C12" s="12"/>
      <c r="D12" s="12"/>
      <c r="E12" s="12"/>
      <c r="F12" s="12"/>
      <c r="G12" s="12"/>
      <c r="H12" s="13">
        <f t="shared" si="0"/>
        <v>0</v>
      </c>
      <c r="I12" s="14">
        <f t="shared" si="1"/>
        <v>0</v>
      </c>
    </row>
    <row r="13" spans="2:9" ht="30" customHeight="1" x14ac:dyDescent="0.2">
      <c r="B13" s="1"/>
      <c r="C13" s="12"/>
      <c r="D13" s="12"/>
      <c r="E13" s="12"/>
      <c r="F13" s="12"/>
      <c r="G13" s="12"/>
      <c r="H13" s="13">
        <f t="shared" si="0"/>
        <v>0</v>
      </c>
      <c r="I13" s="14">
        <f t="shared" si="1"/>
        <v>0</v>
      </c>
    </row>
    <row r="14" spans="2:9" ht="30" customHeight="1" x14ac:dyDescent="0.2">
      <c r="B14" s="1"/>
      <c r="C14" s="12"/>
      <c r="D14" s="12"/>
      <c r="E14" s="12"/>
      <c r="F14" s="12"/>
      <c r="G14" s="12"/>
      <c r="H14" s="13">
        <f t="shared" si="0"/>
        <v>0</v>
      </c>
      <c r="I14" s="14">
        <f t="shared" si="1"/>
        <v>0</v>
      </c>
    </row>
    <row r="15" spans="2:9" ht="30" customHeight="1" x14ac:dyDescent="0.2">
      <c r="B15" s="1"/>
      <c r="C15" s="12"/>
      <c r="D15" s="12"/>
      <c r="E15" s="12"/>
      <c r="F15" s="12"/>
      <c r="G15" s="12"/>
      <c r="H15" s="13">
        <f t="shared" si="0"/>
        <v>0</v>
      </c>
      <c r="I15" s="14">
        <f t="shared" si="1"/>
        <v>0</v>
      </c>
    </row>
    <row r="16" spans="2:9" ht="30" customHeight="1" x14ac:dyDescent="0.2">
      <c r="B16" s="1"/>
      <c r="C16" s="12"/>
      <c r="D16" s="12"/>
      <c r="E16" s="12"/>
      <c r="F16" s="12"/>
      <c r="G16" s="12"/>
      <c r="H16" s="13">
        <f t="shared" si="0"/>
        <v>0</v>
      </c>
      <c r="I16" s="14">
        <f t="shared" si="1"/>
        <v>0</v>
      </c>
    </row>
    <row r="17" spans="2:9" ht="30" customHeight="1" x14ac:dyDescent="0.2">
      <c r="B17" s="1"/>
      <c r="C17" s="12"/>
      <c r="D17" s="12"/>
      <c r="E17" s="12"/>
      <c r="F17" s="12"/>
      <c r="G17" s="12"/>
      <c r="H17" s="13">
        <f t="shared" si="0"/>
        <v>0</v>
      </c>
      <c r="I17" s="14">
        <f t="shared" si="1"/>
        <v>0</v>
      </c>
    </row>
    <row r="18" spans="2:9" ht="30" customHeight="1" x14ac:dyDescent="0.2">
      <c r="B18" s="1"/>
      <c r="C18" s="12"/>
      <c r="D18" s="12"/>
      <c r="E18" s="12"/>
      <c r="F18" s="12"/>
      <c r="G18" s="12"/>
      <c r="H18" s="13">
        <f t="shared" si="0"/>
        <v>0</v>
      </c>
      <c r="I18" s="14">
        <f t="shared" si="1"/>
        <v>0</v>
      </c>
    </row>
    <row r="19" spans="2:9" ht="30" customHeight="1" x14ac:dyDescent="0.2">
      <c r="B19" s="1"/>
      <c r="C19" s="12"/>
      <c r="D19" s="12"/>
      <c r="E19" s="12"/>
      <c r="F19" s="12"/>
      <c r="G19" s="12"/>
      <c r="H19" s="13">
        <f t="shared" si="0"/>
        <v>0</v>
      </c>
      <c r="I19" s="14">
        <f t="shared" si="1"/>
        <v>0</v>
      </c>
    </row>
    <row r="20" spans="2:9" ht="30" customHeight="1" x14ac:dyDescent="0.2">
      <c r="B20" s="1"/>
      <c r="C20" s="12"/>
      <c r="D20" s="12"/>
      <c r="E20" s="12"/>
      <c r="F20" s="12"/>
      <c r="G20" s="15" t="s">
        <v>17</v>
      </c>
      <c r="H20" s="13">
        <f>SUBTOTAL(109,Расходы[Расстояние])</f>
        <v>10</v>
      </c>
      <c r="I20" s="14">
        <f>SUBTOTAL(109,Расходы[Компенсация])</f>
        <v>2.7</v>
      </c>
    </row>
  </sheetData>
  <phoneticPr fontId="1" type="noConversion"/>
  <dataValidations count="26">
    <dataValidation allowBlank="1" showInputMessage="1" showErrorMessage="1" prompt="Используйте этот журнал расстояний или отчет о расходах для расчета общей суммы компенсации. Введите данные в ячейки с B3 по E6._x000a_" sqref="A1" xr:uid="{00000000-0002-0000-0000-000000000000}"/>
    <dataValidation allowBlank="1" showErrorMessage="1" prompt="В этой ячейке содержится название листа. Введите данные в ячейки с B3 по E6" sqref="B1" xr:uid="{00000000-0002-0000-0000-000001000000}"/>
    <dataValidation allowBlank="1" showInputMessage="1" showErrorMessage="1" prompt="Введите имя сотрудника в ячейке справа." sqref="B3" xr:uid="{00000000-0002-0000-0000-000002000000}"/>
    <dataValidation allowBlank="1" showInputMessage="1" showErrorMessage="1" prompt="Введите в этой ячейке имя сотрудника." sqref="C3" xr:uid="{00000000-0002-0000-0000-000003000000}"/>
    <dataValidation allowBlank="1" showInputMessage="1" showErrorMessage="1" prompt="Введите в ячейке справа код сотрудника." sqref="B4" xr:uid="{00000000-0002-0000-0000-000004000000}"/>
    <dataValidation allowBlank="1" showInputMessage="1" showErrorMessage="1" prompt="Введите в этой ячейке код сотрудника" sqref="C4" xr:uid="{00000000-0002-0000-0000-000005000000}"/>
    <dataValidation allowBlank="1" showInputMessage="1" showErrorMessage="1" prompt="Введите в ячейке справа описание автомобиля" sqref="B5" xr:uid="{00000000-0002-0000-0000-000006000000}"/>
    <dataValidation allowBlank="1" showInputMessage="1" showErrorMessage="1" prompt="Введите в этой ячейке описание автомобиля" sqref="C5" xr:uid="{00000000-0002-0000-0000-000007000000}"/>
    <dataValidation allowBlank="1" showInputMessage="1" showErrorMessage="1" prompt="Введите в ячейке справа имя человека, утвердившего отчет" sqref="B6" xr:uid="{00000000-0002-0000-0000-000008000000}"/>
    <dataValidation allowBlank="1" showInputMessage="1" showErrorMessage="1" prompt="Введите в этой ячейке имя человека, утвердившего отчет" sqref="C6" xr:uid="{00000000-0002-0000-0000-000009000000}"/>
    <dataValidation allowBlank="1" showInputMessage="1" showErrorMessage="1" prompt="Введите в этой ячейке тариф за километр" sqref="E3" xr:uid="{00000000-0002-0000-0000-00000A000000}"/>
    <dataValidation allowBlank="1" showInputMessage="1" showErrorMessage="1" prompt="Введите в ячейке справа тариф за километр" sqref="D3" xr:uid="{00000000-0002-0000-0000-00000B000000}"/>
    <dataValidation allowBlank="1" showInputMessage="1" showErrorMessage="1" prompt="Период оплаты в ячейке справа обновляется автоматически на основе записей в таблице расходов ниже." sqref="D4:E4" xr:uid="{00000000-0002-0000-0000-00000C000000}"/>
    <dataValidation allowBlank="1" showInputMessage="1" showErrorMessage="1" prompt="В ячейке справа автоматически рассчитывается итоговое расстояние" sqref="D5" xr:uid="{00000000-0002-0000-0000-00000E000000}"/>
    <dataValidation allowBlank="1" showInputMessage="1" showErrorMessage="1" prompt="В этой ячейке автоматически рассчитывается итоговое расстояние" sqref="E5" xr:uid="{00000000-0002-0000-0000-00000F000000}"/>
    <dataValidation allowBlank="1" showInputMessage="1" showErrorMessage="1" prompt="В ячейке справа автоматически рассчитывается общая сумма компенсации" sqref="D6" xr:uid="{00000000-0002-0000-0000-000010000000}"/>
    <dataValidation allowBlank="1" showInputMessage="1" showErrorMessage="1" prompt="В этой ячейке автоматически рассчитывается общая сумма компенсации" sqref="E6" xr:uid="{00000000-0002-0000-0000-000011000000}"/>
    <dataValidation allowBlank="1" showInputMessage="1" showErrorMessage="1" prompt="В столбце под этим заголовком введите дату. Для поиска конкретных записей используйте фильтры в заголовках столбцов" sqref="B8" xr:uid="{00000000-0002-0000-0000-000012000000}"/>
    <dataValidation allowBlank="1" showInputMessage="1" showErrorMessage="1" prompt="Введите пункт отправления в столбце под этим заголовком" sqref="C8" xr:uid="{00000000-0002-0000-0000-000013000000}"/>
    <dataValidation allowBlank="1" showInputMessage="1" showErrorMessage="1" prompt="Введите пункт назначения в столбце под этим заголовком." sqref="D8" xr:uid="{00000000-0002-0000-0000-000014000000}"/>
    <dataValidation allowBlank="1" showInputMessage="1" showErrorMessage="1" prompt="Введите описание или примечания в столбце под этим заголовком." sqref="E8" xr:uid="{00000000-0002-0000-0000-000015000000}"/>
    <dataValidation allowBlank="1" showInputMessage="1" showErrorMessage="1" prompt="Введите начальное значение на одометре в столбце под этим заголовком." sqref="F8" xr:uid="{00000000-0002-0000-0000-000016000000}"/>
    <dataValidation allowBlank="1" showInputMessage="1" showErrorMessage="1" prompt="Введите конечное значение на одометре в столбце под этим заголовком." sqref="G8" xr:uid="{00000000-0002-0000-0000-000017000000}"/>
    <dataValidation allowBlank="1" showInputMessage="1" showErrorMessage="1" prompt="В столбце под этим заголовком автоматически рассчитывается расстояние" sqref="H8" xr:uid="{00000000-0002-0000-0000-000018000000}"/>
    <dataValidation allowBlank="1" showInputMessage="1" showErrorMessage="1" prompt="В столбце под этим заголовком автоматически рассчитывается сумма компенсации" sqref="I8" xr:uid="{00000000-0002-0000-0000-000019000000}"/>
    <dataValidation allowBlank="1" showErrorMessage="1" sqref="A2" xr:uid="{2FFDA293-6A60-4D64-A8FF-EDB30A704E2A}"/>
  </dataValidations>
  <printOptions horizontalCentered="1"/>
  <pageMargins left="0.25" right="0.25" top="0.75" bottom="0.75" header="0.3" footer="0.3"/>
  <pageSetup paperSize="9" scale="65" fitToHeight="0" orientation="landscape" r:id="rId1"/>
  <headerFooter differentFirst="1">
    <oddFooter>Page &amp;P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2" ma:contentTypeDescription="Create a new document." ma:contentTypeScope="" ma:versionID="cf6cf056b5324d160236e2ac13572175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308e4927137fd5e63b6be1bd7725299e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D8454A-DD0D-4D8A-8D88-8C06C4F8FB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D76EA5C-F582-46CA-9DCF-CE8F36AA868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5C7C0869-4BDB-4724-9D56-F02676751B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Журнал расстояний и расходы</vt:lpstr>
      <vt:lpstr>'Журнал расстояний и расходы'!Заголовки_для_печати</vt:lpstr>
      <vt:lpstr>ЗаголовокСтолбца1</vt:lpstr>
      <vt:lpstr>ОбластьЗаголовкаСтроки1..C6</vt:lpstr>
      <vt:lpstr>ОбластьЗаголовкаСтроки2..E6</vt:lpstr>
      <vt:lpstr>Общая_компенсация</vt:lpstr>
      <vt:lpstr>Общее_расстояние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2018-08-23T13:31:35Z</dcterms:created>
  <dcterms:modified xsi:type="dcterms:W3CDTF">2019-02-27T06:06:07Z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