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filterPrivacy="1" codeName="ThisWorkbook"/>
  <xr:revisionPtr revIDLastSave="30" documentId="10_ncr:100000_{062763A1-C56D-4F9D-98D2-9D30894A43EC}" xr6:coauthVersionLast="36" xr6:coauthVersionMax="38" xr10:uidLastSave="{19E8D058-3804-4AEE-8669-E0A223A83C80}"/>
  <bookViews>
    <workbookView xWindow="0" yWindow="0" windowWidth="23040" windowHeight="8625" xr2:uid="{00000000-000D-0000-FFFF-FFFF00000000}"/>
  </bookViews>
  <sheets>
    <sheet name="СВОДКА ПО БЮДЖЕТУ" sheetId="2" r:id="rId1"/>
    <sheet name="ДИАГРАММА ПРИБЫЛИ И УБЫТКОВ" sheetId="3" r:id="rId2"/>
    <sheet name="БАЛАНСОВАЯ ДИАГРАММА" sheetId="4" r:id="rId3"/>
  </sheets>
  <definedNames>
    <definedName name="_xlnm.Print_Titles" localSheetId="0">'СВОДКА ПО БЮДЖЕТУ'!$3:$3</definedName>
  </definedNames>
  <calcPr calcId="162913"/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<sst xmlns="http://schemas.openxmlformats.org/spreadsheetml/2006/main" count="76" uniqueCount="61">
  <si>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СВОДНЫЙ ОТЧЕТ О БЮДЖЕТЕ</t>
  </si>
  <si>
    <t>Название компании</t>
  </si>
  <si>
    <t>Серые ячейки вычисляются автоматически, и обычно их не следует редактировать.</t>
  </si>
  <si>
    <t>Сводка по прибыли и убыткам</t>
  </si>
  <si>
    <t>Выручка</t>
  </si>
  <si>
    <t>Валовая прибыль</t>
  </si>
  <si>
    <t>Процент валовой прибыли</t>
  </si>
  <si>
    <t>Продажа новой продукции</t>
  </si>
  <si>
    <t>Разбивка продаж по регионам:</t>
  </si>
  <si>
    <t>Северо-восточный регион</t>
  </si>
  <si>
    <t>Центральный регион</t>
  </si>
  <si>
    <t>Западный регион</t>
  </si>
  <si>
    <t>Расходы и маржа:</t>
  </si>
  <si>
    <t>Административно-хозяйственные расходы</t>
  </si>
  <si>
    <t>Эксплуатационная прибыль (убытки) до налогообложения</t>
  </si>
  <si>
    <t>Эксплуатационная маржа</t>
  </si>
  <si>
    <t>Сводный балансовый отчет</t>
  </si>
  <si>
    <t>Движение денежных средств к концу периода</t>
  </si>
  <si>
    <t>Дебиторская задолженность</t>
  </si>
  <si>
    <t>Оборотный капитал</t>
  </si>
  <si>
    <t>Общие ликвидные активы</t>
  </si>
  <si>
    <t>Активы по обязательствам</t>
  </si>
  <si>
    <t>Резерв для выполнения обязательств</t>
  </si>
  <si>
    <t>Другие позиции балансового отчета:</t>
  </si>
  <si>
    <t>Недвижимость, производство и оборудование</t>
  </si>
  <si>
    <t>Кредиторская задолженность</t>
  </si>
  <si>
    <t>Долгосрочные обязательства</t>
  </si>
  <si>
    <t>Акционерный капитал</t>
  </si>
  <si>
    <t>Сводка по эксплуатационным показателям</t>
  </si>
  <si>
    <t>Производственная мощность, единиц в месяц</t>
  </si>
  <si>
    <t>Просрочка оформленных заказов</t>
  </si>
  <si>
    <t>Количество новых заказов</t>
  </si>
  <si>
    <t>Сводка по конкуренции</t>
  </si>
  <si>
    <t>Доля на рынке</t>
  </si>
  <si>
    <t>Выручка (с начала года)</t>
  </si>
  <si>
    <t>Выпуск новой продукции (с начала года)</t>
  </si>
  <si>
    <t>Количество разъездных продавцов (прибл.)</t>
  </si>
  <si>
    <t>Факт. данные за май</t>
  </si>
  <si>
    <t>Профиль компании</t>
  </si>
  <si>
    <t>Цели на май</t>
  </si>
  <si>
    <t>Конкурент 1</t>
  </si>
  <si>
    <t>Отклонение за месяц</t>
  </si>
  <si>
    <t>Конкурент 2</t>
  </si>
  <si>
    <t>Факт. данные с начала года</t>
  </si>
  <si>
    <t>Конкурент 3</t>
  </si>
  <si>
    <t>Цели с начала года</t>
  </si>
  <si>
    <t>Конкурент 4</t>
  </si>
  <si>
    <t>Отклонение с начала года</t>
  </si>
  <si>
    <t>Другое</t>
  </si>
  <si>
    <t>Н/Д</t>
  </si>
  <si>
    <t>Примечания</t>
  </si>
  <si>
    <t>Выручка за май превысила целевую сумму на 9 % в связи с более эффективной работой в западном регионе.</t>
  </si>
  <si>
    <t>Различия в движении денежных средств связаны с выплатой для разрешения правового спора с компанией «Название компании» 8 мая.</t>
  </si>
  <si>
    <t>Разность связана с покупкой на фабрике Б нового прибора для испытания на разрыв.</t>
  </si>
  <si>
    <t>Проблемы с качеством вызваны применением неправильной краски на производственной линии 3. Руководитель внедрил новые распознавательные средства управления.</t>
  </si>
  <si>
    <t>Доля на рынке повысилась в связи с хорошими продажами новой продукции.</t>
  </si>
  <si>
    <t>СВОДНАЯ ДИАГРАММА ПРИБЫЛИ И УБЫТКОВ</t>
  </si>
  <si>
    <t>В этой ячейке находится линейчатая диаграмма, иллюстрирующая фактические и целевые значения за месяц и год.</t>
  </si>
  <si>
    <t>СВОДНАЯ ДИАГРАММА ПО БАЛАНСОВОМУ ОТЧЕТУ</t>
  </si>
  <si>
    <t>В этой ячейке находится линейчатая диаграмма, иллюстрирующая фактические и целевые значения за месяц.</t>
  </si>
  <si>
    <t>Количество дефектов на 1000 изготовленных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</si>
</sst>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₽&quot;;[Red]\-#,##0.00\ &quot;₽&quot;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#,##0.0"/>
  </numFmts>
  <fonts count="34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1" tint="0.14999847407452621"/>
      <name val="Bookman Old Style"/>
      <family val="1"/>
      <charset val="204"/>
    </font>
    <font>
      <b/>
      <sz val="12"/>
      <color theme="1" tint="0.24994659260841701"/>
      <name val="Bookman Old Style"/>
      <family val="1"/>
      <charset val="204"/>
    </font>
    <font>
      <b/>
      <sz val="12"/>
      <color theme="0"/>
      <name val="Bookman Old Style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16" applyNumberFormat="0" applyAlignment="0" applyProtection="0"/>
    <xf numFmtId="0" fontId="25" fillId="10" borderId="17" applyNumberFormat="0" applyAlignment="0" applyProtection="0"/>
    <xf numFmtId="0" fontId="26" fillId="10" borderId="16" applyNumberFormat="0" applyAlignment="0" applyProtection="0"/>
    <xf numFmtId="0" fontId="27" fillId="0" borderId="18" applyNumberFormat="0" applyFill="0" applyAlignment="0" applyProtection="0"/>
    <xf numFmtId="0" fontId="16" fillId="11" borderId="19" applyNumberFormat="0" applyAlignment="0" applyProtection="0"/>
    <xf numFmtId="0" fontId="28" fillId="0" borderId="0" applyNumberFormat="0" applyFill="0" applyBorder="0" applyAlignment="0" applyProtection="0"/>
    <xf numFmtId="0" fontId="19" fillId="12" borderId="20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5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3" fillId="3" borderId="0" xfId="1" applyFont="1" applyFill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5" fillId="0" borderId="0" xfId="5" applyFont="1" applyAlignment="1">
      <alignment vertical="top"/>
    </xf>
    <xf numFmtId="0" fontId="15" fillId="0" borderId="0" xfId="5" applyFont="1">
      <alignment vertical="center"/>
    </xf>
    <xf numFmtId="0" fontId="15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17" fillId="5" borderId="0" xfId="6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18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5" borderId="0" xfId="6" applyFont="1" applyAlignment="1">
      <alignment horizontal="center" vertical="center"/>
    </xf>
    <xf numFmtId="0" fontId="18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38" fontId="0" fillId="0" borderId="5" xfId="0" applyNumberFormat="1" applyBorder="1" applyAlignment="1">
      <alignment horizontal="right" vertical="center" wrapText="1"/>
    </xf>
    <xf numFmtId="38" fontId="0" fillId="0" borderId="1" xfId="0" applyNumberFormat="1" applyBorder="1" applyAlignment="1">
      <alignment horizontal="right" vertical="center" wrapText="1"/>
    </xf>
    <xf numFmtId="0" fontId="31" fillId="0" borderId="0" xfId="2" applyFont="1" applyAlignment="1">
      <alignment horizontal="left" vertical="center" indent="1"/>
    </xf>
    <xf numFmtId="0" fontId="31" fillId="0" borderId="0" xfId="2" applyFont="1">
      <alignment vertical="center"/>
    </xf>
    <xf numFmtId="8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32" fillId="0" borderId="0" xfId="4" applyFont="1" applyAlignment="1">
      <alignment horizontal="left" vertical="center" indent="2"/>
    </xf>
    <xf numFmtId="0" fontId="33" fillId="0" borderId="0" xfId="4" applyFont="1" applyAlignment="1">
      <alignment horizontal="left" vertical="center" indent="1"/>
    </xf>
    <xf numFmtId="0" fontId="32" fillId="0" borderId="8" xfId="4" applyFont="1" applyBorder="1" applyAlignment="1">
      <alignment horizontal="left" vertical="center" indent="1"/>
    </xf>
    <xf numFmtId="8" fontId="0" fillId="0" borderId="0" xfId="0" applyNumberFormat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8">
    <cellStyle name="20% — акцент1" xfId="26" builtinId="30" customBuiltin="1"/>
    <cellStyle name="20% — акцент2" xfId="30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7" builtinId="31" customBuiltin="1"/>
    <cellStyle name="40% — акцент2" xfId="31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8" builtinId="32" customBuiltin="1"/>
    <cellStyle name="60% — акцент2" xfId="32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5" builtinId="29" customBuiltin="1"/>
    <cellStyle name="Акцент2" xfId="29" builtinId="33" customBuiltin="1"/>
    <cellStyle name="Акцент3" xfId="6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5" builtinId="8" customBuiltin="1"/>
    <cellStyle name="Денежный" xfId="9" builtinId="4" customBuiltin="1"/>
    <cellStyle name="Денежный [0]" xfId="10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24" builtinId="25" customBuiltin="1"/>
    <cellStyle name="Контрольная ячейка" xfId="20" builtinId="23" customBuiltin="1"/>
    <cellStyle name="Название" xfId="12" builtinId="15" customBuiltin="1"/>
    <cellStyle name="Нейтральный" xfId="15" builtinId="28" customBuiltin="1"/>
    <cellStyle name="Обычный" xfId="0" builtinId="0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11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7" builtinId="3" customBuiltin="1"/>
    <cellStyle name="Финансовый [0]" xfId="8" builtinId="6" customBuiltin="1"/>
    <cellStyle name="Хороший" xfId="13" builtinId="26" customBuiltin="1"/>
  </cellStyles>
  <dxfs count="46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3" formatCode="#,##0"/>
      <alignment horizontal="right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Сводный балансовый отчет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Сводка по прибыли и убыткам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'СВОДКА ПО БЮДЖЕТУ'!$C$5</c:f>
              <c:strCache>
                <c:ptCount val="1"/>
                <c:pt idx="0">
                  <c:v>Факт. данные за май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('СВОДКА ПО БЮДЖЕТУ'!$B$6,'СВОДКА ПО БЮДЖЕТУ'!$B$7,'СВОДКА ПО БЮДЖЕТУ'!$B$9,'СВОДКА ПО БЮДЖЕТУ'!$B$15,'СВОДКА ПО БЮДЖЕТУ'!$B$16)</c:f>
              <c:strCache>
                <c:ptCount val="5"/>
                <c:pt idx="0">
                  <c:v>Выручка</c:v>
                </c:pt>
                <c:pt idx="1">
                  <c:v>Валовая прибыль</c:v>
                </c:pt>
                <c:pt idx="2">
                  <c:v>Продажа новой продукции</c:v>
                </c:pt>
                <c:pt idx="3">
                  <c:v>Административно-хозяйственные расходы</c:v>
                </c:pt>
                <c:pt idx="4">
                  <c:v>Эксплуатационная прибыль (убытки) до налогообложения</c:v>
                </c:pt>
              </c:strCache>
            </c:strRef>
          </c:cat>
          <c:val>
            <c:numRef>
              <c:f>('СВОДКА ПО БЮДЖЕТУ'!$C$6,'СВОДКА ПО БЮДЖЕТУ'!$C$7,'СВОДКА ПО БЮДЖЕТУ'!$C$9,'СВОДКА ПО БЮДЖЕТУ'!$C$15,'СВОДКА ПО БЮДЖЕТУ'!$C$16)</c:f>
              <c:numCache>
                <c:formatCode>"₽"#,##0.00_);[Red]\("₽"#,##0.00\)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'СВОДКА ПО БЮДЖЕТУ'!$D$5</c:f>
              <c:strCache>
                <c:ptCount val="1"/>
                <c:pt idx="0">
                  <c:v>Цели на май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('СВОДКА ПО БЮДЖЕТУ'!$B$6,'СВОДКА ПО БЮДЖЕТУ'!$B$7,'СВОДКА ПО БЮДЖЕТУ'!$B$9,'СВОДКА ПО БЮДЖЕТУ'!$B$15,'СВОДКА ПО БЮДЖЕТУ'!$B$16)</c:f>
              <c:strCache>
                <c:ptCount val="5"/>
                <c:pt idx="0">
                  <c:v>Выручка</c:v>
                </c:pt>
                <c:pt idx="1">
                  <c:v>Валовая прибыль</c:v>
                </c:pt>
                <c:pt idx="2">
                  <c:v>Продажа новой продукции</c:v>
                </c:pt>
                <c:pt idx="3">
                  <c:v>Административно-хозяйственные расходы</c:v>
                </c:pt>
                <c:pt idx="4">
                  <c:v>Эксплуатационная прибыль (убытки) до налогообложения</c:v>
                </c:pt>
              </c:strCache>
            </c:strRef>
          </c:cat>
          <c:val>
            <c:numRef>
              <c:f>('СВОДКА ПО БЮДЖЕТУ'!$D$6,'СВОДКА ПО БЮДЖЕТУ'!$D$7,'СВОДКА ПО БЮДЖЕТУ'!$D$9,'СВОДКА ПО БЮДЖЕТУ'!$D$15,'СВОДКА ПО БЮДЖЕТУ'!$D$16)</c:f>
              <c:numCache>
                <c:formatCode>"₽"#,##0.00_);[Red]\("₽"#,##0.00\)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'СВОДКА ПО БЮДЖЕТУ'!$F$5</c:f>
              <c:strCache>
                <c:ptCount val="1"/>
                <c:pt idx="0">
                  <c:v>Факт. данные с начала года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('СВОДКА ПО БЮДЖЕТУ'!$B$6,'СВОДКА ПО БЮДЖЕТУ'!$B$7,'СВОДКА ПО БЮДЖЕТУ'!$B$9,'СВОДКА ПО БЮДЖЕТУ'!$B$15,'СВОДКА ПО БЮДЖЕТУ'!$B$16)</c:f>
              <c:strCache>
                <c:ptCount val="5"/>
                <c:pt idx="0">
                  <c:v>Выручка</c:v>
                </c:pt>
                <c:pt idx="1">
                  <c:v>Валовая прибыль</c:v>
                </c:pt>
                <c:pt idx="2">
                  <c:v>Продажа новой продукции</c:v>
                </c:pt>
                <c:pt idx="3">
                  <c:v>Административно-хозяйственные расходы</c:v>
                </c:pt>
                <c:pt idx="4">
                  <c:v>Эксплуатационная прибыль (убытки) до налогообложения</c:v>
                </c:pt>
              </c:strCache>
            </c:strRef>
          </c:cat>
          <c:val>
            <c:numRef>
              <c:f>('СВОДКА ПО БЮДЖЕТУ'!$F$6,'СВОДКА ПО БЮДЖЕТУ'!$F$7,'СВОДКА ПО БЮДЖЕТУ'!$F$9,'СВОДКА ПО БЮДЖЕТУ'!$F$15,'СВОДКА ПО БЮДЖЕТУ'!$F$16)</c:f>
              <c:numCache>
                <c:formatCode>"₽"#,##0.00_);[Red]\("₽"#,##0.00\)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'СВОДКА ПО БЮДЖЕТУ'!$G$5</c:f>
              <c:strCache>
                <c:ptCount val="1"/>
                <c:pt idx="0">
                  <c:v>Цели с начала года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('СВОДКА ПО БЮДЖЕТУ'!$B$6,'СВОДКА ПО БЮДЖЕТУ'!$B$7,'СВОДКА ПО БЮДЖЕТУ'!$B$9,'СВОДКА ПО БЮДЖЕТУ'!$B$15,'СВОДКА ПО БЮДЖЕТУ'!$B$16)</c:f>
              <c:strCache>
                <c:ptCount val="5"/>
                <c:pt idx="0">
                  <c:v>Выручка</c:v>
                </c:pt>
                <c:pt idx="1">
                  <c:v>Валовая прибыль</c:v>
                </c:pt>
                <c:pt idx="2">
                  <c:v>Продажа новой продукции</c:v>
                </c:pt>
                <c:pt idx="3">
                  <c:v>Административно-хозяйственные расходы</c:v>
                </c:pt>
                <c:pt idx="4">
                  <c:v>Эксплуатационная прибыль (убытки) до налогообложения</c:v>
                </c:pt>
              </c:strCache>
            </c:strRef>
          </c:cat>
          <c:val>
            <c:numRef>
              <c:f>('СВОДКА ПО БЮДЖЕТУ'!$G$6,'СВОДКА ПО БЮДЖЕТУ'!$G$7,'СВОДКА ПО БЮДЖЕТУ'!$G$9,'СВОДКА ПО БЮДЖЕТУ'!$G$15,'СВОДКА ПО БЮДЖЕТУ'!$G$16)</c:f>
              <c:numCache>
                <c:formatCode>"₽"#,##0.00_);[Red]\("₽"#,##0.00\)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₽&quot;#,##0.00_);[Red]\(&quot;₽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'СВОДКА ПО БЮДЖЕТУ'!$C$19</c:f>
              <c:strCache>
                <c:ptCount val="1"/>
                <c:pt idx="0">
                  <c:v>Факт. данные за май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('СВОДКА ПО БЮДЖЕТУ'!$B$20,'СВОДКА ПО БЮДЖЕТУ'!$B$21,'СВОДКА ПО БЮДЖЕТУ'!$B$22,'СВОДКА ПО БЮДЖЕТУ'!$B$27,'СВОДКА ПО БЮДЖЕТУ'!$B$28,'СВОДКА ПО БЮДЖЕТУ'!$B$29)</c:f>
              <c:strCache>
                <c:ptCount val="6"/>
                <c:pt idx="0">
                  <c:v>Движение денежных средств к концу периода</c:v>
                </c:pt>
                <c:pt idx="1">
                  <c:v>Дебиторская задолженность</c:v>
                </c:pt>
                <c:pt idx="2">
                  <c:v>Оборотный капитал</c:v>
                </c:pt>
                <c:pt idx="3">
                  <c:v>Недвижимость, производство и оборудование</c:v>
                </c:pt>
                <c:pt idx="4">
                  <c:v>Кредиторская задолженность</c:v>
                </c:pt>
                <c:pt idx="5">
                  <c:v>Долгосрочные обязательства</c:v>
                </c:pt>
              </c:strCache>
            </c:strRef>
          </c:cat>
          <c:val>
            <c:numRef>
              <c:f>('СВОДКА ПО БЮДЖЕТУ'!$C$20,'СВОДКА ПО БЮДЖЕТУ'!$C$21,'СВОДКА ПО БЮДЖЕТУ'!$C$22,'СВОДКА ПО БЮДЖЕТУ'!$C$27,'СВОДКА ПО БЮДЖЕТУ'!$C$28,'СВОДКА ПО БЮДЖЕТУ'!$C$29)</c:f>
              <c:numCache>
                <c:formatCode>"₽"#,##0.00_);[Red]\("₽"#,##0.00\)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'СВОДКА ПО БЮДЖЕТУ'!$D$19</c:f>
              <c:strCache>
                <c:ptCount val="1"/>
                <c:pt idx="0">
                  <c:v>Цели на май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('СВОДКА ПО БЮДЖЕТУ'!$B$20,'СВОДКА ПО БЮДЖЕТУ'!$B$21,'СВОДКА ПО БЮДЖЕТУ'!$B$22,'СВОДКА ПО БЮДЖЕТУ'!$B$27,'СВОДКА ПО БЮДЖЕТУ'!$B$28,'СВОДКА ПО БЮДЖЕТУ'!$B$29)</c:f>
              <c:strCache>
                <c:ptCount val="6"/>
                <c:pt idx="0">
                  <c:v>Движение денежных средств к концу периода</c:v>
                </c:pt>
                <c:pt idx="1">
                  <c:v>Дебиторская задолженность</c:v>
                </c:pt>
                <c:pt idx="2">
                  <c:v>Оборотный капитал</c:v>
                </c:pt>
                <c:pt idx="3">
                  <c:v>Недвижимость, производство и оборудование</c:v>
                </c:pt>
                <c:pt idx="4">
                  <c:v>Кредиторская задолженность</c:v>
                </c:pt>
                <c:pt idx="5">
                  <c:v>Долгосрочные обязательства</c:v>
                </c:pt>
              </c:strCache>
            </c:strRef>
          </c:cat>
          <c:val>
            <c:numRef>
              <c:f>('СВОДКА ПО БЮДЖЕТУ'!$D$20,'СВОДКА ПО БЮДЖЕТУ'!$D$21,'СВОДКА ПО БЮДЖЕТУ'!$D$22,'СВОДКА ПО БЮДЖЕТУ'!$D$27,'СВОДКА ПО БЮДЖЕТУ'!$D$28,'СВОДКА ПО БЮДЖЕТУ'!$D$29)</c:f>
              <c:numCache>
                <c:formatCode>"₽"#,##0.00_);[Red]\("₽"#,##0.00\)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₽&quot;#,##0.00_);[Red]\(&quot;₽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44;&#1048;&#1040;&#1043;&#1056;&#1040;&#1052;&#1052;&#1040; &#1055;&#1056;&#1048;&#1041;&#1067;&#1051;&#1048; &#1048; &#1059;&#1041;&#1067;&#1058;&#1050;&#1054;&#1042;'!A1"/><Relationship Id="rId1" Type="http://schemas.openxmlformats.org/officeDocument/2006/relationships/hyperlink" Target="#'&#1057;&#1042;&#1054;&#1044;&#1050;&#1040; &#1055;&#1054; &#1041;&#1070;&#1044;&#1046;&#1045;&#1058;&#105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57;&#1042;&#1054;&#1044;&#1050;&#1040; &#1055;&#1054; &#1041;&#1070;&#1044;&#1046;&#1045;&#1058;&#1059;'!A1"/><Relationship Id="rId2" Type="http://schemas.openxmlformats.org/officeDocument/2006/relationships/hyperlink" Target="#'&#1041;&#1040;&#1051;&#1040;&#1053;&#1057;&#1054;&#1042;&#1040;&#1071; &#1044;&#1048;&#1040;&#1043;&#1056;&#1040;&#1052;&#1052;&#1040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041;&#1040;&#1051;&#1040;&#1053;&#1057;&#1054;&#1042;&#1040;&#1071; &#1044;&#1048;&#1040;&#1043;&#1056;&#1040;&#1052;&#1052;&#1040;'!A1"/><Relationship Id="rId2" Type="http://schemas.openxmlformats.org/officeDocument/2006/relationships/hyperlink" Target="#'&#1044;&#1048;&#1040;&#1043;&#1056;&#1040;&#1052;&#1052;&#1040; &#1055;&#1056;&#1048;&#1041;&#1067;&#1051;&#1048; &#1048; &#1059;&#1041;&#1067;&#1058;&#1050;&#1054;&#1042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1181100</xdr:colOff>
      <xdr:row>3</xdr:row>
      <xdr:rowOff>38100</xdr:rowOff>
    </xdr:from>
    <xdr:to>
      <xdr:col>8</xdr:col>
      <xdr:colOff>603078</xdr:colOff>
      <xdr:row>3</xdr:row>
      <xdr:rowOff>295276</xdr:rowOff>
    </xdr:to>
    <xdr:grpSp>
      <xdr:nvGrpSpPr>
        <xdr:cNvPr id="4" name="Группа 3" descr="Кнопки «Назад» и «Далее»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12582525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Прямоугольник 1" descr="Кнопка для перехода в ячейку A1 на этом листе">
            <a:hlinkClick xmlns:r="http://schemas.openxmlformats.org/officeDocument/2006/relationships" r:id="rId1" tooltip="Щелкните, чтобы перейти в ячейку A1 на этом листе.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Прямоугольник 2" descr="Кнопка для перехода на лист «Диаграмма прибыли и убытков»">
            <a:hlinkClick xmlns:r="http://schemas.openxmlformats.org/officeDocument/2006/relationships" r:id="rId2" tooltip="Щелкните, чтобы перейти на лист «Диаграмма прибыли и убытков».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4</xdr:row>
      <xdr:rowOff>76200</xdr:rowOff>
    </xdr:from>
    <xdr:to>
      <xdr:col>9</xdr:col>
      <xdr:colOff>38099</xdr:colOff>
      <xdr:row>4</xdr:row>
      <xdr:rowOff>4600575</xdr:rowOff>
    </xdr:to>
    <xdr:graphicFrame macro="">
      <xdr:nvGraphicFramePr>
        <xdr:cNvPr id="2" name="Диаграмма прибыли и убытков" descr="Линейчатая диаграмма, иллюстрирующая фактические и целевые показатели за месяц и го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723900</xdr:colOff>
      <xdr:row>3</xdr:row>
      <xdr:rowOff>123825</xdr:rowOff>
    </xdr:from>
    <xdr:to>
      <xdr:col>8</xdr:col>
      <xdr:colOff>676277</xdr:colOff>
      <xdr:row>3</xdr:row>
      <xdr:rowOff>387253</xdr:rowOff>
    </xdr:to>
    <xdr:grpSp>
      <xdr:nvGrpSpPr>
        <xdr:cNvPr id="10" name="Группа 9" descr="Кнопки «Назад» и «Далее»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8791575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Прямоугольник 3" descr="Кнопка для перехода к балансовой диаграмме">
            <a:hlinkClick xmlns:r="http://schemas.openxmlformats.org/officeDocument/2006/relationships" r:id="rId2" tooltip="Щелкните, чтобы перейти на лист «Балансовая диаграмма».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Прямоугольник 5" descr="Кнопка для перехода к сводке по бюджету">
            <a:hlinkClick xmlns:r="http://schemas.openxmlformats.org/officeDocument/2006/relationships" r:id="rId3" tooltip="Щелкните, чтобы перейти на лист «Сводка по бюджету».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9</xdr:col>
      <xdr:colOff>57150</xdr:colOff>
      <xdr:row>4</xdr:row>
      <xdr:rowOff>4648200</xdr:rowOff>
    </xdr:to>
    <xdr:graphicFrame macro="">
      <xdr:nvGraphicFramePr>
        <xdr:cNvPr id="2" name="Сводная диаграмма по бюджету" descr="Линейчатая диаграмма, иллюстрирующая фактические и целевые показатели за месяц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714375</xdr:colOff>
      <xdr:row>3</xdr:row>
      <xdr:rowOff>104775</xdr:rowOff>
    </xdr:from>
    <xdr:to>
      <xdr:col>8</xdr:col>
      <xdr:colOff>695325</xdr:colOff>
      <xdr:row>3</xdr:row>
      <xdr:rowOff>371475</xdr:rowOff>
    </xdr:to>
    <xdr:grpSp>
      <xdr:nvGrpSpPr>
        <xdr:cNvPr id="13" name="Группа 12" descr="Кнопки «Назад» и «Далее»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87820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Прямоугольник 13" descr="Кнопка для перехода на лист «Диаграмма прибыли и убытков»">
            <a:hlinkClick xmlns:r="http://schemas.openxmlformats.org/officeDocument/2006/relationships" r:id="rId2" tooltip="Щелкните, чтобы перейти на лист «Диаграмма прибыли и убытков».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Прямоугольник 14" descr="Кнопка для перехода в ячейку A1 на этом листе">
            <a:hlinkClick xmlns:r="http://schemas.openxmlformats.org/officeDocument/2006/relationships" r:id="rId3" tooltip="Щелкните, чтобы перейти в ячейку A1 на этом листе.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ибыль_и_убытки" displayName="Прибыль_и_убытки" ref="B5:I17" headerRowDxfId="36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Сводка по прибыли и убыткам" totalsRowLabel="Итог"/>
    <tableColumn id="2" xr3:uid="{00000000-0010-0000-0000-000002000000}" name="Факт. данные за май"/>
    <tableColumn id="3" xr3:uid="{00000000-0010-0000-0000-000003000000}" name="Цели на май"/>
    <tableColumn id="4" xr3:uid="{00000000-0010-0000-0000-000004000000}" name="Отклонение за месяц"/>
    <tableColumn id="5" xr3:uid="{00000000-0010-0000-0000-000005000000}" name="Факт. данные с начала года"/>
    <tableColumn id="6" xr3:uid="{00000000-0010-0000-0000-000006000000}" name="Цели с начала года"/>
    <tableColumn id="7" xr3:uid="{00000000-0010-0000-0000-000007000000}" name="Отклонение с начала года"/>
    <tableColumn id="8" xr3:uid="{00000000-0010-0000-0000-000008000000}" name="Примечания" totalsRowFunction="count"/>
  </tableColumns>
  <tableStyleInfo name="Сводка по прибыли и убыткам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озиции прибыли и убытков, фактические и целевые показатели за месяц, фактические и целевые показатели с начала года, а также примечания. Дисперсия за месяц и с начала года вычисляется автоматичес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Балансовый_отчет" displayName="Балансовый_отчет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Сводный балансовый отчет" totalsRowLabel="Итог" dataDxfId="35" totalsRowDxfId="17"/>
    <tableColumn id="2" xr3:uid="{00000000-0010-0000-0100-000002000000}" name="Факт. данные за май"/>
    <tableColumn id="3" xr3:uid="{00000000-0010-0000-0100-000003000000}" name="Цели на май"/>
    <tableColumn id="4" xr3:uid="{00000000-0010-0000-0100-000004000000}" name="Отклонение за месяц"/>
    <tableColumn id="5" xr3:uid="{00000000-0010-0000-0100-000005000000}" name="Факт. данные с начала года"/>
    <tableColumn id="6" xr3:uid="{00000000-0010-0000-0100-000006000000}" name="Цели с начала года"/>
    <tableColumn id="7" xr3:uid="{00000000-0010-0000-0100-000007000000}" name="Отклонение с начала года"/>
    <tableColumn id="8" xr3:uid="{00000000-0010-0000-0100-000008000000}" name="Примечания" totalsRowFunction="count"/>
  </tableColumns>
  <tableStyleInfo name="Сводный балансовый отчет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озиции балансового отчета, фактические и целевые показатели за месяц, фактические и целевые показатели с начала года, а также примечания. Дисперсия за месяц и с начала года вычисляется автоматическ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Эксплуатационные_показатели" displayName="Эксплуатационные_показатели" ref="B32:I36" headerRowDxfId="34" dataDxfId="32" headerRowBorderDxfId="33" tableBorderDxfId="31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Сводка по эксплуатационным показателям" totalsRowLabel="Итог" dataDxfId="30" totalsRowDxfId="9"/>
    <tableColumn id="2" xr3:uid="{00000000-0010-0000-0200-000002000000}" name="Факт. данные за май" dataDxfId="29" totalsRowDxfId="10"/>
    <tableColumn id="3" xr3:uid="{00000000-0010-0000-0200-000003000000}" name="Цели на май" dataDxfId="28" totalsRowDxfId="11"/>
    <tableColumn id="4" xr3:uid="{00000000-0010-0000-0200-000004000000}" name="Отклонение за месяц" dataDxfId="27" totalsRowDxfId="12"/>
    <tableColumn id="5" xr3:uid="{00000000-0010-0000-0200-000005000000}" name="Факт. данные с начала года" dataDxfId="26" totalsRowDxfId="13"/>
    <tableColumn id="6" xr3:uid="{00000000-0010-0000-0200-000006000000}" name="Цели с начала года" dataDxfId="25" totalsRowDxfId="14"/>
    <tableColumn id="7" xr3:uid="{00000000-0010-0000-0200-000007000000}" name="Отклонение с начала года" dataDxfId="24" totalsRowDxfId="15">
      <calculatedColumnFormula>F33-G33</calculatedColumnFormula>
    </tableColumn>
    <tableColumn id="8" xr3:uid="{00000000-0010-0000-0200-000008000000}" name="Примечания" totalsRowFunction="count" dataDxfId="23" totalsRowDxfId="16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озиции эксплуатационных показателей, фактические и целевые показатели за месяц, фактические и целевые показатели с начала года, а также примечания. Дисперсия за месяц и с начала года вычисляется автоматически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Конкуренция" displayName="Конкуренция" ref="B38:I42" headerRowDxfId="22" headerRowBorderDxfId="21" tableBorderDxfId="20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Сводка по конкуренции" totalsRowLabel="Итог" dataDxfId="19" totalsRowDxfId="1"/>
    <tableColumn id="2" xr3:uid="{00000000-0010-0000-0300-000002000000}" name="Профиль компании" totalsRowDxfId="2"/>
    <tableColumn id="3" xr3:uid="{00000000-0010-0000-0300-000003000000}" name="Конкурент 1" totalsRowDxfId="3"/>
    <tableColumn id="4" xr3:uid="{00000000-0010-0000-0300-000004000000}" name="Конкурент 2" totalsRowDxfId="4"/>
    <tableColumn id="5" xr3:uid="{00000000-0010-0000-0300-000005000000}" name="Конкурент 3" totalsRowDxfId="5"/>
    <tableColumn id="6" xr3:uid="{00000000-0010-0000-0300-000006000000}" name="Конкурент 4" totalsRowDxfId="6"/>
    <tableColumn id="7" xr3:uid="{00000000-0010-0000-0300-000007000000}" name="Другое" totalsRowDxfId="7"/>
    <tableColumn id="8" xr3:uid="{00000000-0010-0000-0300-000008000000}" name="Примечания" totalsRowFunction="count" dataDxfId="18" totalsRowDxfId="8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озиции сводки по конкуренции, профиль компании, данные о конкурентах и примечания. Значения в ячейках, содержащих формулы, вычисляю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defaultColWidth="9.140625" defaultRowHeight="30" customHeight="1"/>
  <cols>
    <col min="1" max="1" width="2.7109375" style="5" customWidth="1"/>
    <col min="2" max="2" width="60.42578125" style="5" customWidth="1"/>
    <col min="3" max="3" width="21.42578125" style="5" bestFit="1" customWidth="1"/>
    <col min="4" max="4" width="15.85546875" style="5" customWidth="1"/>
    <col min="5" max="5" width="21.7109375" style="5" bestFit="1" customWidth="1"/>
    <col min="6" max="6" width="28.42578125" style="5" customWidth="1"/>
    <col min="7" max="7" width="20.42578125" style="5" customWidth="1"/>
    <col min="8" max="8" width="26.5703125" style="5" bestFit="1" customWidth="1"/>
    <col min="9" max="9" width="57.28515625" style="5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3"/>
    </row>
    <row r="2" spans="2:9" ht="45" customHeight="1">
      <c r="B2" s="51" t="s">
        <v>0</v>
      </c>
      <c r="C2" s="52"/>
      <c r="D2" s="52"/>
      <c r="E2" s="11"/>
      <c r="F2" s="52"/>
      <c r="G2" s="52"/>
      <c r="H2" s="12"/>
      <c r="I2" s="52">
        <f ca="1">YEAR(TODAY())</f>
        <v>2019</v>
      </c>
    </row>
    <row r="3" spans="2:9" ht="28.5" customHeight="1">
      <c r="B3" s="14" t="s">
        <v>1</v>
      </c>
      <c r="C3" s="9"/>
      <c r="D3" s="9"/>
      <c r="E3" s="9"/>
      <c r="F3" s="9"/>
      <c r="G3" s="9"/>
      <c r="H3" s="9"/>
      <c r="I3" s="10"/>
    </row>
    <row r="4" spans="2:9" s="28" customFormat="1" ht="38.25" customHeight="1">
      <c r="B4" s="29" t="s">
        <v>2</v>
      </c>
      <c r="C4" s="30"/>
      <c r="H4" s="31"/>
      <c r="I4" s="31"/>
    </row>
    <row r="5" spans="2:9" ht="33.75" customHeight="1">
      <c r="B5" s="58" t="s">
        <v>3</v>
      </c>
      <c r="C5" s="21" t="s">
        <v>37</v>
      </c>
      <c r="D5" s="21" t="s">
        <v>39</v>
      </c>
      <c r="E5" s="21" t="s">
        <v>41</v>
      </c>
      <c r="F5" s="21" t="s">
        <v>43</v>
      </c>
      <c r="G5" s="21" t="s">
        <v>45</v>
      </c>
      <c r="H5" s="21" t="s">
        <v>47</v>
      </c>
      <c r="I5" s="21" t="s">
        <v>50</v>
      </c>
    </row>
    <row r="6" spans="2:9" ht="30" customHeight="1">
      <c r="B6" s="22" t="s">
        <v>4</v>
      </c>
      <c r="C6" s="61">
        <v>1200000</v>
      </c>
      <c r="D6" s="61">
        <v>1100000</v>
      </c>
      <c r="E6" s="61">
        <f>C6-D6</f>
        <v>100000</v>
      </c>
      <c r="F6" s="61">
        <v>6200000</v>
      </c>
      <c r="G6" s="61">
        <v>6000000</v>
      </c>
      <c r="H6" s="61">
        <f>F6-G6</f>
        <v>200000</v>
      </c>
      <c r="I6" s="23" t="s">
        <v>51</v>
      </c>
    </row>
    <row r="7" spans="2:9" ht="30" customHeight="1">
      <c r="B7" s="22" t="s">
        <v>5</v>
      </c>
      <c r="C7" s="61">
        <v>150000</v>
      </c>
      <c r="D7" s="61">
        <v>160000</v>
      </c>
      <c r="E7" s="61">
        <f>C7-D7</f>
        <v>-10000</v>
      </c>
      <c r="F7" s="61">
        <v>640000</v>
      </c>
      <c r="G7" s="61">
        <v>750000</v>
      </c>
      <c r="H7" s="61">
        <f>F7-G7</f>
        <v>-110000</v>
      </c>
      <c r="I7" s="23"/>
    </row>
    <row r="8" spans="2:9" ht="30" customHeight="1">
      <c r="B8" s="22" t="s">
        <v>6</v>
      </c>
      <c r="C8" s="24">
        <f>IF(C6=0,0,C7/C6)</f>
        <v>0.125</v>
      </c>
      <c r="D8" s="24">
        <f>IF(D6=0,0,D7/D6)</f>
        <v>0.14545454545454545</v>
      </c>
      <c r="E8" s="24">
        <f>C8-D8</f>
        <v>-2.0454545454545447E-2</v>
      </c>
      <c r="F8" s="24">
        <f>IF(F6=0,0,F7/F6)</f>
        <v>0.1032258064516129</v>
      </c>
      <c r="G8" s="24">
        <f>IF(G6=0,0,G7/G6)</f>
        <v>0.125</v>
      </c>
      <c r="H8" s="24">
        <f>F8-G8</f>
        <v>-2.1774193548387097E-2</v>
      </c>
      <c r="I8" s="23"/>
    </row>
    <row r="9" spans="2:9" ht="30" customHeight="1">
      <c r="B9" s="22" t="s">
        <v>7</v>
      </c>
      <c r="C9" s="61">
        <v>200000</v>
      </c>
      <c r="D9" s="61">
        <v>150000</v>
      </c>
      <c r="E9" s="61">
        <f>C9-D9</f>
        <v>50000</v>
      </c>
      <c r="F9" s="61">
        <v>900000</v>
      </c>
      <c r="G9" s="61">
        <v>750000</v>
      </c>
      <c r="H9" s="61">
        <f>F9-G9</f>
        <v>150000</v>
      </c>
      <c r="I9" s="23"/>
    </row>
    <row r="10" spans="2:9" ht="30" customHeight="1">
      <c r="B10" s="35" t="s">
        <v>8</v>
      </c>
      <c r="C10" s="45"/>
      <c r="D10" s="45"/>
      <c r="E10" s="45"/>
      <c r="F10" s="45"/>
      <c r="G10" s="45"/>
      <c r="H10" s="45"/>
      <c r="I10" s="46"/>
    </row>
    <row r="11" spans="2:9" ht="30" customHeight="1">
      <c r="B11" s="22" t="s">
        <v>9</v>
      </c>
      <c r="C11" s="61">
        <v>400000</v>
      </c>
      <c r="D11" s="61">
        <v>400000</v>
      </c>
      <c r="E11" s="61">
        <f>C11-D11</f>
        <v>0</v>
      </c>
      <c r="F11" s="61">
        <v>2200000</v>
      </c>
      <c r="G11" s="61">
        <v>2000000</v>
      </c>
      <c r="H11" s="61">
        <f>F11-G11</f>
        <v>200000</v>
      </c>
      <c r="I11" s="23"/>
    </row>
    <row r="12" spans="2:9" ht="30" customHeight="1">
      <c r="B12" s="22" t="s">
        <v>10</v>
      </c>
      <c r="C12" s="61">
        <v>400000</v>
      </c>
      <c r="D12" s="61">
        <v>400000</v>
      </c>
      <c r="E12" s="61">
        <f>C12-D12</f>
        <v>0</v>
      </c>
      <c r="F12" s="61">
        <v>2400000</v>
      </c>
      <c r="G12" s="61">
        <v>2000000</v>
      </c>
      <c r="H12" s="61">
        <f>F12-G12</f>
        <v>400000</v>
      </c>
      <c r="I12" s="23"/>
    </row>
    <row r="13" spans="2:9" ht="30" customHeight="1">
      <c r="B13" s="22" t="s">
        <v>11</v>
      </c>
      <c r="C13" s="61">
        <v>400000</v>
      </c>
      <c r="D13" s="61">
        <v>300000</v>
      </c>
      <c r="E13" s="61">
        <f>C13-D13</f>
        <v>100000</v>
      </c>
      <c r="F13" s="61">
        <v>1600000</v>
      </c>
      <c r="G13" s="61">
        <v>2000000</v>
      </c>
      <c r="H13" s="61">
        <f>F13-G13</f>
        <v>-400000</v>
      </c>
      <c r="I13" s="23"/>
    </row>
    <row r="14" spans="2:9" ht="30" customHeight="1">
      <c r="B14" s="35" t="s">
        <v>12</v>
      </c>
      <c r="C14" s="45"/>
      <c r="D14" s="45"/>
      <c r="E14" s="45"/>
      <c r="F14" s="45"/>
      <c r="G14" s="45"/>
      <c r="H14" s="45"/>
      <c r="I14" s="46"/>
    </row>
    <row r="15" spans="2:9" ht="30" customHeight="1">
      <c r="B15" s="22" t="s">
        <v>13</v>
      </c>
      <c r="C15" s="61">
        <v>100000</v>
      </c>
      <c r="D15" s="61">
        <v>120000</v>
      </c>
      <c r="E15" s="61">
        <f>D15-C15</f>
        <v>20000</v>
      </c>
      <c r="F15" s="61">
        <v>500000</v>
      </c>
      <c r="G15" s="61">
        <v>600000</v>
      </c>
      <c r="H15" s="61">
        <f>G15-F15</f>
        <v>100000</v>
      </c>
      <c r="I15" s="23"/>
    </row>
    <row r="16" spans="2:9" ht="30" customHeight="1">
      <c r="B16" s="22" t="s">
        <v>14</v>
      </c>
      <c r="C16" s="61">
        <v>50000</v>
      </c>
      <c r="D16" s="61">
        <v>40000</v>
      </c>
      <c r="E16" s="61">
        <f>C16-D16</f>
        <v>10000</v>
      </c>
      <c r="F16" s="61">
        <v>140000</v>
      </c>
      <c r="G16" s="61">
        <v>150000</v>
      </c>
      <c r="H16" s="61">
        <f>F16-G16</f>
        <v>-10000</v>
      </c>
      <c r="I16" s="23"/>
    </row>
    <row r="17" spans="2:9" ht="30" customHeight="1">
      <c r="B17" s="22" t="s">
        <v>15</v>
      </c>
      <c r="C17" s="27">
        <f>IF(C6=0,0,C16/C6)</f>
        <v>4.1666666666666664E-2</v>
      </c>
      <c r="D17" s="25">
        <f>IF(D6=0,0,D16/D6)</f>
        <v>3.6363636363636362E-2</v>
      </c>
      <c r="E17" s="25">
        <f>C17-D17</f>
        <v>5.3030303030303025E-3</v>
      </c>
      <c r="F17" s="25">
        <f>IF(F6=0,0,F16/F6)</f>
        <v>2.2580645161290321E-2</v>
      </c>
      <c r="G17" s="25">
        <f>IF(G6=0,0,G16/G6)</f>
        <v>2.5000000000000001E-2</v>
      </c>
      <c r="H17" s="25">
        <f>F17-G17</f>
        <v>-2.4193548387096801E-3</v>
      </c>
      <c r="I17" s="23"/>
    </row>
    <row r="18" spans="2:9" ht="12.75">
      <c r="C18" s="47"/>
      <c r="D18" s="47"/>
      <c r="E18" s="47"/>
      <c r="F18" s="47"/>
      <c r="G18" s="47"/>
      <c r="H18" s="47"/>
      <c r="I18" s="6"/>
    </row>
    <row r="19" spans="2:9" ht="33.75" customHeight="1">
      <c r="B19" s="59" t="s">
        <v>16</v>
      </c>
      <c r="C19" s="21" t="s">
        <v>37</v>
      </c>
      <c r="D19" s="21" t="s">
        <v>39</v>
      </c>
      <c r="E19" s="21" t="s">
        <v>41</v>
      </c>
      <c r="F19" s="21" t="s">
        <v>43</v>
      </c>
      <c r="G19" s="21" t="s">
        <v>45</v>
      </c>
      <c r="H19" s="21" t="s">
        <v>47</v>
      </c>
      <c r="I19" s="21" t="s">
        <v>50</v>
      </c>
    </row>
    <row r="20" spans="2:9" ht="41.25" customHeight="1">
      <c r="B20" s="22" t="s">
        <v>17</v>
      </c>
      <c r="C20" s="61">
        <v>35000</v>
      </c>
      <c r="D20" s="61">
        <v>50000</v>
      </c>
      <c r="E20" s="61">
        <f t="shared" ref="E20:E25" si="0">C20-D20</f>
        <v>-15000</v>
      </c>
      <c r="F20" s="61">
        <v>35000</v>
      </c>
      <c r="G20" s="61">
        <v>50000</v>
      </c>
      <c r="H20" s="61">
        <f t="shared" ref="H20:H25" si="1">F20-G20</f>
        <v>-15000</v>
      </c>
      <c r="I20" s="23" t="s">
        <v>52</v>
      </c>
    </row>
    <row r="21" spans="2:9" ht="30" customHeight="1">
      <c r="B21" s="22" t="s">
        <v>18</v>
      </c>
      <c r="C21" s="61">
        <v>20000</v>
      </c>
      <c r="D21" s="61">
        <v>22000</v>
      </c>
      <c r="E21" s="61">
        <f t="shared" si="0"/>
        <v>-2000</v>
      </c>
      <c r="F21" s="61">
        <v>20000</v>
      </c>
      <c r="G21" s="61">
        <v>22000</v>
      </c>
      <c r="H21" s="61">
        <f t="shared" si="1"/>
        <v>-2000</v>
      </c>
      <c r="I21" s="23"/>
    </row>
    <row r="22" spans="2:9" ht="30" customHeight="1">
      <c r="B22" s="22" t="s">
        <v>19</v>
      </c>
      <c r="C22" s="61">
        <v>25000</v>
      </c>
      <c r="D22" s="61">
        <v>30000</v>
      </c>
      <c r="E22" s="61">
        <f t="shared" si="0"/>
        <v>-5000</v>
      </c>
      <c r="F22" s="61">
        <v>25000</v>
      </c>
      <c r="G22" s="61">
        <v>30000</v>
      </c>
      <c r="H22" s="61">
        <f t="shared" si="1"/>
        <v>-5000</v>
      </c>
      <c r="I22" s="23"/>
    </row>
    <row r="23" spans="2:9" ht="30" customHeight="1">
      <c r="B23" s="22" t="s">
        <v>20</v>
      </c>
      <c r="C23" s="61">
        <v>75000</v>
      </c>
      <c r="D23" s="61">
        <v>90000</v>
      </c>
      <c r="E23" s="61">
        <f t="shared" si="0"/>
        <v>-15000</v>
      </c>
      <c r="F23" s="61">
        <v>75000</v>
      </c>
      <c r="G23" s="61">
        <v>90000</v>
      </c>
      <c r="H23" s="61">
        <f t="shared" si="1"/>
        <v>-15000</v>
      </c>
      <c r="I23" s="23"/>
    </row>
    <row r="24" spans="2:9" ht="30" customHeight="1">
      <c r="B24" s="22" t="s">
        <v>21</v>
      </c>
      <c r="C24" s="61">
        <v>25000</v>
      </c>
      <c r="D24" s="61">
        <v>25000</v>
      </c>
      <c r="E24" s="61">
        <f t="shared" si="0"/>
        <v>0</v>
      </c>
      <c r="F24" s="61">
        <v>25000</v>
      </c>
      <c r="G24" s="61">
        <v>25000</v>
      </c>
      <c r="H24" s="61">
        <f t="shared" si="1"/>
        <v>0</v>
      </c>
      <c r="I24" s="23"/>
    </row>
    <row r="25" spans="2:9" ht="30" customHeight="1">
      <c r="B25" s="22" t="s">
        <v>22</v>
      </c>
      <c r="C25" s="61">
        <f>C23-C24</f>
        <v>50000</v>
      </c>
      <c r="D25" s="61">
        <f>D23-D24</f>
        <v>65000</v>
      </c>
      <c r="E25" s="61">
        <f t="shared" si="0"/>
        <v>-15000</v>
      </c>
      <c r="F25" s="61">
        <f>F23-F24</f>
        <v>50000</v>
      </c>
      <c r="G25" s="61">
        <f>G23-G24</f>
        <v>65000</v>
      </c>
      <c r="H25" s="61">
        <f t="shared" si="1"/>
        <v>-15000</v>
      </c>
      <c r="I25" s="23"/>
    </row>
    <row r="26" spans="2:9" ht="30" customHeight="1">
      <c r="B26" s="36" t="s">
        <v>23</v>
      </c>
      <c r="C26" s="43"/>
      <c r="D26" s="43"/>
      <c r="E26" s="43"/>
      <c r="F26" s="43"/>
      <c r="G26" s="43"/>
      <c r="H26" s="43"/>
      <c r="I26" s="44"/>
    </row>
    <row r="27" spans="2:9" ht="30" customHeight="1">
      <c r="B27" s="39" t="s">
        <v>24</v>
      </c>
      <c r="C27" s="62">
        <v>80000</v>
      </c>
      <c r="D27" s="62">
        <v>78000</v>
      </c>
      <c r="E27" s="62">
        <f>C27-D27</f>
        <v>2000</v>
      </c>
      <c r="F27" s="62">
        <v>80000</v>
      </c>
      <c r="G27" s="62">
        <v>78000</v>
      </c>
      <c r="H27" s="62">
        <f>F27-G27</f>
        <v>2000</v>
      </c>
      <c r="I27" s="40" t="s">
        <v>53</v>
      </c>
    </row>
    <row r="28" spans="2:9" ht="30" customHeight="1">
      <c r="B28" s="39" t="s">
        <v>25</v>
      </c>
      <c r="C28" s="61">
        <v>60000</v>
      </c>
      <c r="D28" s="61">
        <v>60000</v>
      </c>
      <c r="E28" s="61">
        <f>D28-C28</f>
        <v>0</v>
      </c>
      <c r="F28" s="61">
        <v>60000</v>
      </c>
      <c r="G28" s="61">
        <v>60000</v>
      </c>
      <c r="H28" s="61">
        <f>F28-G28</f>
        <v>0</v>
      </c>
      <c r="I28" s="23"/>
    </row>
    <row r="29" spans="2:9" ht="30" customHeight="1">
      <c r="B29" s="38" t="s">
        <v>26</v>
      </c>
      <c r="C29" s="61">
        <v>30000</v>
      </c>
      <c r="D29" s="61">
        <v>31000</v>
      </c>
      <c r="E29" s="61">
        <f>D29-C29</f>
        <v>1000</v>
      </c>
      <c r="F29" s="61">
        <v>30000</v>
      </c>
      <c r="G29" s="61">
        <v>31000</v>
      </c>
      <c r="H29" s="61">
        <f>G29-F29</f>
        <v>1000</v>
      </c>
      <c r="I29" s="23"/>
    </row>
    <row r="30" spans="2:9" ht="30" customHeight="1">
      <c r="B30" s="22" t="s">
        <v>27</v>
      </c>
      <c r="C30" s="61">
        <v>300000</v>
      </c>
      <c r="D30" s="61">
        <v>297500</v>
      </c>
      <c r="E30" s="61">
        <f>C30-D30</f>
        <v>2500</v>
      </c>
      <c r="F30" s="61">
        <v>300000</v>
      </c>
      <c r="G30" s="61">
        <v>297500</v>
      </c>
      <c r="H30" s="61">
        <f>F30-G30</f>
        <v>2500</v>
      </c>
      <c r="I30" s="23"/>
    </row>
    <row r="31" spans="2:9" ht="12.75">
      <c r="C31" s="41"/>
      <c r="D31" s="41"/>
      <c r="E31" s="42"/>
      <c r="F31" s="41"/>
      <c r="G31" s="41"/>
      <c r="H31" s="42"/>
      <c r="I31" s="6"/>
    </row>
    <row r="32" spans="2:9" ht="33.75" customHeight="1" thickBot="1">
      <c r="B32" s="60" t="s">
        <v>28</v>
      </c>
      <c r="C32" s="17" t="s">
        <v>37</v>
      </c>
      <c r="D32" s="17" t="s">
        <v>39</v>
      </c>
      <c r="E32" s="17" t="s">
        <v>41</v>
      </c>
      <c r="F32" s="17" t="s">
        <v>43</v>
      </c>
      <c r="G32" s="17" t="s">
        <v>45</v>
      </c>
      <c r="H32" s="17" t="s">
        <v>47</v>
      </c>
      <c r="I32" s="57" t="s">
        <v>50</v>
      </c>
    </row>
    <row r="33" spans="2:9" ht="44.25" customHeight="1">
      <c r="B33" s="26" t="s">
        <v>60</v>
      </c>
      <c r="C33" s="56">
        <v>2.2999999999999998</v>
      </c>
      <c r="D33" s="56">
        <v>1</v>
      </c>
      <c r="E33" s="56">
        <f>D33-C33</f>
        <v>-1.2999999999999998</v>
      </c>
      <c r="F33" s="56">
        <v>1.46</v>
      </c>
      <c r="G33" s="56">
        <v>1</v>
      </c>
      <c r="H33" s="56">
        <f>F33-G33</f>
        <v>0.45999999999999996</v>
      </c>
      <c r="I33" s="15" t="s">
        <v>54</v>
      </c>
    </row>
    <row r="34" spans="2:9" ht="30" customHeight="1">
      <c r="B34" s="19" t="s">
        <v>29</v>
      </c>
      <c r="C34" s="54">
        <v>200000</v>
      </c>
      <c r="D34" s="54">
        <v>220000</v>
      </c>
      <c r="E34" s="54">
        <f>C34-D34</f>
        <v>-20000</v>
      </c>
      <c r="F34" s="54">
        <v>1100000</v>
      </c>
      <c r="G34" s="54">
        <v>1150000</v>
      </c>
      <c r="H34" s="54">
        <f>F34-G34</f>
        <v>-50000</v>
      </c>
      <c r="I34" s="16"/>
    </row>
    <row r="35" spans="2:9" ht="30" customHeight="1">
      <c r="B35" s="19" t="s">
        <v>30</v>
      </c>
      <c r="C35" s="54">
        <v>35</v>
      </c>
      <c r="D35" s="54">
        <v>25</v>
      </c>
      <c r="E35" s="54">
        <f>D35-C35</f>
        <v>-10</v>
      </c>
      <c r="F35" s="54">
        <v>33</v>
      </c>
      <c r="G35" s="54">
        <v>25</v>
      </c>
      <c r="H35" s="54">
        <f>G35-F35</f>
        <v>-8</v>
      </c>
      <c r="I35" s="16"/>
    </row>
    <row r="36" spans="2:9" ht="30" customHeight="1">
      <c r="B36" s="20" t="s">
        <v>31</v>
      </c>
      <c r="C36" s="55">
        <v>19</v>
      </c>
      <c r="D36" s="55">
        <v>15</v>
      </c>
      <c r="E36" s="55">
        <f>C36-D36</f>
        <v>4</v>
      </c>
      <c r="F36" s="55">
        <v>83</v>
      </c>
      <c r="G36" s="55">
        <v>75</v>
      </c>
      <c r="H36" s="55">
        <f>F36-G36</f>
        <v>8</v>
      </c>
      <c r="I36" s="18"/>
    </row>
    <row r="37" spans="2:9" s="7" customFormat="1" ht="12.75">
      <c r="B37" s="22"/>
      <c r="I37" s="3"/>
    </row>
    <row r="38" spans="2:9" ht="33.75" customHeight="1" thickBot="1">
      <c r="B38" s="60" t="s">
        <v>32</v>
      </c>
      <c r="C38" s="37" t="s">
        <v>38</v>
      </c>
      <c r="D38" s="17" t="s">
        <v>40</v>
      </c>
      <c r="E38" s="17" t="s">
        <v>42</v>
      </c>
      <c r="F38" s="17" t="s">
        <v>44</v>
      </c>
      <c r="G38" s="17" t="s">
        <v>46</v>
      </c>
      <c r="H38" s="17" t="s">
        <v>48</v>
      </c>
      <c r="I38" s="57" t="s">
        <v>50</v>
      </c>
    </row>
    <row r="39" spans="2:9" ht="30" customHeight="1">
      <c r="B39" s="19" t="s">
        <v>33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5" t="s">
        <v>55</v>
      </c>
    </row>
    <row r="40" spans="2:9" ht="30" customHeight="1">
      <c r="B40" s="19" t="s">
        <v>34</v>
      </c>
      <c r="C40" s="53">
        <f>F6</f>
        <v>6200000</v>
      </c>
      <c r="D40" s="53">
        <v>7000000</v>
      </c>
      <c r="E40" s="53">
        <v>4000000</v>
      </c>
      <c r="F40" s="53">
        <v>1500000</v>
      </c>
      <c r="G40" s="53">
        <v>4000000</v>
      </c>
      <c r="H40" s="53">
        <v>6000000</v>
      </c>
      <c r="I40" s="16"/>
    </row>
    <row r="41" spans="2:9" ht="30" customHeight="1">
      <c r="B41" s="19" t="s">
        <v>35</v>
      </c>
      <c r="C41" s="53">
        <v>900000</v>
      </c>
      <c r="D41" s="53">
        <v>500000</v>
      </c>
      <c r="E41" s="53">
        <v>0</v>
      </c>
      <c r="F41" s="53">
        <v>100000</v>
      </c>
      <c r="G41" s="53">
        <v>500000</v>
      </c>
      <c r="H41" s="53">
        <v>0</v>
      </c>
      <c r="I41" s="16"/>
    </row>
    <row r="42" spans="2:9" ht="30" customHeight="1">
      <c r="B42" s="20" t="s">
        <v>36</v>
      </c>
      <c r="C42" s="49">
        <v>15</v>
      </c>
      <c r="D42" s="49">
        <v>20</v>
      </c>
      <c r="E42" s="49">
        <v>15</v>
      </c>
      <c r="F42" s="49">
        <v>10</v>
      </c>
      <c r="G42" s="49">
        <v>15</v>
      </c>
      <c r="H42" s="50" t="s">
        <v>49</v>
      </c>
      <c r="I42" s="48"/>
    </row>
  </sheetData>
  <conditionalFormatting sqref="C6:H17 C20:H30 C33:H36 C39:H42">
    <cfRule type="expression" dxfId="0" priority="9">
      <formula>_xlfn.ISFORMULA(C6)</formula>
    </cfRule>
  </conditionalFormatting>
  <dataValidations count="26">
    <dataValidation allowBlank="1" showInputMessage="1" showErrorMessage="1" prompt="Составьте сводный отчет о бюджете. Введите сведения в таблицах, начинающихся с ячеек B5, B19, B32 и B38. Диаграммы на других листах обновляются автоматически. Навигационные ссылки содержатся в ячейках H4 и I4." sqref="A1" xr:uid="{00000000-0002-0000-0000-000000000000}"/>
    <dataValidation allowBlank="1" showInputMessage="1" showErrorMessage="1" prompt="В этой ячейке содержится заголовок листа. Введите год в ячейке I2, а название компании — в ячейке ниже. Выберите ячейку I4, чтобы перейти на лист «Диаграмма прибыли и убытков»." sqref="B2" xr:uid="{00000000-0002-0000-0000-000001000000}"/>
    <dataValidation allowBlank="1" showInputMessage="1" showErrorMessage="1" prompt="Введите название компании в этой ячейке, а сведения о ней — в таблице «Прибыль и убытки», начинающейся с ячейки B5. В ячейке ниже содержится совет." sqref="B3" xr:uid="{00000000-0002-0000-0000-000002000000}"/>
    <dataValidation allowBlank="1" showInputMessage="1" showErrorMessage="1" prompt="Навигационная ссылка на лист «Диаграмма прибыли и убытков»" sqref="I4" xr:uid="{00000000-0002-0000-0000-000003000000}"/>
    <dataValidation allowBlank="1" showInputMessage="1" showErrorMessage="1" prompt="Введите фактические данные за месяц в столбце под этим заголовком." sqref="C32" xr:uid="{00000000-0002-0000-0000-000004000000}"/>
    <dataValidation allowBlank="1" showInputMessage="1" showErrorMessage="1" prompt="В столбце под этим заголовком представлены примеры позиций сводки по прибыли и убыткам." sqref="B5" xr:uid="{00000000-0002-0000-0000-000005000000}"/>
    <dataValidation allowBlank="1" showInputMessage="1" showErrorMessage="1" prompt="Введите целевые показатели на месяц в столбце под этим заголовком." sqref="D32" xr:uid="{00000000-0002-0000-0000-000006000000}"/>
    <dataValidation allowBlank="1" showInputMessage="1" showErrorMessage="1" prompt="В столбце под этим заголовком автоматически рассчитывается дисперсия за месяц." sqref="E32 E5 E19" xr:uid="{00000000-0002-0000-0000-000007000000}"/>
    <dataValidation allowBlank="1" showInputMessage="1" showErrorMessage="1" prompt="Введите фактические данные с начала года в столбце под этим заголовком." sqref="F32" xr:uid="{00000000-0002-0000-0000-000008000000}"/>
    <dataValidation allowBlank="1" showInputMessage="1" showErrorMessage="1" prompt="Введите целевые показатели с начала года в столбце под этим заголовком." sqref="G32" xr:uid="{00000000-0002-0000-0000-000009000000}"/>
    <dataValidation allowBlank="1" showInputMessage="1" showErrorMessage="1" prompt="В столбце под этим заголовком автоматически рассчитывается дисперсия с начала года." sqref="H32 H5 H19" xr:uid="{00000000-0002-0000-0000-00000A000000}"/>
    <dataValidation allowBlank="1" showInputMessage="1" showErrorMessage="1" prompt="Введите примечания в столбце под этим заголовком." sqref="I5 I38 I32 I19" xr:uid="{00000000-0002-0000-0000-00000B000000}"/>
    <dataValidation allowBlank="1" showInputMessage="1" showErrorMessage="1" prompt="В столбце под этим заголовком представлены примеры позиций сводки по балансовому отчету." sqref="B19" xr:uid="{00000000-0002-0000-0000-00000C000000}"/>
    <dataValidation allowBlank="1" showInputMessage="1" showErrorMessage="1" prompt="В столбце под этим заголовком представлены примеры позиций сводки по эксплуатационным показателям." sqref="B32" xr:uid="{00000000-0002-0000-0000-00000D000000}"/>
    <dataValidation allowBlank="1" showInputMessage="1" showErrorMessage="1" prompt="В столбце под этим заголовком представлены примеры позиций сводки по конкуренции." sqref="B38" xr:uid="{00000000-0002-0000-0000-00000E000000}"/>
    <dataValidation allowBlank="1" showInputMessage="1" showErrorMessage="1" prompt="Введите данные о конкуренте 1 в столбце под этим заголовком." sqref="D38" xr:uid="{00000000-0002-0000-0000-00000F000000}"/>
    <dataValidation allowBlank="1" showInputMessage="1" showErrorMessage="1" prompt="Введите данные о конкуренте 2 в столбце под этим заголовком." sqref="E38" xr:uid="{00000000-0002-0000-0000-000010000000}"/>
    <dataValidation allowBlank="1" showInputMessage="1" showErrorMessage="1" prompt="Введите данные о конкуренте 3 в столбце под этим заголовком." sqref="F38" xr:uid="{00000000-0002-0000-0000-000011000000}"/>
    <dataValidation allowBlank="1" showInputMessage="1" showErrorMessage="1" prompt="Введите данные о конкуренте 4 в столбце под этим заголовком." sqref="G38" xr:uid="{00000000-0002-0000-0000-000012000000}"/>
    <dataValidation allowBlank="1" showInputMessage="1" showErrorMessage="1" prompt="Введите другие данные в столбце под этим заголовком." sqref="H38" xr:uid="{00000000-0002-0000-0000-000013000000}"/>
    <dataValidation allowBlank="1" showInputMessage="1" showErrorMessage="1" prompt="Введите фактические данные за месяц в столбце под этим заголовком. Значения в ячейках, содержащих формулы, вычисляются автоматически." sqref="C5 C19" xr:uid="{00000000-0002-0000-0000-000014000000}"/>
    <dataValidation allowBlank="1" showInputMessage="1" showErrorMessage="1" prompt="Введите целевые показатели на месяц в столбце под этим заголовком. Значения в ячейках, содержащих формулы, вычисляются автоматически." sqref="D5 D19" xr:uid="{00000000-0002-0000-0000-000015000000}"/>
    <dataValidation allowBlank="1" showInputMessage="1" showErrorMessage="1" prompt="Введите фактические данные с начала года в столбце под этим заголовком. Значения в ячейках, содержащих формулы, вычисляются автоматически." sqref="F5 F19" xr:uid="{00000000-0002-0000-0000-000016000000}"/>
    <dataValidation allowBlank="1" showInputMessage="1" showErrorMessage="1" prompt="Введите целевые показатели с начала года в столбце под этим заголовком. Значения в ячейках, содержащих формулы, вычисляются автоматически." sqref="G5 G19" xr:uid="{00000000-0002-0000-0000-000017000000}"/>
    <dataValidation allowBlank="1" showInputMessage="1" showErrorMessage="1" prompt="Введите год в этой ячейке." sqref="I2" xr:uid="{00000000-0002-0000-0000-000018000000}"/>
    <dataValidation allowBlank="1" showInputMessage="1" showErrorMessage="1" prompt="Введите профиль компании для соответствующих позиций слева в столбце под этим заголовком. Значения в ячейках, содержащих формулы, вычисляются автоматически." sqref="C38" xr:uid="{1A460AE2-8148-45F0-B368-069E90BBFFF2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>
      <selection activeCell="M5" sqref="M5"/>
    </sheetView>
  </sheetViews>
  <sheetFormatPr defaultColWidth="9.140625" defaultRowHeight="12.75"/>
  <cols>
    <col min="1" max="1" width="2.7109375" style="5" customWidth="1"/>
    <col min="2" max="8" width="19.710937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3"/>
    </row>
    <row r="2" spans="2:9" s="5" customFormat="1" ht="45" customHeight="1">
      <c r="B2" s="51" t="s">
        <v>56</v>
      </c>
      <c r="C2" s="52"/>
      <c r="D2" s="52"/>
      <c r="E2" s="11"/>
      <c r="F2" s="52"/>
      <c r="G2" s="52"/>
      <c r="H2" s="12"/>
      <c r="I2" s="52">
        <f ca="1">'СВОДКА ПО БЮДЖЕТУ'!I2</f>
        <v>2019</v>
      </c>
    </row>
    <row r="3" spans="2:9" s="5" customFormat="1" ht="28.5" customHeight="1">
      <c r="B3" s="14" t="str">
        <f>'СВОДКА ПО БЮДЖЕТУ'!B3</f>
        <v>Название компании</v>
      </c>
      <c r="C3" s="9"/>
      <c r="D3" s="9"/>
      <c r="E3" s="9"/>
      <c r="F3" s="9"/>
      <c r="G3" s="9"/>
      <c r="H3" s="9"/>
      <c r="I3" s="10"/>
    </row>
    <row r="4" spans="2:9" ht="41.25" customHeight="1">
      <c r="H4" s="32"/>
      <c r="I4" s="32"/>
    </row>
    <row r="5" spans="2:9" ht="373.5" customHeight="1">
      <c r="B5" s="63" t="s">
        <v>57</v>
      </c>
      <c r="C5" s="63"/>
      <c r="D5" s="63"/>
      <c r="E5" s="63"/>
      <c r="F5" s="63"/>
      <c r="G5" s="63"/>
      <c r="H5" s="63"/>
      <c r="I5" s="63"/>
    </row>
    <row r="6" spans="2:9">
      <c r="B6" s="34"/>
      <c r="C6" s="34"/>
      <c r="D6" s="34"/>
      <c r="E6" s="34"/>
      <c r="F6" s="34"/>
      <c r="G6" s="34"/>
      <c r="H6" s="34"/>
      <c r="I6" s="34"/>
    </row>
    <row r="7" spans="2:9">
      <c r="B7" s="34"/>
      <c r="C7" s="34"/>
      <c r="D7" s="34"/>
      <c r="E7" s="34"/>
      <c r="F7" s="34"/>
      <c r="G7" s="34"/>
      <c r="H7" s="34"/>
      <c r="I7" s="34"/>
    </row>
    <row r="8" spans="2:9">
      <c r="B8" s="34"/>
      <c r="C8" s="34"/>
      <c r="D8" s="34"/>
      <c r="E8" s="34"/>
      <c r="F8" s="34"/>
      <c r="G8" s="34"/>
      <c r="H8" s="34"/>
      <c r="I8" s="34"/>
    </row>
    <row r="9" spans="2:9">
      <c r="B9" s="34"/>
      <c r="C9" s="34"/>
      <c r="D9" s="34"/>
      <c r="E9" s="34"/>
      <c r="F9" s="34"/>
      <c r="G9" s="34"/>
      <c r="H9" s="34"/>
      <c r="I9" s="34"/>
    </row>
    <row r="10" spans="2:9">
      <c r="B10" s="34"/>
      <c r="C10" s="34"/>
      <c r="D10" s="34"/>
      <c r="E10" s="34"/>
      <c r="F10" s="34"/>
      <c r="G10" s="34"/>
      <c r="H10" s="34"/>
      <c r="I10" s="34"/>
    </row>
    <row r="11" spans="2:9">
      <c r="B11" s="34"/>
      <c r="C11" s="34"/>
      <c r="D11" s="34"/>
      <c r="E11" s="34"/>
      <c r="F11" s="34"/>
      <c r="G11" s="34"/>
      <c r="H11" s="34"/>
      <c r="I11" s="34"/>
    </row>
    <row r="12" spans="2:9">
      <c r="B12" s="34"/>
      <c r="C12" s="34"/>
      <c r="D12" s="34"/>
      <c r="E12" s="34"/>
      <c r="F12" s="34"/>
      <c r="G12" s="34"/>
      <c r="H12" s="34"/>
      <c r="I12" s="34"/>
    </row>
    <row r="13" spans="2:9">
      <c r="B13" s="34"/>
      <c r="C13" s="34"/>
      <c r="D13" s="34"/>
      <c r="E13" s="34"/>
      <c r="F13" s="34"/>
      <c r="G13" s="34"/>
      <c r="H13" s="34"/>
      <c r="I13" s="34"/>
    </row>
    <row r="14" spans="2:9">
      <c r="B14" s="34"/>
      <c r="C14" s="34"/>
      <c r="D14" s="34"/>
      <c r="E14" s="34"/>
      <c r="F14" s="34"/>
      <c r="G14" s="34"/>
      <c r="H14" s="34"/>
      <c r="I14" s="34"/>
    </row>
    <row r="15" spans="2:9">
      <c r="B15" s="34"/>
      <c r="C15" s="34"/>
      <c r="D15" s="34"/>
      <c r="E15" s="34"/>
      <c r="F15" s="34"/>
      <c r="G15" s="34"/>
      <c r="H15" s="34"/>
      <c r="I15" s="34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>
      <c r="B17" s="34"/>
      <c r="C17" s="34"/>
      <c r="D17" s="34"/>
      <c r="E17" s="34"/>
      <c r="F17" s="34"/>
      <c r="G17" s="34"/>
      <c r="H17" s="34"/>
      <c r="I17" s="34"/>
    </row>
    <row r="18" spans="2:9">
      <c r="B18" s="34"/>
      <c r="C18" s="34"/>
      <c r="D18" s="34"/>
      <c r="E18" s="34"/>
      <c r="F18" s="34"/>
      <c r="G18" s="34"/>
      <c r="H18" s="34"/>
      <c r="I18" s="34"/>
    </row>
    <row r="19" spans="2:9">
      <c r="B19" s="34"/>
      <c r="C19" s="34"/>
      <c r="D19" s="34"/>
      <c r="E19" s="34"/>
      <c r="F19" s="34"/>
      <c r="G19" s="34"/>
      <c r="H19" s="34"/>
      <c r="I19" s="34"/>
    </row>
    <row r="20" spans="2:9">
      <c r="B20" s="34"/>
      <c r="C20" s="34"/>
      <c r="D20" s="34"/>
      <c r="E20" s="34"/>
      <c r="F20" s="34"/>
      <c r="G20" s="34"/>
      <c r="H20" s="34"/>
      <c r="I20" s="34"/>
    </row>
    <row r="21" spans="2:9">
      <c r="B21" s="34"/>
      <c r="C21" s="34"/>
      <c r="D21" s="34"/>
      <c r="E21" s="34"/>
      <c r="F21" s="34"/>
      <c r="G21" s="34"/>
      <c r="H21" s="34"/>
      <c r="I21" s="34"/>
    </row>
    <row r="22" spans="2:9">
      <c r="B22" s="34"/>
      <c r="C22" s="34"/>
      <c r="D22" s="34"/>
      <c r="E22" s="34"/>
      <c r="F22" s="34"/>
      <c r="G22" s="34"/>
      <c r="H22" s="34"/>
      <c r="I22" s="34"/>
    </row>
    <row r="23" spans="2:9">
      <c r="B23" s="34"/>
      <c r="C23" s="34"/>
      <c r="D23" s="34"/>
      <c r="E23" s="34"/>
      <c r="F23" s="34"/>
      <c r="G23" s="34"/>
      <c r="H23" s="34"/>
      <c r="I23" s="34"/>
    </row>
    <row r="24" spans="2:9">
      <c r="B24" s="34"/>
      <c r="C24" s="34"/>
      <c r="D24" s="34"/>
      <c r="E24" s="34"/>
      <c r="F24" s="34"/>
      <c r="G24" s="34"/>
      <c r="H24" s="34"/>
      <c r="I24" s="34"/>
    </row>
    <row r="25" spans="2:9">
      <c r="B25" s="34"/>
      <c r="C25" s="34"/>
      <c r="D25" s="34"/>
      <c r="E25" s="34"/>
      <c r="F25" s="34"/>
      <c r="G25" s="34"/>
      <c r="H25" s="34"/>
      <c r="I25" s="34"/>
    </row>
    <row r="26" spans="2:9">
      <c r="B26" s="34"/>
      <c r="C26" s="34"/>
      <c r="D26" s="34"/>
      <c r="E26" s="34"/>
      <c r="F26" s="34"/>
      <c r="G26" s="34"/>
      <c r="H26" s="34"/>
      <c r="I26" s="34"/>
    </row>
    <row r="27" spans="2:9">
      <c r="B27" s="34"/>
      <c r="C27" s="34"/>
      <c r="D27" s="34"/>
      <c r="E27" s="34"/>
      <c r="F27" s="34"/>
      <c r="G27" s="34"/>
      <c r="H27" s="34"/>
      <c r="I27" s="34"/>
    </row>
    <row r="28" spans="2:9">
      <c r="B28" s="34"/>
      <c r="C28" s="34"/>
      <c r="D28" s="34"/>
      <c r="E28" s="34"/>
      <c r="F28" s="34"/>
      <c r="G28" s="34"/>
      <c r="H28" s="34"/>
      <c r="I28" s="34"/>
    </row>
    <row r="29" spans="2:9">
      <c r="B29" s="34"/>
      <c r="C29" s="34"/>
      <c r="D29" s="34"/>
      <c r="E29" s="34"/>
      <c r="F29" s="34"/>
      <c r="G29" s="34"/>
      <c r="H29" s="34"/>
      <c r="I29" s="34"/>
    </row>
    <row r="30" spans="2:9">
      <c r="B30" s="34"/>
      <c r="C30" s="34"/>
      <c r="D30" s="34"/>
      <c r="E30" s="34"/>
      <c r="F30" s="34"/>
      <c r="G30" s="34"/>
      <c r="H30" s="34"/>
      <c r="I30" s="34"/>
    </row>
    <row r="31" spans="2:9">
      <c r="B31" s="34"/>
      <c r="C31" s="34"/>
      <c r="D31" s="34"/>
      <c r="E31" s="34"/>
      <c r="F31" s="34"/>
      <c r="G31" s="34"/>
      <c r="H31" s="34"/>
      <c r="I31" s="34"/>
    </row>
    <row r="32" spans="2:9">
      <c r="B32" s="34"/>
      <c r="C32" s="34"/>
      <c r="D32" s="34"/>
      <c r="E32" s="34"/>
      <c r="F32" s="34"/>
      <c r="G32" s="34"/>
      <c r="H32" s="34"/>
      <c r="I32" s="34"/>
    </row>
    <row r="33" spans="1:9">
      <c r="B33" s="34"/>
      <c r="C33" s="34"/>
      <c r="D33" s="34"/>
      <c r="E33" s="34"/>
      <c r="F33" s="34"/>
      <c r="G33" s="34"/>
      <c r="H33" s="34"/>
      <c r="I33" s="34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Сводная диаграмма прибыли и убытков в ячейке B5 на этом листе обновляется автоматически. В ячейках H4 и I4 содержатся навигационные ссылки." sqref="A1" xr:uid="{00000000-0002-0000-0100-000000000000}"/>
    <dataValidation allowBlank="1" showInputMessage="1" showErrorMessage="1" prompt="В этой ячейке указывается название листа. Название компании в ячейке ниже и год в ячейке I2 обновляются автоматически." sqref="B2" xr:uid="{00000000-0002-0000-0100-000001000000}"/>
    <dataValidation allowBlank="1" showInputMessage="1" showErrorMessage="1" prompt="Ссылка для перехода на лист «Сводка по бюджету»" sqref="H4" xr:uid="{00000000-0002-0000-0100-000002000000}"/>
    <dataValidation allowBlank="1" showInputMessage="1" showErrorMessage="1" prompt="Ссылка для перехода на лист «Балансовая диаграмма»" sqref="I4" xr:uid="{00000000-0002-0000-0100-000003000000}"/>
    <dataValidation allowBlank="1" showInputMessage="1" showErrorMessage="1" prompt="Год в этой ячейке обновляется автоматически." sqref="I2" xr:uid="{00000000-0002-0000-0100-000004000000}"/>
    <dataValidation allowBlank="1" showInputMessage="1" showErrorMessage="1" prompt="Название компании в этой ячейке обновляется автоматически." sqref="B3" xr:uid="{E04403EA-7EDA-471B-8DD1-93EDB2735B0C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>
      <selection activeCell="F7" sqref="F7"/>
    </sheetView>
  </sheetViews>
  <sheetFormatPr defaultColWidth="9.140625" defaultRowHeight="12.75"/>
  <cols>
    <col min="1" max="1" width="2.7109375" style="5" customWidth="1"/>
    <col min="2" max="8" width="19.71093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3"/>
    </row>
    <row r="2" spans="2:9" s="5" customFormat="1" ht="45" customHeight="1">
      <c r="B2" s="51" t="s">
        <v>58</v>
      </c>
      <c r="C2" s="52"/>
      <c r="D2" s="52"/>
      <c r="E2" s="11"/>
      <c r="F2" s="52"/>
      <c r="G2" s="52"/>
      <c r="H2" s="12"/>
      <c r="I2" s="52">
        <f ca="1">'СВОДКА ПО БЮДЖЕТУ'!I2</f>
        <v>2019</v>
      </c>
    </row>
    <row r="3" spans="2:9" s="5" customFormat="1" ht="28.5" customHeight="1">
      <c r="B3" s="14" t="str">
        <f>'СВОДКА ПО БЮДЖЕТУ'!B3</f>
        <v>Название компании</v>
      </c>
      <c r="C3" s="9"/>
      <c r="D3" s="9"/>
      <c r="E3" s="9"/>
      <c r="F3" s="9"/>
      <c r="G3" s="9"/>
      <c r="H3" s="9"/>
      <c r="I3" s="10"/>
    </row>
    <row r="4" spans="2:9" ht="36.75" customHeight="1">
      <c r="H4" s="33"/>
      <c r="I4" s="32"/>
    </row>
    <row r="5" spans="2:9" ht="370.5" customHeight="1">
      <c r="B5" s="64" t="s">
        <v>59</v>
      </c>
      <c r="C5" s="64"/>
      <c r="D5" s="64"/>
      <c r="E5" s="64"/>
      <c r="F5" s="64"/>
      <c r="G5" s="64"/>
      <c r="H5" s="64"/>
      <c r="I5" s="64"/>
    </row>
    <row r="6" spans="2:9">
      <c r="B6" s="34"/>
      <c r="C6" s="34"/>
      <c r="D6" s="34"/>
      <c r="E6" s="34"/>
      <c r="F6" s="34"/>
      <c r="G6" s="34"/>
      <c r="H6" s="34"/>
      <c r="I6" s="34"/>
    </row>
    <row r="7" spans="2:9">
      <c r="B7" s="34"/>
      <c r="C7" s="34"/>
      <c r="D7" s="34"/>
      <c r="E7" s="34"/>
      <c r="F7" s="34"/>
      <c r="G7" s="34"/>
      <c r="H7" s="34"/>
      <c r="I7" s="34"/>
    </row>
    <row r="8" spans="2:9">
      <c r="B8" s="34"/>
      <c r="C8" s="34"/>
      <c r="D8" s="34"/>
      <c r="E8" s="34"/>
      <c r="F8" s="34"/>
      <c r="G8" s="34"/>
      <c r="H8" s="34"/>
      <c r="I8" s="34"/>
    </row>
    <row r="9" spans="2:9">
      <c r="B9" s="34"/>
      <c r="C9" s="34"/>
      <c r="D9" s="34"/>
      <c r="E9" s="34"/>
      <c r="F9" s="34"/>
      <c r="G9" s="34"/>
      <c r="H9" s="34"/>
      <c r="I9" s="34"/>
    </row>
    <row r="10" spans="2:9">
      <c r="B10" s="34"/>
      <c r="C10" s="34"/>
      <c r="D10" s="34"/>
      <c r="E10" s="34"/>
      <c r="F10" s="34"/>
      <c r="G10" s="34"/>
      <c r="H10" s="34"/>
      <c r="I10" s="34"/>
    </row>
    <row r="11" spans="2:9">
      <c r="B11" s="34"/>
      <c r="C11" s="34"/>
      <c r="D11" s="34"/>
      <c r="E11" s="34"/>
      <c r="F11" s="34"/>
      <c r="G11" s="34"/>
      <c r="H11" s="34"/>
      <c r="I11" s="34"/>
    </row>
    <row r="12" spans="2:9">
      <c r="B12" s="34"/>
      <c r="C12" s="34"/>
      <c r="D12" s="34"/>
      <c r="E12" s="34"/>
      <c r="F12" s="34"/>
      <c r="G12" s="34"/>
      <c r="H12" s="34"/>
      <c r="I12" s="34"/>
    </row>
    <row r="13" spans="2:9">
      <c r="B13" s="34"/>
      <c r="C13" s="34"/>
      <c r="D13" s="34"/>
      <c r="E13" s="34"/>
      <c r="F13" s="34"/>
      <c r="G13" s="34"/>
      <c r="H13" s="34"/>
      <c r="I13" s="34"/>
    </row>
    <row r="14" spans="2:9">
      <c r="B14" s="34"/>
      <c r="C14" s="34"/>
      <c r="D14" s="34"/>
      <c r="E14" s="34"/>
      <c r="F14" s="34"/>
      <c r="G14" s="34"/>
      <c r="H14" s="34"/>
      <c r="I14" s="34"/>
    </row>
    <row r="15" spans="2:9">
      <c r="B15" s="34"/>
      <c r="C15" s="34"/>
      <c r="D15" s="34"/>
      <c r="E15" s="34"/>
      <c r="F15" s="34"/>
      <c r="G15" s="34"/>
      <c r="H15" s="34"/>
      <c r="I15" s="34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>
      <c r="B17" s="34"/>
      <c r="C17" s="34"/>
      <c r="D17" s="34"/>
      <c r="E17" s="34"/>
      <c r="F17" s="34"/>
      <c r="G17" s="34"/>
      <c r="H17" s="34"/>
      <c r="I17" s="34"/>
    </row>
    <row r="18" spans="2:9">
      <c r="B18" s="34"/>
      <c r="C18" s="34"/>
      <c r="D18" s="34"/>
      <c r="E18" s="34"/>
      <c r="F18" s="34"/>
      <c r="G18" s="34"/>
      <c r="H18" s="34"/>
      <c r="I18" s="34"/>
    </row>
    <row r="19" spans="2:9">
      <c r="B19" s="34"/>
      <c r="C19" s="34"/>
      <c r="D19" s="34"/>
      <c r="E19" s="34"/>
      <c r="F19" s="34"/>
      <c r="G19" s="34"/>
      <c r="H19" s="34"/>
      <c r="I19" s="34"/>
    </row>
    <row r="20" spans="2:9">
      <c r="B20" s="34"/>
      <c r="C20" s="34"/>
      <c r="D20" s="34"/>
      <c r="E20" s="34"/>
      <c r="F20" s="34"/>
      <c r="G20" s="34"/>
      <c r="H20" s="34"/>
      <c r="I20" s="34"/>
    </row>
    <row r="21" spans="2:9">
      <c r="B21" s="34"/>
      <c r="C21" s="34"/>
      <c r="D21" s="34"/>
      <c r="E21" s="34"/>
      <c r="F21" s="34"/>
      <c r="G21" s="34"/>
      <c r="H21" s="34"/>
      <c r="I21" s="34"/>
    </row>
    <row r="22" spans="2:9">
      <c r="B22" s="34"/>
      <c r="C22" s="34"/>
      <c r="D22" s="34"/>
      <c r="E22" s="34"/>
      <c r="F22" s="34"/>
      <c r="G22" s="34"/>
      <c r="H22" s="34"/>
      <c r="I22" s="34"/>
    </row>
    <row r="23" spans="2:9">
      <c r="B23" s="34"/>
      <c r="C23" s="34"/>
      <c r="D23" s="34"/>
      <c r="E23" s="34"/>
      <c r="F23" s="34"/>
      <c r="G23" s="34"/>
      <c r="H23" s="34"/>
      <c r="I23" s="34"/>
    </row>
    <row r="24" spans="2:9">
      <c r="B24" s="34"/>
      <c r="C24" s="34"/>
      <c r="D24" s="34"/>
      <c r="E24" s="34"/>
      <c r="F24" s="34"/>
      <c r="G24" s="34"/>
      <c r="H24" s="34"/>
      <c r="I24" s="34"/>
    </row>
    <row r="25" spans="2:9">
      <c r="B25" s="34"/>
      <c r="C25" s="34"/>
      <c r="D25" s="34"/>
      <c r="E25" s="34"/>
      <c r="F25" s="34"/>
      <c r="G25" s="34"/>
      <c r="H25" s="34"/>
      <c r="I25" s="34"/>
    </row>
    <row r="26" spans="2:9">
      <c r="B26" s="34"/>
      <c r="C26" s="34"/>
      <c r="D26" s="34"/>
      <c r="E26" s="34"/>
      <c r="F26" s="34"/>
      <c r="G26" s="34"/>
      <c r="H26" s="34"/>
      <c r="I26" s="34"/>
    </row>
    <row r="27" spans="2:9">
      <c r="B27" s="34"/>
      <c r="C27" s="34"/>
      <c r="D27" s="34"/>
      <c r="E27" s="34"/>
      <c r="F27" s="34"/>
      <c r="G27" s="34"/>
      <c r="H27" s="34"/>
      <c r="I27" s="34"/>
    </row>
    <row r="28" spans="2:9">
      <c r="B28" s="34"/>
      <c r="C28" s="34"/>
      <c r="D28" s="34"/>
      <c r="E28" s="34"/>
      <c r="F28" s="34"/>
      <c r="G28" s="34"/>
      <c r="H28" s="34"/>
      <c r="I28" s="34"/>
    </row>
    <row r="29" spans="2:9">
      <c r="B29" s="34"/>
      <c r="C29" s="34"/>
      <c r="D29" s="34"/>
      <c r="E29" s="34"/>
      <c r="F29" s="34"/>
      <c r="G29" s="34"/>
      <c r="H29" s="34"/>
      <c r="I29" s="34"/>
    </row>
    <row r="30" spans="2:9">
      <c r="B30" s="34"/>
      <c r="C30" s="34"/>
      <c r="D30" s="34"/>
      <c r="E30" s="34"/>
      <c r="F30" s="34"/>
      <c r="G30" s="34"/>
      <c r="H30" s="34"/>
      <c r="I30" s="34"/>
    </row>
    <row r="31" spans="2:9">
      <c r="B31" s="34"/>
      <c r="C31" s="34"/>
      <c r="D31" s="34"/>
      <c r="E31" s="34"/>
      <c r="F31" s="34"/>
      <c r="G31" s="34"/>
      <c r="H31" s="34"/>
      <c r="I31" s="34"/>
    </row>
    <row r="32" spans="2:9">
      <c r="B32" s="34"/>
      <c r="C32" s="34"/>
      <c r="D32" s="34"/>
      <c r="E32" s="34"/>
      <c r="F32" s="34"/>
      <c r="G32" s="34"/>
      <c r="H32" s="34"/>
      <c r="I32" s="34"/>
    </row>
    <row r="33" spans="1:9">
      <c r="B33" s="34"/>
      <c r="C33" s="34"/>
      <c r="D33" s="34"/>
      <c r="E33" s="34"/>
      <c r="F33" s="34"/>
      <c r="G33" s="34"/>
      <c r="H33" s="34"/>
      <c r="I33" s="34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Сводная диаграмма балансового отчета в ячейке B5 вычисляется автоматически. В ячейках H4 и I4 содержатся навигационные ссылки." sqref="A1" xr:uid="{00000000-0002-0000-0200-000000000000}"/>
    <dataValidation allowBlank="1" showInputMessage="1" showErrorMessage="1" prompt="В этой ячейке указывается название листа. Название компании в ячейке ниже и год в ячейке I2 обновляются автоматически." sqref="B2" xr:uid="{00000000-0002-0000-0200-000001000000}"/>
    <dataValidation allowBlank="1" showInputMessage="1" showErrorMessage="1" prompt="Навигационная ссылка на лист «Диаграмма прибыли и убытков»" sqref="H4" xr:uid="{00000000-0002-0000-0200-000002000000}"/>
    <dataValidation allowBlank="1" showInputMessage="1" showErrorMessage="1" prompt="Год в этой ячейке обновляется автоматически." sqref="I2" xr:uid="{00000000-0002-0000-0200-000003000000}"/>
    <dataValidation allowBlank="1" showInputMessage="1" showErrorMessage="1" prompt="Название компании в этой ячейке обновляется автоматически." sqref="B3" xr:uid="{95C943F2-A7C8-4C66-B52E-FB38B3B7D203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СВОДКА ПО БЮДЖЕТУ</vt:lpstr>
      <vt:lpstr>ДИАГРАММА ПРИБЫЛИ И УБЫТКОВ</vt:lpstr>
      <vt:lpstr>БАЛАНСОВАЯ ДИАГРАММА</vt:lpstr>
      <vt:lpstr>'СВОДКА ПО БЮДЖЕТУ'!Заголовки_для_печати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2019-01-24T12:05:42Z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