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30"/>
  <workbookPr filterPrivacy="1"/>
  <xr:revisionPtr revIDLastSave="0" documentId="13_ncr:1_{2BCB263A-44D6-48C3-8C92-92B2142EAB4E}" xr6:coauthVersionLast="40" xr6:coauthVersionMax="40" xr10:uidLastSave="{00000000-0000-0000-0000-000000000000}"/>
  <bookViews>
    <workbookView xWindow="-120" yWindow="-120" windowWidth="28860" windowHeight="16110" xr2:uid="{00000000-000D-0000-FFFF-FFFF00000000}"/>
  </bookViews>
  <sheets>
    <sheet name="كيفية استخدام هذا المصنف" sheetId="2" r:id="rId1"/>
    <sheet name="دفتر الدرجات" sheetId="1" r:id="rId2"/>
  </sheets>
  <definedNames>
    <definedName name="GradeTable">'دفتر الدرجات'!$I$3:$U$6</definedName>
    <definedName name="RowTitleRegion1..U6">'دفتر الدرجات'!$H$3</definedName>
    <definedName name="RowTitleRegion2..X9">'دفتر الدرجات'!$E$8:$G$8</definedName>
    <definedName name="RowTitleRegion3..H12">'دفتر الدرجات'!$E$11:$G$11</definedName>
    <definedName name="TitleRegion1..G24.1">'دفتر الدرجات'!$B$21:$C$21</definedName>
    <definedName name="TotalPoints">'دفتر الدرجات'!$H$12</definedName>
    <definedName name="العنوان1">الدرجات[[#Headers],[اسم الطالب]]</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2" i="1" l="1"/>
  <c r="H11" i="1"/>
  <c r="E15" i="1" l="1"/>
  <c r="E16" i="1"/>
  <c r="E17" i="1"/>
  <c r="E18" i="1"/>
  <c r="E19" i="1"/>
  <c r="D17" i="1" l="1"/>
  <c r="G17" i="1" s="1"/>
  <c r="D18" i="1"/>
  <c r="D19" i="1"/>
  <c r="F19" i="1" l="1"/>
  <c r="G19" i="1"/>
  <c r="F18" i="1"/>
  <c r="G18" i="1"/>
  <c r="F17" i="1"/>
  <c r="I3" i="1" l="1"/>
  <c r="K3" i="1"/>
  <c r="M3" i="1"/>
  <c r="O3" i="1"/>
  <c r="Q3" i="1"/>
  <c r="S3" i="1"/>
  <c r="U3" i="1"/>
  <c r="J3" i="1"/>
  <c r="L3" i="1"/>
  <c r="N3" i="1"/>
  <c r="P3" i="1"/>
  <c r="R3" i="1"/>
  <c r="T3" i="1"/>
  <c r="D15" i="1"/>
  <c r="D16" i="1"/>
  <c r="D23" i="1" l="1"/>
  <c r="F23" i="1" s="1"/>
  <c r="F15" i="1"/>
  <c r="D22" i="1"/>
  <c r="F22" i="1" s="1"/>
  <c r="G15" i="1"/>
  <c r="F16" i="1"/>
  <c r="G16" i="1"/>
  <c r="D24" i="1"/>
  <c r="F24" i="1" s="1"/>
  <c r="G22" i="1" l="1"/>
  <c r="G23" i="1"/>
  <c r="G24" i="1"/>
</calcChain>
</file>

<file path=xl/sharedStrings.xml><?xml version="1.0" encoding="utf-8"?>
<sst xmlns="http://schemas.openxmlformats.org/spreadsheetml/2006/main" count="132" uniqueCount="65">
  <si>
    <t>الإرشادات</t>
  </si>
  <si>
    <t xml:space="preserve">1. املأ اسم المدرسة ومعلومات الصف الدراسي وأسماء الطلاب وبطاقات هوية الطلاب لديك (اختياري).   </t>
  </si>
  <si>
    <t>2. اضبط جدول الدرجات والمعدل التراكمي لمطابقة نظام تسجيل الدرجات النموذجي الذي تستخدمه.</t>
  </si>
  <si>
    <t xml:space="preserve">3. املأ أسماء الواجبات أو الاختبارات أو الامتحانات (على سبيل المثال، «الامتحان 1») التي تبدأ من الخلية H8، إلى جانب النقاط التي يستحقها كل واجب. </t>
  </si>
  <si>
    <t>4. املأ الدرجات لكل طالب في كل واجب أو اختبار. يتم حساب أعمدة "المتوسط" و"الدرجة" "والدرجة بالاحرف" "والمعدل التراكمي" تلقائيًا، لكن يمكنك تجاوزها إذا رغبت. للحصول على نقاط رصيد إضافية، ما عليك سوى منح المزيد من النقاط في الواجب أكثر من إجمالي النقاط المحتملة المذكورة لهذا الواجب.</t>
  </si>
  <si>
    <t>استخدم أمر "منطقة الطباعة" في قائمة تخطيط الصفحة إذا كنت تريد تغيير ما يتم طباعته.</t>
  </si>
  <si>
    <t>تعتمد الدرجات للصفوف على مقياس النسبة المئوية القياسي وفقًا للعدد الإجمالي للنقاط المعينة في الصفوف 8 و9. اضبط كل واجب أو اختبار إلى النقاط المطلوبة، ثم اضبط النسبة المئوية مع الدرجة المناسبة. اكتب فوق خلايا الدرجات لإجراء التغييرات يدويًا.</t>
  </si>
  <si>
    <t>أدخل كل واجب أو اختبار أو امتحان والنقاط التي تستحقها في الخلايا من H8 إلى X9.</t>
  </si>
  <si>
    <t>اسم مدرستك</t>
  </si>
  <si>
    <t>اسم المعلم</t>
  </si>
  <si>
    <t>الصف الدراسي/المشروع</t>
  </si>
  <si>
    <t>السنة/الفصل الدراسي/الربع</t>
  </si>
  <si>
    <t>اسم الطالب</t>
  </si>
  <si>
    <t>الطالب رقم 1</t>
  </si>
  <si>
    <t>الطالب رقم dos</t>
  </si>
  <si>
    <t>ملخص الصف الدراسي</t>
  </si>
  <si>
    <t xml:space="preserve"> المتوسط</t>
  </si>
  <si>
    <t xml:space="preserve"> أعلى درجة</t>
  </si>
  <si>
    <t xml:space="preserve"> أقل درجة</t>
  </si>
  <si>
    <t>معرّف الطالب</t>
  </si>
  <si>
    <t>المتوسط</t>
  </si>
  <si>
    <t>اسم الواجب أو الاختبار</t>
  </si>
  <si>
    <t>إجمالي النقاط المتوفرة</t>
  </si>
  <si>
    <t>العدد الإجمالي للواجبات والاختبارات:</t>
  </si>
  <si>
    <t>إجمالي النقاط المحتملة:</t>
  </si>
  <si>
    <t>الدرجة</t>
  </si>
  <si>
    <t>الدرجة بالأحرف</t>
  </si>
  <si>
    <t>المعدل التراكمي</t>
  </si>
  <si>
    <t>%</t>
  </si>
  <si>
    <t>الواجب 1</t>
  </si>
  <si>
    <t>العمود 6</t>
  </si>
  <si>
    <t/>
  </si>
  <si>
    <t>و</t>
  </si>
  <si>
    <t>الواجب 2</t>
  </si>
  <si>
    <t>العمود 7</t>
  </si>
  <si>
    <t>D-</t>
  </si>
  <si>
    <t>الربع الأول</t>
  </si>
  <si>
    <t>العمود 8</t>
  </si>
  <si>
    <t>د</t>
  </si>
  <si>
    <t>العمود 9</t>
  </si>
  <si>
    <t>D+</t>
  </si>
  <si>
    <t>العمود 10</t>
  </si>
  <si>
    <t>C-</t>
  </si>
  <si>
    <t>العمود 11</t>
  </si>
  <si>
    <t>ج</t>
  </si>
  <si>
    <t>العمود 12</t>
  </si>
  <si>
    <t>C+</t>
  </si>
  <si>
    <t>العمود 13</t>
  </si>
  <si>
    <t>B-</t>
  </si>
  <si>
    <t>العمود 14</t>
  </si>
  <si>
    <t>ب</t>
  </si>
  <si>
    <t>العمود 15</t>
  </si>
  <si>
    <t>B+</t>
  </si>
  <si>
    <t>العمود 16</t>
  </si>
  <si>
    <t>A-</t>
  </si>
  <si>
    <t>العمود 17</t>
  </si>
  <si>
    <t>أ</t>
  </si>
  <si>
    <t>العمود 18</t>
  </si>
  <si>
    <t>A+</t>
  </si>
  <si>
    <t>العمود 19</t>
  </si>
  <si>
    <t>العمود 20</t>
  </si>
  <si>
    <t>العمود 21</t>
  </si>
  <si>
    <t>العمود 22</t>
  </si>
  <si>
    <r>
      <t>استخدم ورقة عمل "دفتر الدرجات" لحساب الدرجات حيث يستحق كل واجب عددًا محددًا من النقاط.</t>
    </r>
    <r>
      <rPr>
        <b/>
        <sz val="11"/>
        <color rgb="FF000000"/>
        <rFont val="Tahoma"/>
        <family val="2"/>
      </rPr>
      <t xml:space="preserve"> </t>
    </r>
  </si>
  <si>
    <r>
      <t xml:space="preserve">الإرشادات: </t>
    </r>
    <r>
      <rPr>
        <sz val="11"/>
        <color theme="7" tint="-0.499984740745262"/>
        <rFont val="Tahoma"/>
        <family val="2"/>
      </rPr>
      <t>تأكد من حفظ نُسخ احتياطية من درجاتك.</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</si>
</sst>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164" formatCode="_ &quot;₹&quot;\ * #,##0_ ;_ &quot;₹&quot;\ * \-#,##0_ ;_ &quot;₹&quot;\ * &quot;-&quot;_ ;_ @_ "/>
    <numFmt numFmtId="165" formatCode="_ * #,##0_ ;_ * \-#,##0_ ;_ * &quot;-&quot;_ ;_ @_ "/>
    <numFmt numFmtId="166" formatCode="_ &quot;₹&quot;\ * #,##0.00_ ;_ &quot;₹&quot;\ * \-#,##0.00_ ;_ &quot;₹&quot;\ * &quot;-&quot;??_ ;_ @_ "/>
    <numFmt numFmtId="167" formatCode="_ * #,##0.00_ ;_ * \-#,##0.00_ ;_ * &quot;-&quot;??_ ;_ @_ "/>
    <numFmt numFmtId="168" formatCode="0.0%"/>
  </numFmts>
  <fonts count="26" x14ac:knownFonts="1">
    <font>
      <sz val="11"/>
      <name val="Tahoma"/>
      <family val="2"/>
    </font>
    <font>
      <sz val="11"/>
      <color theme="1"/>
      <name val="Tahoma"/>
      <family val="2"/>
    </font>
    <font>
      <sz val="11"/>
      <name val="Tahoma"/>
      <family val="2"/>
    </font>
    <font>
      <sz val="11"/>
      <color rgb="FF006100"/>
      <name val="Tahoma"/>
      <family val="2"/>
    </font>
    <font>
      <sz val="11"/>
      <color rgb="FF9C0006"/>
      <name val="Tahoma"/>
      <family val="2"/>
    </font>
    <font>
      <sz val="18"/>
      <color theme="3"/>
      <name val="Tahoma"/>
      <family val="2"/>
    </font>
    <font>
      <sz val="20"/>
      <color theme="4" tint="-0.499984740745262"/>
      <name val="Tahoma"/>
      <family val="2"/>
    </font>
    <font>
      <sz val="14"/>
      <color theme="3"/>
      <name val="Tahoma"/>
      <family val="2"/>
    </font>
    <font>
      <b/>
      <sz val="11"/>
      <color theme="3"/>
      <name val="Tahoma"/>
      <family val="2"/>
    </font>
    <font>
      <b/>
      <sz val="11"/>
      <color theme="0"/>
      <name val="Tahoma"/>
      <family val="2"/>
    </font>
    <font>
      <b/>
      <sz val="11"/>
      <color theme="1"/>
      <name val="Tahoma"/>
      <family val="2"/>
    </font>
    <font>
      <sz val="11"/>
      <color theme="0"/>
      <name val="Tahoma"/>
      <family val="2"/>
    </font>
    <font>
      <i/>
      <sz val="11"/>
      <color theme="1" tint="0.34998626667073579"/>
      <name val="Tahoma"/>
      <family val="2"/>
    </font>
    <font>
      <sz val="11"/>
      <color rgb="FFFF0000"/>
      <name val="Tahoma"/>
      <family val="2"/>
    </font>
    <font>
      <b/>
      <sz val="11"/>
      <color rgb="FFFA7D00"/>
      <name val="Tahoma"/>
      <family val="2"/>
    </font>
    <font>
      <sz val="11"/>
      <color rgb="FF3F3F76"/>
      <name val="Tahoma"/>
      <family val="2"/>
    </font>
    <font>
      <b/>
      <sz val="11"/>
      <color rgb="FF3F3F3F"/>
      <name val="Tahoma"/>
      <family val="2"/>
    </font>
    <font>
      <sz val="11"/>
      <color rgb="FF9C5700"/>
      <name val="Tahoma"/>
      <family val="2"/>
    </font>
    <font>
      <sz val="11"/>
      <color rgb="FFFA7D00"/>
      <name val="Tahoma"/>
      <family val="2"/>
    </font>
    <font>
      <b/>
      <sz val="11"/>
      <name val="Tahoma"/>
      <family val="2"/>
    </font>
    <font>
      <b/>
      <sz val="11"/>
      <color rgb="FF000000"/>
      <name val="Tahoma"/>
      <family val="2"/>
    </font>
    <font>
      <sz val="11"/>
      <color theme="3"/>
      <name val="Tahoma"/>
      <family val="2"/>
    </font>
    <font>
      <sz val="11"/>
      <color rgb="FF000000"/>
      <name val="Tahoma"/>
      <family val="2"/>
    </font>
    <font>
      <sz val="10"/>
      <name val="Tahoma"/>
      <family val="2"/>
    </font>
    <font>
      <sz val="11"/>
      <color theme="4" tint="-0.499984740745262"/>
      <name val="Tahoma"/>
      <family val="2"/>
    </font>
    <font>
      <sz val="11"/>
      <color theme="7" tint="-0.499984740745262"/>
      <name val="Tahoma"/>
      <family val="2"/>
    </font>
  </fonts>
  <fills count="36">
    <fill>
      <patternFill patternType="none"/>
    </fill>
    <fill>
      <patternFill patternType="gray125"/>
    </fill>
    <fill>
      <patternFill patternType="solid">
        <fgColor theme="4" tint="0.79998168889431442"/>
        <bgColor theme="4" tint="0.79998168889431442"/>
      </patternFill>
    </fill>
    <fill>
      <patternFill patternType="solid">
        <fgColor indexed="9"/>
        <bgColor indexed="64"/>
      </patternFill>
    </fill>
    <fill>
      <patternFill patternType="solid">
        <fgColor rgb="FFFFFFCC"/>
      </patternFill>
    </fill>
    <fill>
      <patternFill patternType="solid">
        <fgColor theme="4" tint="-0.499984740745262"/>
        <bgColor theme="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8">
    <border>
      <left/>
      <right/>
      <top/>
      <bottom/>
      <diagonal/>
    </border>
    <border>
      <left/>
      <right/>
      <top style="thin">
        <color theme="4" tint="0.39997558519241921"/>
      </top>
      <bottom style="thin">
        <color theme="4" tint="0.39997558519241921"/>
      </bottom>
      <diagonal/>
    </border>
    <border>
      <left/>
      <right/>
      <top style="thin">
        <color theme="4" tint="0.39997558519241921"/>
      </top>
      <bottom/>
      <diagonal/>
    </border>
    <border>
      <left/>
      <right/>
      <top/>
      <bottom style="thin">
        <color theme="4" tint="-0.499984740745262"/>
      </bottom>
      <diagonal/>
    </border>
    <border>
      <left style="thin">
        <color rgb="FFB2B2B2"/>
      </left>
      <right style="thin">
        <color rgb="FFB2B2B2"/>
      </right>
      <top style="thin">
        <color rgb="FFB2B2B2"/>
      </top>
      <bottom style="thin">
        <color rgb="FFB2B2B2"/>
      </bottom>
      <diagonal/>
    </border>
    <border>
      <left/>
      <right/>
      <top/>
      <bottom style="medium">
        <color theme="4" tint="-0.24994659260841701"/>
      </bottom>
      <diagonal/>
    </border>
    <border>
      <left/>
      <right/>
      <top style="thin">
        <color theme="4" tint="-0.24994659260841701"/>
      </top>
      <bottom style="double">
        <color theme="4" tint="-0.24994659260841701"/>
      </bottom>
      <diagonal/>
    </border>
    <border>
      <left/>
      <right/>
      <top style="thin">
        <color theme="4" tint="-0.499984740745262"/>
      </top>
      <bottom style="thin">
        <color theme="4" tint="-0.499984740745262"/>
      </bottom>
      <diagonal/>
    </border>
    <border>
      <left/>
      <right/>
      <top style="thin">
        <color theme="4" tint="-0.499984740745262"/>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right/>
      <top style="thin">
        <color theme="4" tint="-0.499984740745262"/>
      </top>
      <bottom style="thin">
        <color theme="4" tint="0.39997558519241921"/>
      </bottom>
      <diagonal/>
    </border>
    <border>
      <left/>
      <right style="thin">
        <color theme="1" tint="0.34998626667073579"/>
      </right>
      <top/>
      <bottom/>
      <diagonal/>
    </border>
    <border>
      <left style="thin">
        <color theme="4" tint="-0.24994659260841701"/>
      </left>
      <right/>
      <top style="thin">
        <color theme="4" tint="-0.499984740745262"/>
      </top>
      <bottom/>
      <diagonal/>
    </border>
    <border>
      <left/>
      <right/>
      <top/>
      <bottom style="thin">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47">
    <xf numFmtId="0" fontId="0" fillId="0" borderId="0">
      <alignment wrapText="1" readingOrder="2"/>
    </xf>
    <xf numFmtId="0" fontId="6" fillId="0" borderId="3" applyNumberFormat="0" applyFill="0" applyProtection="0">
      <alignment horizontal="left"/>
    </xf>
    <xf numFmtId="0" fontId="7" fillId="0" borderId="0" applyNumberFormat="0" applyFill="0" applyProtection="0">
      <alignment horizontal="left" readingOrder="2"/>
    </xf>
    <xf numFmtId="167" fontId="2" fillId="0" borderId="0" applyFill="0" applyBorder="0" applyAlignment="0" applyProtection="0"/>
    <xf numFmtId="165" fontId="2" fillId="0" borderId="0" applyFill="0" applyBorder="0" applyAlignment="0" applyProtection="0"/>
    <xf numFmtId="166" fontId="2" fillId="0" borderId="0" applyFill="0" applyBorder="0" applyAlignment="0" applyProtection="0"/>
    <xf numFmtId="164" fontId="2" fillId="0" borderId="0" applyFill="0" applyBorder="0" applyAlignment="0" applyProtection="0"/>
    <xf numFmtId="9" fontId="2" fillId="0" borderId="0" applyFill="0" applyBorder="0" applyAlignment="0" applyProtection="0"/>
    <xf numFmtId="0" fontId="8" fillId="0" borderId="5" applyNumberFormat="0" applyFill="0" applyAlignment="0" applyProtection="0"/>
    <xf numFmtId="0" fontId="2" fillId="4" borderId="4" applyNumberFormat="0" applyAlignment="0" applyProtection="0"/>
    <xf numFmtId="0" fontId="12" fillId="0" borderId="0" applyNumberFormat="0" applyFill="0" applyBorder="0" applyAlignment="0" applyProtection="0"/>
    <xf numFmtId="0" fontId="10" fillId="0" borderId="6" applyNumberFormat="0" applyFill="0" applyAlignment="0" applyProtection="0"/>
    <xf numFmtId="0" fontId="8" fillId="0" borderId="0" applyNumberFormat="0" applyFill="0" applyBorder="0" applyAlignment="0" applyProtection="0"/>
    <xf numFmtId="0" fontId="5" fillId="0" borderId="0" applyNumberFormat="0" applyFill="0" applyBorder="0" applyAlignment="0" applyProtection="0"/>
    <xf numFmtId="0" fontId="3" fillId="6" borderId="0" applyNumberFormat="0" applyBorder="0" applyAlignment="0" applyProtection="0"/>
    <xf numFmtId="0" fontId="4" fillId="7" borderId="0" applyNumberFormat="0" applyBorder="0" applyAlignment="0" applyProtection="0"/>
    <xf numFmtId="0" fontId="17" fillId="8" borderId="0" applyNumberFormat="0" applyBorder="0" applyAlignment="0" applyProtection="0"/>
    <xf numFmtId="0" fontId="15" fillId="9" borderId="14" applyNumberFormat="0" applyAlignment="0" applyProtection="0"/>
    <xf numFmtId="0" fontId="16" fillId="10" borderId="15" applyNumberFormat="0" applyAlignment="0" applyProtection="0"/>
    <xf numFmtId="0" fontId="14" fillId="10" borderId="14" applyNumberFormat="0" applyAlignment="0" applyProtection="0"/>
    <xf numFmtId="0" fontId="18" fillId="0" borderId="16" applyNumberFormat="0" applyFill="0" applyAlignment="0" applyProtection="0"/>
    <xf numFmtId="0" fontId="9" fillId="11" borderId="17" applyNumberFormat="0" applyAlignment="0" applyProtection="0"/>
    <xf numFmtId="0" fontId="13" fillId="0" borderId="0" applyNumberFormat="0" applyFill="0" applyBorder="0" applyAlignment="0" applyProtection="0"/>
    <xf numFmtId="0" fontId="1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cellStyleXfs>
  <cellXfs count="49">
    <xf numFmtId="0" fontId="0" fillId="0" borderId="0" xfId="0">
      <alignment wrapText="1" readingOrder="2"/>
    </xf>
    <xf numFmtId="0" fontId="0" fillId="0" borderId="0" xfId="0" applyAlignment="1">
      <alignment vertical="center" wrapText="1"/>
    </xf>
    <xf numFmtId="0" fontId="0" fillId="0" borderId="0" xfId="0" applyAlignment="1">
      <alignment horizontal="right" vertical="center" wrapText="1" readingOrder="2"/>
    </xf>
    <xf numFmtId="0" fontId="8" fillId="0" borderId="0" xfId="12" applyAlignment="1">
      <alignment horizontal="center" vertical="center" wrapText="1" readingOrder="2"/>
    </xf>
    <xf numFmtId="0" fontId="6" fillId="0" borderId="3" xfId="1" applyAlignment="1">
      <alignment horizontal="right" readingOrder="2"/>
    </xf>
    <xf numFmtId="0" fontId="0" fillId="0" borderId="0" xfId="0" applyAlignment="1">
      <alignment horizontal="right" wrapText="1" readingOrder="2"/>
    </xf>
    <xf numFmtId="0" fontId="0" fillId="0" borderId="0" xfId="0" applyAlignment="1">
      <alignment vertical="center" wrapText="1" readingOrder="2"/>
    </xf>
    <xf numFmtId="0" fontId="19" fillId="0" borderId="0" xfId="0" applyFont="1" applyAlignment="1">
      <alignment horizontal="right" vertical="center" wrapText="1" readingOrder="2"/>
    </xf>
    <xf numFmtId="0" fontId="21" fillId="0" borderId="0" xfId="2" applyFont="1" applyAlignment="1">
      <alignment horizontal="left" vertical="center" readingOrder="2"/>
    </xf>
    <xf numFmtId="0" fontId="22" fillId="0" borderId="0" xfId="0" applyFont="1" applyAlignment="1">
      <alignment horizontal="left" vertical="center" wrapText="1" readingOrder="2"/>
    </xf>
    <xf numFmtId="0" fontId="23" fillId="0" borderId="0" xfId="0" applyFont="1" applyAlignment="1">
      <alignment horizontal="right" wrapText="1" readingOrder="2"/>
    </xf>
    <xf numFmtId="0" fontId="21" fillId="0" borderId="0" xfId="2" applyFont="1" applyAlignment="1">
      <alignment horizontal="right" vertical="center" readingOrder="2"/>
    </xf>
    <xf numFmtId="1" fontId="0" fillId="0" borderId="9" xfId="0" applyNumberFormat="1" applyBorder="1" applyAlignment="1">
      <alignment horizontal="right" vertical="center" readingOrder="2"/>
    </xf>
    <xf numFmtId="1" fontId="0" fillId="3" borderId="9" xfId="0" applyNumberFormat="1" applyFill="1" applyBorder="1" applyAlignment="1">
      <alignment horizontal="right" vertical="center" readingOrder="2"/>
    </xf>
    <xf numFmtId="0" fontId="0" fillId="0" borderId="3" xfId="0" applyBorder="1" applyAlignment="1">
      <alignment horizontal="right" wrapText="1" readingOrder="2"/>
    </xf>
    <xf numFmtId="0" fontId="7" fillId="0" borderId="8" xfId="2" applyBorder="1" applyAlignment="1">
      <alignment horizontal="right" readingOrder="2"/>
    </xf>
    <xf numFmtId="0" fontId="7" fillId="0" borderId="0" xfId="2" applyAlignment="1">
      <alignment horizontal="right" readingOrder="2"/>
    </xf>
    <xf numFmtId="0" fontId="0" fillId="0" borderId="0" xfId="0" applyAlignment="1">
      <alignment horizontal="left" readingOrder="2"/>
    </xf>
    <xf numFmtId="0" fontId="0" fillId="0" borderId="11" xfId="0" applyBorder="1" applyAlignment="1">
      <alignment horizontal="left" readingOrder="2"/>
    </xf>
    <xf numFmtId="0" fontId="7" fillId="0" borderId="0" xfId="2" applyAlignment="1">
      <alignment horizontal="right" vertical="top" readingOrder="2"/>
    </xf>
    <xf numFmtId="0" fontId="24" fillId="2" borderId="7" xfId="0" applyFont="1" applyFill="1" applyBorder="1" applyAlignment="1">
      <alignment horizontal="right" vertical="center" wrapText="1" readingOrder="2"/>
    </xf>
    <xf numFmtId="0" fontId="24" fillId="2" borderId="8" xfId="0" applyFont="1" applyFill="1" applyBorder="1" applyAlignment="1">
      <alignment horizontal="right" vertical="center" wrapText="1" readingOrder="2"/>
    </xf>
    <xf numFmtId="0" fontId="24" fillId="0" borderId="0" xfId="0" applyFont="1" applyAlignment="1">
      <alignment horizontal="right" vertical="center" wrapText="1" readingOrder="2"/>
    </xf>
    <xf numFmtId="0" fontId="24" fillId="2" borderId="3" xfId="0" applyFont="1" applyFill="1" applyBorder="1" applyAlignment="1">
      <alignment horizontal="right" vertical="center" wrapText="1" readingOrder="2"/>
    </xf>
    <xf numFmtId="0" fontId="1" fillId="2" borderId="7" xfId="0" applyFont="1" applyFill="1" applyBorder="1" applyAlignment="1">
      <alignment horizontal="right" vertical="center" wrapText="1" readingOrder="2"/>
    </xf>
    <xf numFmtId="1" fontId="1" fillId="2" borderId="7" xfId="0" applyNumberFormat="1" applyFont="1" applyFill="1" applyBorder="1" applyAlignment="1">
      <alignment horizontal="right" vertical="center" wrapText="1" readingOrder="2"/>
    </xf>
    <xf numFmtId="0" fontId="9" fillId="0" borderId="0" xfId="0" applyFont="1" applyAlignment="1">
      <alignment horizontal="right" vertical="center" wrapText="1" readingOrder="2"/>
    </xf>
    <xf numFmtId="0" fontId="1" fillId="0" borderId="0" xfId="0" applyFont="1" applyAlignment="1">
      <alignment horizontal="right" vertical="center" wrapText="1" readingOrder="2"/>
    </xf>
    <xf numFmtId="168" fontId="1" fillId="0" borderId="0" xfId="0" applyNumberFormat="1" applyFont="1" applyAlignment="1">
      <alignment horizontal="right" vertical="center" wrapText="1" readingOrder="2"/>
    </xf>
    <xf numFmtId="3" fontId="1" fillId="0" borderId="0" xfId="0" applyNumberFormat="1" applyFont="1" applyAlignment="1">
      <alignment horizontal="right" vertical="center" wrapText="1" readingOrder="2"/>
    </xf>
    <xf numFmtId="2" fontId="1" fillId="0" borderId="0" xfId="0" applyNumberFormat="1" applyFont="1" applyAlignment="1">
      <alignment horizontal="right" vertical="center" wrapText="1" readingOrder="2"/>
    </xf>
    <xf numFmtId="0" fontId="9" fillId="5" borderId="12" xfId="0" applyFont="1" applyFill="1" applyBorder="1" applyAlignment="1">
      <alignment horizontal="right" vertical="center" wrapText="1" readingOrder="2"/>
    </xf>
    <xf numFmtId="0" fontId="9" fillId="5" borderId="8" xfId="0" applyFont="1" applyFill="1" applyBorder="1" applyAlignment="1">
      <alignment horizontal="right" vertical="center" wrapText="1" readingOrder="2"/>
    </xf>
    <xf numFmtId="0" fontId="9" fillId="5" borderId="10" xfId="0" applyFont="1" applyFill="1" applyBorder="1" applyAlignment="1">
      <alignment horizontal="right" vertical="center" wrapText="1" readingOrder="2"/>
    </xf>
    <xf numFmtId="0" fontId="9" fillId="5" borderId="10" xfId="0" applyFont="1" applyFill="1" applyBorder="1" applyAlignment="1">
      <alignment horizontal="right" vertical="center" wrapText="1" readingOrder="2"/>
    </xf>
    <xf numFmtId="0" fontId="1" fillId="2" borderId="13" xfId="0" applyFont="1" applyFill="1" applyBorder="1" applyAlignment="1">
      <alignment horizontal="right" vertical="center" wrapText="1" readingOrder="2"/>
    </xf>
    <xf numFmtId="168" fontId="1" fillId="2" borderId="1" xfId="0" applyNumberFormat="1" applyFont="1" applyFill="1" applyBorder="1" applyAlignment="1">
      <alignment horizontal="center" vertical="center" wrapText="1" readingOrder="2"/>
    </xf>
    <xf numFmtId="0" fontId="1" fillId="2" borderId="2" xfId="0" applyFont="1" applyFill="1" applyBorder="1" applyAlignment="1">
      <alignment horizontal="right" vertical="center" wrapText="1" readingOrder="2"/>
    </xf>
    <xf numFmtId="2" fontId="1" fillId="2" borderId="2" xfId="0" applyNumberFormat="1" applyFont="1" applyFill="1" applyBorder="1" applyAlignment="1">
      <alignment horizontal="right" vertical="center" wrapText="1" readingOrder="2"/>
    </xf>
    <xf numFmtId="0" fontId="1" fillId="0" borderId="1" xfId="0" applyFont="1" applyBorder="1" applyAlignment="1">
      <alignment horizontal="right" vertical="center" wrapText="1" readingOrder="2"/>
    </xf>
    <xf numFmtId="168" fontId="1" fillId="0" borderId="1" xfId="0" applyNumberFormat="1" applyFont="1" applyBorder="1" applyAlignment="1">
      <alignment horizontal="center" vertical="center" wrapText="1" readingOrder="2"/>
    </xf>
    <xf numFmtId="0" fontId="1" fillId="0" borderId="1" xfId="0" applyFont="1" applyBorder="1" applyAlignment="1">
      <alignment horizontal="right" vertical="center" wrapText="1" readingOrder="2"/>
    </xf>
    <xf numFmtId="2" fontId="1" fillId="0" borderId="1" xfId="0" applyNumberFormat="1" applyFont="1" applyBorder="1" applyAlignment="1">
      <alignment horizontal="right" vertical="center" wrapText="1" readingOrder="2"/>
    </xf>
    <xf numFmtId="0" fontId="1" fillId="2" borderId="2" xfId="0" applyFont="1" applyFill="1" applyBorder="1" applyAlignment="1">
      <alignment horizontal="right" vertical="center" wrapText="1" readingOrder="2"/>
    </xf>
    <xf numFmtId="168" fontId="1" fillId="2" borderId="2" xfId="0" applyNumberFormat="1" applyFont="1" applyFill="1" applyBorder="1" applyAlignment="1">
      <alignment horizontal="center" vertical="center" wrapText="1" readingOrder="2"/>
    </xf>
    <xf numFmtId="3" fontId="24" fillId="2" borderId="7" xfId="0" applyNumberFormat="1" applyFont="1" applyFill="1" applyBorder="1" applyAlignment="1">
      <alignment horizontal="right" vertical="center" indent="1" readingOrder="2"/>
    </xf>
    <xf numFmtId="9" fontId="24" fillId="2" borderId="8" xfId="0" applyNumberFormat="1" applyFont="1" applyFill="1" applyBorder="1" applyAlignment="1">
      <alignment horizontal="right" vertical="center" indent="1" readingOrder="2"/>
    </xf>
    <xf numFmtId="0" fontId="24" fillId="0" borderId="0" xfId="0" applyFont="1" applyAlignment="1">
      <alignment horizontal="right" vertical="center" indent="1" readingOrder="2"/>
    </xf>
    <xf numFmtId="0" fontId="24" fillId="2" borderId="3" xfId="0" applyFont="1" applyFill="1" applyBorder="1" applyAlignment="1">
      <alignment horizontal="right" vertical="center" indent="1" readingOrder="2"/>
    </xf>
  </cellXfs>
  <cellStyles count="47">
    <cellStyle name="20% - تمييز1" xfId="24" builtinId="30" customBuiltin="1"/>
    <cellStyle name="20% - تمييز2" xfId="28" builtinId="34" customBuiltin="1"/>
    <cellStyle name="20% - تمييز3" xfId="32" builtinId="38" customBuiltin="1"/>
    <cellStyle name="20% - تمييز4" xfId="36" builtinId="42" customBuiltin="1"/>
    <cellStyle name="20% - تمييز5" xfId="40" builtinId="46" customBuiltin="1"/>
    <cellStyle name="20% - تمييز6" xfId="44" builtinId="50" customBuiltin="1"/>
    <cellStyle name="40% - تمييز1" xfId="25" builtinId="31" customBuiltin="1"/>
    <cellStyle name="40% - تمييز2" xfId="29" builtinId="35" customBuiltin="1"/>
    <cellStyle name="40% - تمييز3" xfId="33" builtinId="39" customBuiltin="1"/>
    <cellStyle name="40% - تمييز4" xfId="37" builtinId="43" customBuiltin="1"/>
    <cellStyle name="40% - تمييز5" xfId="41" builtinId="47" customBuiltin="1"/>
    <cellStyle name="40% - تمييز6" xfId="45" builtinId="51" customBuiltin="1"/>
    <cellStyle name="60% - تمييز1" xfId="26" builtinId="32" customBuiltin="1"/>
    <cellStyle name="60% - تمييز2" xfId="30" builtinId="36" customBuiltin="1"/>
    <cellStyle name="60% - تمييز3" xfId="34" builtinId="40" customBuiltin="1"/>
    <cellStyle name="60% - تمييز4" xfId="38" builtinId="44" customBuiltin="1"/>
    <cellStyle name="60% - تمييز5" xfId="42" builtinId="48" customBuiltin="1"/>
    <cellStyle name="60% - تمييز6" xfId="46" builtinId="52" customBuiltin="1"/>
    <cellStyle name="Comma" xfId="3" builtinId="3" customBuiltin="1"/>
    <cellStyle name="Comma [0]" xfId="4" builtinId="6" customBuiltin="1"/>
    <cellStyle name="Currency" xfId="5" builtinId="4" customBuiltin="1"/>
    <cellStyle name="Currency [0]" xfId="6" builtinId="7" customBuiltin="1"/>
    <cellStyle name="Percent" xfId="7" builtinId="5" customBuiltin="1"/>
    <cellStyle name="إخراج" xfId="18" builtinId="21" customBuiltin="1"/>
    <cellStyle name="إدخال" xfId="17" builtinId="20" customBuiltin="1"/>
    <cellStyle name="الإجمالي" xfId="11" builtinId="25" customBuiltin="1"/>
    <cellStyle name="تمييز1" xfId="23" builtinId="29" customBuiltin="1"/>
    <cellStyle name="تمييز2" xfId="27" builtinId="33" customBuiltin="1"/>
    <cellStyle name="تمييز3" xfId="31" builtinId="37" customBuiltin="1"/>
    <cellStyle name="تمييز4" xfId="35" builtinId="41" customBuiltin="1"/>
    <cellStyle name="تمييز5" xfId="39" builtinId="45" customBuiltin="1"/>
    <cellStyle name="تمييز6" xfId="43" builtinId="49" customBuiltin="1"/>
    <cellStyle name="جيد" xfId="14" builtinId="26" customBuiltin="1"/>
    <cellStyle name="حساب" xfId="19" builtinId="22" customBuiltin="1"/>
    <cellStyle name="خلية تدقيق" xfId="21" builtinId="23" customBuiltin="1"/>
    <cellStyle name="خلية مرتبطة" xfId="20" builtinId="24" customBuiltin="1"/>
    <cellStyle name="سيئ" xfId="15" builtinId="27" customBuiltin="1"/>
    <cellStyle name="عادي" xfId="0" builtinId="0" customBuiltin="1"/>
    <cellStyle name="عنوان" xfId="13" builtinId="15" customBuiltin="1"/>
    <cellStyle name="عنوان 1" xfId="1" builtinId="16" customBuiltin="1"/>
    <cellStyle name="عنوان 2" xfId="2" builtinId="17" customBuiltin="1"/>
    <cellStyle name="عنوان 3" xfId="8" builtinId="18" customBuiltin="1"/>
    <cellStyle name="عنوان 4" xfId="12" builtinId="19" customBuiltin="1"/>
    <cellStyle name="محايد" xfId="16" builtinId="28" customBuiltin="1"/>
    <cellStyle name="ملاحظة" xfId="9" builtinId="10" customBuiltin="1"/>
    <cellStyle name="نص تحذير" xfId="22" builtinId="11" customBuiltin="1"/>
    <cellStyle name="نص توضيحي" xfId="10" builtinId="53" customBuiltin="1"/>
  </cellStyles>
  <dxfs count="52">
    <dxf>
      <font>
        <b val="0"/>
        <i val="0"/>
        <strike val="0"/>
        <condense val="0"/>
        <extend val="0"/>
        <outline val="0"/>
        <shadow val="0"/>
        <u val="none"/>
        <vertAlign val="baseline"/>
        <sz val="10"/>
        <color theme="1"/>
        <name val="Tahoma"/>
        <family val="2"/>
        <scheme val="none"/>
      </font>
    </dxf>
    <dxf>
      <font>
        <b val="0"/>
        <i val="0"/>
        <strike val="0"/>
        <condense val="0"/>
        <extend val="0"/>
        <outline val="0"/>
        <shadow val="0"/>
        <u val="none"/>
        <vertAlign val="baseline"/>
        <sz val="10"/>
        <color theme="1"/>
        <name val="Tahoma"/>
        <family val="2"/>
        <scheme val="none"/>
      </font>
      <alignment horizontal="right" vertical="bottom" textRotation="0" wrapText="1" indent="0" justifyLastLine="0" shrinkToFit="0" readingOrder="2"/>
    </dxf>
    <dxf>
      <font>
        <b val="0"/>
        <i val="0"/>
        <strike val="0"/>
        <condense val="0"/>
        <extend val="0"/>
        <outline val="0"/>
        <shadow val="0"/>
        <u val="none"/>
        <vertAlign val="baseline"/>
        <sz val="10"/>
        <color theme="1"/>
        <name val="Tahoma"/>
        <family val="2"/>
        <scheme val="none"/>
      </font>
      <alignment horizontal="right" vertical="bottom" textRotation="0" wrapText="1" indent="0" justifyLastLine="0" shrinkToFit="0" readingOrder="2"/>
    </dxf>
    <dxf>
      <font>
        <b val="0"/>
        <i val="0"/>
        <strike val="0"/>
        <condense val="0"/>
        <extend val="0"/>
        <outline val="0"/>
        <shadow val="0"/>
        <u val="none"/>
        <vertAlign val="baseline"/>
        <sz val="10"/>
        <color theme="1"/>
        <name val="Tahoma"/>
        <family val="2"/>
        <scheme val="none"/>
      </font>
      <alignment horizontal="right" vertical="bottom" textRotation="0" wrapText="1" indent="0" justifyLastLine="0" shrinkToFit="0" readingOrder="2"/>
    </dxf>
    <dxf>
      <font>
        <b val="0"/>
        <i val="0"/>
        <strike val="0"/>
        <condense val="0"/>
        <extend val="0"/>
        <outline val="0"/>
        <shadow val="0"/>
        <u val="none"/>
        <vertAlign val="baseline"/>
        <sz val="10"/>
        <color theme="1"/>
        <name val="Tahoma"/>
        <family val="2"/>
        <scheme val="none"/>
      </font>
      <alignment horizontal="right" vertical="bottom" textRotation="0" wrapText="1" indent="0" justifyLastLine="0" shrinkToFit="0" readingOrder="2"/>
    </dxf>
    <dxf>
      <font>
        <b val="0"/>
        <i val="0"/>
        <strike val="0"/>
        <condense val="0"/>
        <extend val="0"/>
        <outline val="0"/>
        <shadow val="0"/>
        <u val="none"/>
        <vertAlign val="baseline"/>
        <sz val="10"/>
        <color theme="1"/>
        <name val="Tahoma"/>
        <family val="2"/>
        <scheme val="none"/>
      </font>
      <alignment horizontal="right" vertical="bottom" textRotation="0" wrapText="1" indent="0" justifyLastLine="0" shrinkToFit="0" readingOrder="2"/>
    </dxf>
    <dxf>
      <font>
        <b val="0"/>
        <i val="0"/>
        <strike val="0"/>
        <condense val="0"/>
        <extend val="0"/>
        <outline val="0"/>
        <shadow val="0"/>
        <u val="none"/>
        <vertAlign val="baseline"/>
        <sz val="10"/>
        <color theme="1"/>
        <name val="Tahoma"/>
        <family val="2"/>
        <scheme val="none"/>
      </font>
      <alignment horizontal="right" vertical="bottom" textRotation="0" wrapText="1" indent="0" justifyLastLine="0" shrinkToFit="0" readingOrder="2"/>
    </dxf>
    <dxf>
      <font>
        <b val="0"/>
        <i val="0"/>
        <strike val="0"/>
        <condense val="0"/>
        <extend val="0"/>
        <outline val="0"/>
        <shadow val="0"/>
        <u val="none"/>
        <vertAlign val="baseline"/>
        <sz val="10"/>
        <color theme="1"/>
        <name val="Tahoma"/>
        <family val="2"/>
        <scheme val="none"/>
      </font>
      <alignment horizontal="right" vertical="bottom" textRotation="0" wrapText="1" indent="0" justifyLastLine="0" shrinkToFit="0" readingOrder="2"/>
    </dxf>
    <dxf>
      <font>
        <b val="0"/>
        <i val="0"/>
        <strike val="0"/>
        <condense val="0"/>
        <extend val="0"/>
        <outline val="0"/>
        <shadow val="0"/>
        <u val="none"/>
        <vertAlign val="baseline"/>
        <sz val="10"/>
        <color theme="1"/>
        <name val="Tahoma"/>
        <family val="2"/>
        <scheme val="none"/>
      </font>
      <alignment horizontal="right" vertical="bottom" textRotation="0" wrapText="1" indent="0" justifyLastLine="0" shrinkToFit="0" readingOrder="2"/>
    </dxf>
    <dxf>
      <font>
        <b val="0"/>
        <i val="0"/>
        <strike val="0"/>
        <condense val="0"/>
        <extend val="0"/>
        <outline val="0"/>
        <shadow val="0"/>
        <u val="none"/>
        <vertAlign val="baseline"/>
        <sz val="10"/>
        <color theme="1"/>
        <name val="Tahoma"/>
        <family val="2"/>
        <scheme val="none"/>
      </font>
      <alignment horizontal="right" vertical="bottom" textRotation="0" wrapText="1" indent="0" justifyLastLine="0" shrinkToFit="0" readingOrder="2"/>
    </dxf>
    <dxf>
      <font>
        <b val="0"/>
        <i val="0"/>
        <strike val="0"/>
        <condense val="0"/>
        <extend val="0"/>
        <outline val="0"/>
        <shadow val="0"/>
        <u val="none"/>
        <vertAlign val="baseline"/>
        <sz val="10"/>
        <color theme="1"/>
        <name val="Tahoma"/>
        <family val="2"/>
        <scheme val="none"/>
      </font>
      <alignment horizontal="right" vertical="bottom" textRotation="0" wrapText="1" indent="0" justifyLastLine="0" shrinkToFit="0" readingOrder="2"/>
    </dxf>
    <dxf>
      <font>
        <b val="0"/>
        <i val="0"/>
        <strike val="0"/>
        <condense val="0"/>
        <extend val="0"/>
        <outline val="0"/>
        <shadow val="0"/>
        <u val="none"/>
        <vertAlign val="baseline"/>
        <sz val="10"/>
        <color theme="1"/>
        <name val="Tahoma"/>
        <family val="2"/>
        <scheme val="none"/>
      </font>
      <alignment horizontal="right" vertical="bottom" textRotation="0" wrapText="1" indent="0" justifyLastLine="0" shrinkToFit="0" readingOrder="2"/>
    </dxf>
    <dxf>
      <font>
        <b val="0"/>
        <i val="0"/>
        <strike val="0"/>
        <condense val="0"/>
        <extend val="0"/>
        <outline val="0"/>
        <shadow val="0"/>
        <u val="none"/>
        <vertAlign val="baseline"/>
        <sz val="10"/>
        <color theme="1"/>
        <name val="Tahoma"/>
        <family val="2"/>
        <scheme val="none"/>
      </font>
      <alignment horizontal="right" vertical="bottom" textRotation="0" wrapText="1" indent="0" justifyLastLine="0" shrinkToFit="0" readingOrder="2"/>
    </dxf>
    <dxf>
      <font>
        <b val="0"/>
        <i val="0"/>
        <strike val="0"/>
        <condense val="0"/>
        <extend val="0"/>
        <outline val="0"/>
        <shadow val="0"/>
        <u val="none"/>
        <vertAlign val="baseline"/>
        <sz val="10"/>
        <color theme="1"/>
        <name val="Tahoma"/>
        <family val="2"/>
        <scheme val="none"/>
      </font>
      <alignment horizontal="right" vertical="bottom" textRotation="0" wrapText="1" indent="0" justifyLastLine="0" shrinkToFit="0" readingOrder="2"/>
    </dxf>
    <dxf>
      <font>
        <b val="0"/>
        <i val="0"/>
        <strike val="0"/>
        <condense val="0"/>
        <extend val="0"/>
        <outline val="0"/>
        <shadow val="0"/>
        <u val="none"/>
        <vertAlign val="baseline"/>
        <sz val="10"/>
        <color theme="1"/>
        <name val="Tahoma"/>
        <family val="2"/>
        <scheme val="none"/>
      </font>
      <alignment horizontal="right" vertical="bottom" textRotation="0" wrapText="1" indent="0" justifyLastLine="0" shrinkToFit="0" readingOrder="2"/>
    </dxf>
    <dxf>
      <font>
        <b val="0"/>
        <i val="0"/>
        <strike val="0"/>
        <condense val="0"/>
        <extend val="0"/>
        <outline val="0"/>
        <shadow val="0"/>
        <u val="none"/>
        <vertAlign val="baseline"/>
        <sz val="10"/>
        <color theme="1"/>
        <name val="Tahoma"/>
        <family val="2"/>
        <scheme val="none"/>
      </font>
      <alignment horizontal="right" vertical="bottom" textRotation="0" wrapText="1" indent="0" justifyLastLine="0" shrinkToFit="0" readingOrder="2"/>
    </dxf>
    <dxf>
      <font>
        <b val="0"/>
        <i val="0"/>
        <strike val="0"/>
        <condense val="0"/>
        <extend val="0"/>
        <outline val="0"/>
        <shadow val="0"/>
        <u val="none"/>
        <vertAlign val="baseline"/>
        <sz val="10"/>
        <color theme="1"/>
        <name val="Tahoma"/>
        <family val="2"/>
        <scheme val="none"/>
      </font>
      <alignment horizontal="right" vertical="bottom" textRotation="0" wrapText="1" indent="0" justifyLastLine="0" shrinkToFit="0" readingOrder="2"/>
    </dxf>
    <dxf>
      <font>
        <b val="0"/>
        <i val="0"/>
        <strike val="0"/>
        <condense val="0"/>
        <extend val="0"/>
        <outline val="0"/>
        <shadow val="0"/>
        <u val="none"/>
        <vertAlign val="baseline"/>
        <sz val="10"/>
        <color theme="1"/>
        <name val="Tahoma"/>
        <family val="2"/>
        <scheme val="none"/>
      </font>
      <alignment horizontal="right" vertical="bottom" textRotation="0" wrapText="1" indent="0" justifyLastLine="0" shrinkToFit="0" readingOrder="2"/>
    </dxf>
    <dxf>
      <font>
        <b val="0"/>
        <i val="0"/>
        <strike val="0"/>
        <condense val="0"/>
        <extend val="0"/>
        <outline val="0"/>
        <shadow val="0"/>
        <u val="none"/>
        <vertAlign val="baseline"/>
        <sz val="10"/>
        <color theme="1"/>
        <name val="Tahoma"/>
        <family val="2"/>
        <scheme val="none"/>
      </font>
      <alignment horizontal="right" vertical="bottom" textRotation="0" wrapText="1" indent="0" justifyLastLine="0" shrinkToFit="0" readingOrder="2"/>
    </dxf>
    <dxf>
      <font>
        <b val="0"/>
        <i val="0"/>
        <strike val="0"/>
        <condense val="0"/>
        <extend val="0"/>
        <outline val="0"/>
        <shadow val="0"/>
        <u val="none"/>
        <vertAlign val="baseline"/>
        <sz val="10"/>
        <color theme="1"/>
        <name val="Tahoma"/>
        <family val="2"/>
        <scheme val="none"/>
      </font>
      <alignment horizontal="right" vertical="bottom" textRotation="0" wrapText="1" indent="0" justifyLastLine="0" shrinkToFit="0" readingOrder="2"/>
    </dxf>
    <dxf>
      <font>
        <b val="0"/>
        <i val="0"/>
        <strike val="0"/>
        <condense val="0"/>
        <extend val="0"/>
        <outline val="0"/>
        <shadow val="0"/>
        <u val="none"/>
        <vertAlign val="baseline"/>
        <sz val="10"/>
        <color theme="1"/>
        <name val="Tahoma"/>
        <family val="2"/>
        <scheme val="none"/>
      </font>
      <alignment horizontal="right" vertical="bottom" textRotation="0" wrapText="1" indent="0" justifyLastLine="0" shrinkToFit="0" readingOrder="2"/>
    </dxf>
    <dxf>
      <font>
        <b val="0"/>
        <i val="0"/>
        <strike val="0"/>
        <condense val="0"/>
        <extend val="0"/>
        <outline val="0"/>
        <shadow val="0"/>
        <u val="none"/>
        <vertAlign val="baseline"/>
        <sz val="10"/>
        <color theme="1"/>
        <name val="Tahoma"/>
        <family val="2"/>
        <scheme val="none"/>
      </font>
      <alignment horizontal="right" vertical="bottom" textRotation="0" wrapText="1" indent="0" justifyLastLine="0" shrinkToFit="0" readingOrder="2"/>
    </dxf>
    <dxf>
      <font>
        <b val="0"/>
        <i val="0"/>
        <strike val="0"/>
        <condense val="0"/>
        <extend val="0"/>
        <outline val="0"/>
        <shadow val="0"/>
        <u val="none"/>
        <vertAlign val="baseline"/>
        <sz val="10"/>
        <color theme="1"/>
        <name val="Tahoma"/>
        <family val="2"/>
        <scheme val="none"/>
      </font>
      <alignment horizontal="right" vertical="bottom" textRotation="0" wrapText="1" indent="0" justifyLastLine="0" shrinkToFit="0" readingOrder="2"/>
    </dxf>
    <dxf>
      <font>
        <strike val="0"/>
        <outline val="0"/>
        <shadow val="0"/>
        <u val="none"/>
        <vertAlign val="baseline"/>
        <name val="Tahoma"/>
        <family val="2"/>
        <scheme val="none"/>
      </font>
      <alignment horizontal="right" vertical="center" textRotation="0" wrapText="1" indent="0" justifyLastLine="0" shrinkToFit="0" readingOrder="2"/>
    </dxf>
    <dxf>
      <font>
        <strike val="0"/>
        <outline val="0"/>
        <shadow val="0"/>
        <u val="none"/>
        <vertAlign val="baseline"/>
        <sz val="11"/>
        <name val="Tahoma"/>
        <family val="2"/>
        <scheme val="none"/>
      </font>
      <alignment horizontal="right" vertical="center" textRotation="0" wrapText="1" indent="0" justifyLastLine="0" shrinkToFit="0" readingOrder="2"/>
    </dxf>
    <dxf>
      <font>
        <strike val="0"/>
        <outline val="0"/>
        <shadow val="0"/>
        <u val="none"/>
        <vertAlign val="baseline"/>
        <name val="Tahoma"/>
        <family val="2"/>
        <scheme val="none"/>
      </font>
      <alignment horizontal="right" vertical="center" textRotation="0" wrapText="1" indent="0" justifyLastLine="0" shrinkToFit="0" readingOrder="2"/>
    </dxf>
    <dxf>
      <font>
        <strike val="0"/>
        <outline val="0"/>
        <shadow val="0"/>
        <u val="none"/>
        <vertAlign val="baseline"/>
        <name val="Tahoma"/>
        <family val="2"/>
        <scheme val="none"/>
      </font>
      <alignment horizontal="right" vertical="center" textRotation="0" wrapText="1" indent="0" justifyLastLine="0" shrinkToFit="0" readingOrder="2"/>
    </dxf>
    <dxf>
      <font>
        <strike val="0"/>
        <outline val="0"/>
        <shadow val="0"/>
        <u val="none"/>
        <vertAlign val="baseline"/>
        <name val="Tahoma"/>
        <family val="2"/>
        <scheme val="none"/>
      </font>
      <alignment horizontal="right" vertical="center" textRotation="0" wrapText="1" indent="0" justifyLastLine="0" shrinkToFit="0" readingOrder="2"/>
    </dxf>
    <dxf>
      <font>
        <strike val="0"/>
        <outline val="0"/>
        <shadow val="0"/>
        <u val="none"/>
        <vertAlign val="baseline"/>
        <name val="Tahoma"/>
        <family val="2"/>
        <scheme val="none"/>
      </font>
      <alignment horizontal="right" vertical="center" textRotation="0" wrapText="1" indent="0" justifyLastLine="0" shrinkToFit="0" readingOrder="2"/>
    </dxf>
    <dxf>
      <font>
        <strike val="0"/>
        <outline val="0"/>
        <shadow val="0"/>
        <u val="none"/>
        <vertAlign val="baseline"/>
        <name val="Tahoma"/>
        <family val="2"/>
        <scheme val="none"/>
      </font>
      <alignment horizontal="right" vertical="center" textRotation="0" wrapText="1" indent="0" justifyLastLine="0" shrinkToFit="0" readingOrder="2"/>
    </dxf>
    <dxf>
      <font>
        <strike val="0"/>
        <outline val="0"/>
        <shadow val="0"/>
        <u val="none"/>
        <vertAlign val="baseline"/>
        <name val="Tahoma"/>
        <family val="2"/>
        <scheme val="none"/>
      </font>
      <alignment horizontal="right" vertical="center" textRotation="0" wrapText="1" indent="0" justifyLastLine="0" shrinkToFit="0" readingOrder="2"/>
    </dxf>
    <dxf>
      <font>
        <strike val="0"/>
        <outline val="0"/>
        <shadow val="0"/>
        <u val="none"/>
        <vertAlign val="baseline"/>
        <name val="Tahoma"/>
        <family val="2"/>
        <scheme val="none"/>
      </font>
      <alignment horizontal="right" vertical="center" textRotation="0" wrapText="1" indent="0" justifyLastLine="0" shrinkToFit="0" readingOrder="2"/>
    </dxf>
    <dxf>
      <font>
        <strike val="0"/>
        <outline val="0"/>
        <shadow val="0"/>
        <u val="none"/>
        <vertAlign val="baseline"/>
        <name val="Tahoma"/>
        <family val="2"/>
        <scheme val="none"/>
      </font>
      <alignment horizontal="right" vertical="center" textRotation="0" wrapText="1" indent="0" justifyLastLine="0" shrinkToFit="0" readingOrder="2"/>
    </dxf>
    <dxf>
      <font>
        <strike val="0"/>
        <outline val="0"/>
        <shadow val="0"/>
        <u val="none"/>
        <vertAlign val="baseline"/>
        <name val="Tahoma"/>
        <family val="2"/>
        <scheme val="none"/>
      </font>
      <alignment horizontal="right" vertical="center" textRotation="0" wrapText="1" indent="0" justifyLastLine="0" shrinkToFit="0" readingOrder="2"/>
    </dxf>
    <dxf>
      <font>
        <strike val="0"/>
        <outline val="0"/>
        <shadow val="0"/>
        <u val="none"/>
        <vertAlign val="baseline"/>
        <name val="Tahoma"/>
        <family val="2"/>
        <scheme val="none"/>
      </font>
      <alignment horizontal="right" vertical="center" textRotation="0" wrapText="1" indent="0" justifyLastLine="0" shrinkToFit="0" readingOrder="2"/>
    </dxf>
    <dxf>
      <font>
        <strike val="0"/>
        <outline val="0"/>
        <shadow val="0"/>
        <u val="none"/>
        <vertAlign val="baseline"/>
        <name val="Tahoma"/>
        <family val="2"/>
        <scheme val="none"/>
      </font>
      <alignment horizontal="right" vertical="center" textRotation="0" wrapText="1" indent="0" justifyLastLine="0" shrinkToFit="0" readingOrder="2"/>
    </dxf>
    <dxf>
      <font>
        <strike val="0"/>
        <outline val="0"/>
        <shadow val="0"/>
        <u val="none"/>
        <vertAlign val="baseline"/>
        <name val="Tahoma"/>
        <family val="2"/>
        <scheme val="none"/>
      </font>
      <alignment horizontal="right" vertical="center" textRotation="0" wrapText="1" indent="0" justifyLastLine="0" shrinkToFit="0" readingOrder="2"/>
    </dxf>
    <dxf>
      <font>
        <strike val="0"/>
        <outline val="0"/>
        <shadow val="0"/>
        <u val="none"/>
        <vertAlign val="baseline"/>
        <name val="Tahoma"/>
        <family val="2"/>
        <scheme val="none"/>
      </font>
      <alignment horizontal="right" vertical="center" textRotation="0" wrapText="1" indent="0" justifyLastLine="0" shrinkToFit="0" readingOrder="2"/>
    </dxf>
    <dxf>
      <font>
        <strike val="0"/>
        <outline val="0"/>
        <shadow val="0"/>
        <u val="none"/>
        <vertAlign val="baseline"/>
        <name val="Tahoma"/>
        <family val="2"/>
        <scheme val="none"/>
      </font>
      <alignment horizontal="right" vertical="center" textRotation="0" wrapText="1" indent="0" justifyLastLine="0" shrinkToFit="0" readingOrder="2"/>
    </dxf>
    <dxf>
      <font>
        <strike val="0"/>
        <outline val="0"/>
        <shadow val="0"/>
        <u val="none"/>
        <vertAlign val="baseline"/>
        <name val="Tahoma"/>
        <family val="2"/>
        <scheme val="none"/>
      </font>
      <alignment horizontal="right" vertical="center" textRotation="0" wrapText="1" indent="0" justifyLastLine="0" shrinkToFit="0" readingOrder="2"/>
    </dxf>
    <dxf>
      <font>
        <strike val="0"/>
        <outline val="0"/>
        <shadow val="0"/>
        <u val="none"/>
        <vertAlign val="baseline"/>
        <name val="Tahoma"/>
        <family val="2"/>
        <scheme val="none"/>
      </font>
      <alignment horizontal="right" vertical="center" textRotation="0" wrapText="1" indent="0" justifyLastLine="0" shrinkToFit="0" readingOrder="2"/>
    </dxf>
    <dxf>
      <font>
        <strike val="0"/>
        <outline val="0"/>
        <shadow val="0"/>
        <u val="none"/>
        <vertAlign val="baseline"/>
        <name val="Tahoma"/>
        <family val="2"/>
        <scheme val="none"/>
      </font>
      <alignment horizontal="right" vertical="center" textRotation="0" wrapText="1" indent="0" justifyLastLine="0" shrinkToFit="0" readingOrder="2"/>
    </dxf>
    <dxf>
      <font>
        <strike val="0"/>
        <outline val="0"/>
        <shadow val="0"/>
        <u val="none"/>
        <vertAlign val="baseline"/>
        <name val="Tahoma"/>
        <family val="2"/>
        <scheme val="none"/>
      </font>
      <alignment horizontal="right" vertical="center" textRotation="0" wrapText="1" indent="0" justifyLastLine="0" shrinkToFit="0" readingOrder="2"/>
    </dxf>
    <dxf>
      <font>
        <strike val="0"/>
        <outline val="0"/>
        <shadow val="0"/>
        <u val="none"/>
        <vertAlign val="baseline"/>
        <name val="Tahoma"/>
        <family val="2"/>
        <scheme val="none"/>
      </font>
      <alignment horizontal="right" vertical="center" textRotation="0" wrapText="1" indent="0" justifyLastLine="0" shrinkToFit="0" readingOrder="2"/>
    </dxf>
    <dxf>
      <font>
        <strike val="0"/>
        <outline val="0"/>
        <shadow val="0"/>
        <u val="none"/>
        <vertAlign val="baseline"/>
        <name val="Tahoma"/>
        <family val="2"/>
        <scheme val="none"/>
      </font>
      <alignment horizontal="right" vertical="center" textRotation="0" wrapText="1" indent="0" justifyLastLine="0" shrinkToFit="0" readingOrder="2"/>
    </dxf>
    <dxf>
      <font>
        <strike val="0"/>
        <outline val="0"/>
        <shadow val="0"/>
        <u val="none"/>
        <vertAlign val="baseline"/>
        <name val="Tahoma"/>
        <family val="2"/>
        <scheme val="none"/>
      </font>
      <alignment horizontal="right" vertical="center" textRotation="0" wrapText="1" indent="0" justifyLastLine="0" shrinkToFit="0" readingOrder="2"/>
    </dxf>
    <dxf>
      <font>
        <strike val="0"/>
        <outline val="0"/>
        <shadow val="0"/>
        <u val="none"/>
        <vertAlign val="baseline"/>
        <name val="Tahoma"/>
        <family val="2"/>
        <scheme val="none"/>
      </font>
      <alignment horizontal="right" vertical="center" textRotation="0" wrapText="1" indent="0" justifyLastLine="0" shrinkToFit="0" readingOrder="2"/>
    </dxf>
    <dxf>
      <font>
        <strike val="0"/>
        <outline val="0"/>
        <shadow val="0"/>
        <u val="none"/>
        <vertAlign val="baseline"/>
        <name val="Tahoma"/>
        <family val="2"/>
        <scheme val="none"/>
      </font>
      <alignment horizontal="right" vertical="center" textRotation="0" wrapText="1" indent="0" justifyLastLine="0" shrinkToFit="0" readingOrder="2"/>
    </dxf>
    <dxf>
      <font>
        <strike val="0"/>
        <outline val="0"/>
        <shadow val="0"/>
        <u val="none"/>
        <vertAlign val="baseline"/>
        <name val="Tahoma"/>
        <family val="2"/>
        <scheme val="none"/>
      </font>
      <alignment horizontal="right" vertical="center" textRotation="0" wrapText="1" indent="0" justifyLastLine="0" shrinkToFit="0" readingOrder="2"/>
    </dxf>
    <dxf>
      <fill>
        <patternFill>
          <bgColor theme="4" tint="0.79998168889431442"/>
        </patternFill>
      </fill>
    </dxf>
    <dxf>
      <fill>
        <patternFill>
          <bgColor theme="4" tint="-0.499984740745262"/>
        </patternFill>
      </fill>
      <border diagonalUp="0" diagonalDown="0">
        <left/>
        <right/>
        <top style="thin">
          <color theme="4" tint="0.59996337778862885"/>
        </top>
        <bottom style="thin">
          <color theme="4" tint="0.59996337778862885"/>
        </bottom>
        <vertical/>
        <horizontal/>
      </border>
    </dxf>
    <dxf>
      <border diagonalUp="0" diagonalDown="0">
        <left/>
        <right/>
        <top style="thin">
          <color theme="4" tint="0.59996337778862885"/>
        </top>
        <bottom style="thin">
          <color theme="4" tint="0.59996337778862885"/>
        </bottom>
        <vertical/>
        <horizontal style="thin">
          <color theme="4" tint="0.59996337778862885"/>
        </horizontal>
      </border>
    </dxf>
  </dxfs>
  <tableStyles count="1" defaultTableStyle="TableStyleMedium2" defaultPivotStyle="PivotStyleLight16">
    <tableStyle name="نمط جدول 1" pivot="0" count="3" xr9:uid="{B1EA4458-59DF-4C5F-B91A-97F3AB6B79BC}">
      <tableStyleElement type="wholeTable" dxfId="51"/>
      <tableStyleElement type="headerRow" dxfId="50"/>
      <tableStyleElement type="secondRowStripe" dxfId="49"/>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الدرجات" displayName="الدرجات" ref="B14:X19" headerRowDxfId="25" dataDxfId="23" totalsRowDxfId="24">
  <autoFilter ref="B14:X19" xr:uid="{40E23578-EFEC-4473-9D85-CB83FC5D19AE}"/>
  <tableColumns count="23">
    <tableColumn id="1" xr3:uid="{00000000-0010-0000-0000-000001000000}" name="اسم الطالب" totalsRowLabel="الإجمالي" dataDxfId="48" totalsRowDxfId="0"/>
    <tableColumn id="2" xr3:uid="{00000000-0010-0000-0000-000002000000}" name="معرّف الطالب" dataDxfId="47" totalsRowDxfId="1"/>
    <tableColumn id="3" xr3:uid="{00000000-0010-0000-0000-000003000000}" name="المتوسط" dataDxfId="46" totalsRowDxfId="2">
      <calculatedColumnFormula>IFERROR(IF(COUNT(الدرجات[[#This Row],[العمود 6]:[العمود 22]])=0,"",SUM(الدرجات[[#This Row],[العمود 6]:[العمود 22]])/TotalPoints),"")</calculatedColumnFormula>
    </tableColumn>
    <tableColumn id="23" xr3:uid="{00000000-0010-0000-0000-000017000000}" name="الدرجة" dataDxfId="45" totalsRowDxfId="3">
      <calculatedColumnFormula>IF(COUNT(الدرجات[[#This Row],[العمود 6]:[العمود 22]])=0,"",SUM(الدرجات[[#This Row],[العمود 6]:[العمود 22]]))</calculatedColumnFormula>
    </tableColumn>
    <tableColumn id="4" xr3:uid="{00000000-0010-0000-0000-000004000000}" name="الدرجة بالأحرف" dataDxfId="44" totalsRowDxfId="4">
      <calculatedColumnFormula>IFERROR(IF(الدرجات[[#This Row],[المتوسط]]&lt;&gt;"",HLOOKUP(الدرجات[[#This Row],[المتوسط]]*TotalPoints,GradeTable,3),""),0)</calculatedColumnFormula>
    </tableColumn>
    <tableColumn id="5" xr3:uid="{00000000-0010-0000-0000-000005000000}" name="المعدل التراكمي" dataDxfId="43" totalsRowDxfId="5">
      <calculatedColumnFormula>IFERROR(IF(الدرجات[[#This Row],[المتوسط]]&lt;&gt;"",HLOOKUP(الدرجات[[#This Row],[المتوسط]]*TotalPoints,GradeTable,4),""),0)</calculatedColumnFormula>
    </tableColumn>
    <tableColumn id="6" xr3:uid="{00000000-0010-0000-0000-000006000000}" name="العمود 6" dataDxfId="42" totalsRowDxfId="6"/>
    <tableColumn id="7" xr3:uid="{00000000-0010-0000-0000-000007000000}" name="العمود 7" dataDxfId="41" totalsRowDxfId="7"/>
    <tableColumn id="8" xr3:uid="{00000000-0010-0000-0000-000008000000}" name="العمود 8" dataDxfId="40" totalsRowDxfId="8"/>
    <tableColumn id="9" xr3:uid="{00000000-0010-0000-0000-000009000000}" name="العمود 9" dataDxfId="39" totalsRowDxfId="9"/>
    <tableColumn id="10" xr3:uid="{00000000-0010-0000-0000-00000A000000}" name="العمود 10" dataDxfId="38" totalsRowDxfId="10"/>
    <tableColumn id="11" xr3:uid="{00000000-0010-0000-0000-00000B000000}" name="العمود 11" dataDxfId="37" totalsRowDxfId="11"/>
    <tableColumn id="12" xr3:uid="{00000000-0010-0000-0000-00000C000000}" name="العمود 12" dataDxfId="36" totalsRowDxfId="12"/>
    <tableColumn id="13" xr3:uid="{00000000-0010-0000-0000-00000D000000}" name="العمود 13" dataDxfId="35" totalsRowDxfId="13"/>
    <tableColumn id="14" xr3:uid="{00000000-0010-0000-0000-00000E000000}" name="العمود 14" dataDxfId="34" totalsRowDxfId="14"/>
    <tableColumn id="15" xr3:uid="{00000000-0010-0000-0000-00000F000000}" name="العمود 15" dataDxfId="33" totalsRowDxfId="15"/>
    <tableColumn id="16" xr3:uid="{00000000-0010-0000-0000-000010000000}" name="العمود 16" dataDxfId="32" totalsRowDxfId="16"/>
    <tableColumn id="17" xr3:uid="{00000000-0010-0000-0000-000011000000}" name="العمود 17" dataDxfId="31" totalsRowDxfId="17"/>
    <tableColumn id="18" xr3:uid="{00000000-0010-0000-0000-000012000000}" name="العمود 18" dataDxfId="30" totalsRowDxfId="18"/>
    <tableColumn id="19" xr3:uid="{00000000-0010-0000-0000-000013000000}" name="العمود 19" dataDxfId="29" totalsRowDxfId="19"/>
    <tableColumn id="20" xr3:uid="{00000000-0010-0000-0000-000014000000}" name="العمود 20" dataDxfId="28" totalsRowDxfId="20"/>
    <tableColumn id="21" xr3:uid="{00000000-0010-0000-0000-000015000000}" name="العمود 21" dataDxfId="27" totalsRowDxfId="21"/>
    <tableColumn id="22" xr3:uid="{00000000-0010-0000-0000-000016000000}" name="العمود 22" dataDxfId="26" totalsRowDxfId="22"/>
  </tableColumns>
  <tableStyleInfo name="نمط جدول 1" showFirstColumn="0" showLastColumn="0" showRowStripes="1" showColumnStripes="0"/>
  <extLst>
    <ext xmlns:x14="http://schemas.microsoft.com/office/spreadsheetml/2009/9/main" uri="{504A1905-F514-4f6f-8877-14C23A59335A}">
      <x14:table altTextSummary="أدخل اسم الطالب ومعرف الطالب والدرجات وأسماء الواجبات في هذا الجدول. يتم حساب النتيجة والنسبة المئوية والدرجات بالأحرف والمعدل التراكمي تلقائيًا"/>
    </ext>
  </extLst>
</table>
</file>

<file path=xl/theme/theme1.xml><?xml version="1.0" encoding="utf-8"?>
<a:theme xmlns:a="http://schemas.openxmlformats.org/drawingml/2006/main" name="SchoolAthleticBudget">
  <a:themeElements>
    <a:clrScheme name="Custom 1">
      <a:dk1>
        <a:srgbClr val="000000"/>
      </a:dk1>
      <a:lt1>
        <a:srgbClr val="FFFFFF"/>
      </a:lt1>
      <a:dk2>
        <a:srgbClr val="000000"/>
      </a:dk2>
      <a:lt2>
        <a:srgbClr val="FFFFFF"/>
      </a:lt2>
      <a:accent1>
        <a:srgbClr val="1CBEC3"/>
      </a:accent1>
      <a:accent2>
        <a:srgbClr val="FFC70A"/>
      </a:accent2>
      <a:accent3>
        <a:srgbClr val="7BCD42"/>
      </a:accent3>
      <a:accent4>
        <a:srgbClr val="ED8E3A"/>
      </a:accent4>
      <a:accent5>
        <a:srgbClr val="A3589E"/>
      </a:accent5>
      <a:accent6>
        <a:srgbClr val="E35886"/>
      </a:accent6>
      <a:hlink>
        <a:srgbClr val="1CBEC3"/>
      </a:hlink>
      <a:folHlink>
        <a:srgbClr val="A3589E"/>
      </a:folHlink>
    </a:clrScheme>
    <a:fontScheme name="Gradebook">
      <a:majorFont>
        <a:latin typeface="Corbel"/>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9F4F2A-C907-4127-A6B7-AE5FC7E6FCB8}">
  <dimension ref="A1:D12"/>
  <sheetViews>
    <sheetView showGridLines="0" rightToLeft="1" tabSelected="1" workbookViewId="0"/>
  </sheetViews>
  <sheetFormatPr defaultColWidth="9" defaultRowHeight="14.25" x14ac:dyDescent="0.2"/>
  <cols>
    <col min="1" max="1" width="2.625" style="1" customWidth="1"/>
    <col min="2" max="2" width="81.5" style="1" customWidth="1"/>
    <col min="3" max="3" width="2.625" style="1" customWidth="1"/>
    <col min="4" max="4" width="14.625" style="1" customWidth="1"/>
    <col min="5" max="16384" width="9" style="1"/>
  </cols>
  <sheetData>
    <row r="1" spans="1:4" ht="39.950000000000003" customHeight="1" x14ac:dyDescent="0.2">
      <c r="A1" s="2"/>
      <c r="B1" s="3" t="s">
        <v>0</v>
      </c>
      <c r="C1" s="6"/>
      <c r="D1" s="6"/>
    </row>
    <row r="2" spans="1:4" ht="30" customHeight="1" x14ac:dyDescent="0.2">
      <c r="A2" s="2"/>
      <c r="B2" s="7" t="s">
        <v>63</v>
      </c>
      <c r="C2" s="8"/>
      <c r="D2" s="8"/>
    </row>
    <row r="3" spans="1:4" ht="30" customHeight="1" x14ac:dyDescent="0.2">
      <c r="A3" s="2"/>
      <c r="B3" s="5" t="s">
        <v>64</v>
      </c>
      <c r="C3" s="8"/>
      <c r="D3" s="8"/>
    </row>
    <row r="4" spans="1:4" ht="19.5" customHeight="1" x14ac:dyDescent="0.2">
      <c r="A4" s="2"/>
      <c r="B4" s="5" t="s">
        <v>1</v>
      </c>
      <c r="C4" s="8"/>
      <c r="D4" s="8"/>
    </row>
    <row r="5" spans="1:4" ht="18.75" customHeight="1" x14ac:dyDescent="0.2">
      <c r="A5" s="2"/>
      <c r="B5" s="5" t="s">
        <v>2</v>
      </c>
      <c r="C5" s="8"/>
      <c r="D5" s="8"/>
    </row>
    <row r="6" spans="1:4" ht="33" customHeight="1" x14ac:dyDescent="0.2">
      <c r="A6" s="2"/>
      <c r="B6" s="5" t="s">
        <v>3</v>
      </c>
      <c r="C6" s="8"/>
      <c r="D6" s="8"/>
    </row>
    <row r="7" spans="1:4" ht="46.5" customHeight="1" x14ac:dyDescent="0.2">
      <c r="A7" s="2"/>
      <c r="B7" s="5" t="s">
        <v>4</v>
      </c>
      <c r="C7" s="8"/>
      <c r="D7" s="8"/>
    </row>
    <row r="8" spans="1:4" ht="17.25" customHeight="1" x14ac:dyDescent="0.2">
      <c r="A8" s="2"/>
      <c r="B8" s="5" t="s">
        <v>5</v>
      </c>
      <c r="C8" s="6"/>
      <c r="D8" s="6"/>
    </row>
    <row r="9" spans="1:4" ht="44.25" customHeight="1" x14ac:dyDescent="0.2">
      <c r="A9" s="2"/>
      <c r="B9" s="5" t="s">
        <v>6</v>
      </c>
      <c r="C9" s="6"/>
      <c r="D9" s="6"/>
    </row>
    <row r="10" spans="1:4" ht="18.75" customHeight="1" x14ac:dyDescent="0.2">
      <c r="A10" s="2"/>
      <c r="B10" s="5" t="s">
        <v>7</v>
      </c>
      <c r="C10" s="6"/>
      <c r="D10" s="6"/>
    </row>
    <row r="11" spans="1:4" x14ac:dyDescent="0.2">
      <c r="A11" s="6"/>
      <c r="B11" s="6"/>
      <c r="C11" s="6"/>
      <c r="D11" s="6"/>
    </row>
    <row r="12" spans="1:4" x14ac:dyDescent="0.2">
      <c r="A12" s="6"/>
      <c r="B12" s="9"/>
      <c r="C12" s="6"/>
      <c r="D12" s="6"/>
    </row>
  </sheetData>
  <dataValidations count="2">
    <dataValidation allowBlank="1" showInputMessage="1" showErrorMessage="1" prompt="الإرشادات في الخلايا B2 إلى B10 أدناه" sqref="B1" xr:uid="{D0030E18-56BC-4146-8D5A-D74C7FF33506}"/>
    <dataValidation allowBlank="1" showInputMessage="1" showErrorMessage="1" prompt="تتوفر إرشادات استخدام هذا المصنف في ورقة العمل هذه، من الخلية B2 إلى B10" sqref="A1" xr:uid="{E62CC386-CB29-4F42-866C-87CE349DF50B}"/>
  </dataValidations>
  <pageMargins left="0.7" right="0.7" top="0.75" bottom="0.75" header="0.3" footer="0.3"/>
  <pageSetup paperSize="9" orientation="portrait" horizontalDpi="360" verticalDpi="36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autoPageBreaks="0" fitToPage="1"/>
  </sheetPr>
  <dimension ref="A1:X24"/>
  <sheetViews>
    <sheetView showGridLines="0" rightToLeft="1" zoomScaleNormal="100" workbookViewId="0"/>
  </sheetViews>
  <sheetFormatPr defaultRowHeight="16.5" customHeight="1" x14ac:dyDescent="0.2"/>
  <cols>
    <col min="1" max="1" width="1.5" customWidth="1"/>
    <col min="2" max="2" width="32.375" customWidth="1"/>
    <col min="3" max="4" width="14.625" customWidth="1"/>
    <col min="5" max="5" width="13.25" customWidth="1"/>
    <col min="6" max="6" width="17.75" customWidth="1"/>
    <col min="7" max="7" width="19.875" customWidth="1"/>
    <col min="8" max="8" width="13.375" customWidth="1"/>
    <col min="9" max="11" width="11.25" customWidth="1"/>
    <col min="12" max="24" width="12.25" customWidth="1"/>
  </cols>
  <sheetData>
    <row r="1" spans="1:24" ht="39.950000000000003" customHeight="1" x14ac:dyDescent="0.35">
      <c r="A1" s="10"/>
      <c r="B1" s="4" t="s">
        <v>8</v>
      </c>
      <c r="C1" s="4"/>
      <c r="D1" s="4"/>
      <c r="E1" s="4"/>
      <c r="F1" s="4"/>
      <c r="G1" s="4"/>
      <c r="H1" s="4"/>
      <c r="I1" s="4"/>
      <c r="J1" s="4"/>
      <c r="K1" s="4"/>
      <c r="L1" s="4"/>
      <c r="M1" s="4"/>
      <c r="N1" s="4"/>
      <c r="O1" s="4"/>
      <c r="P1" s="4"/>
      <c r="Q1" s="4"/>
      <c r="R1" s="4"/>
      <c r="S1" s="4"/>
      <c r="T1" s="4"/>
      <c r="U1" s="4"/>
      <c r="V1" s="5"/>
      <c r="W1" s="5"/>
      <c r="X1" s="5"/>
    </row>
    <row r="2" spans="1:24" ht="16.5" customHeight="1" x14ac:dyDescent="0.2">
      <c r="A2" s="5"/>
      <c r="B2" s="15" t="s">
        <v>9</v>
      </c>
      <c r="C2" s="15"/>
      <c r="D2" s="15"/>
      <c r="E2" s="15"/>
      <c r="F2" s="15"/>
      <c r="G2" s="15"/>
      <c r="H2" s="5"/>
      <c r="I2" s="5"/>
      <c r="J2" s="5"/>
      <c r="K2" s="5"/>
      <c r="L2" s="5"/>
      <c r="M2" s="5"/>
      <c r="N2" s="5"/>
      <c r="O2" s="5"/>
      <c r="P2" s="5"/>
      <c r="Q2" s="5"/>
      <c r="R2" s="5"/>
      <c r="S2" s="5"/>
      <c r="T2" s="5"/>
      <c r="U2" s="5"/>
      <c r="V2" s="5"/>
      <c r="W2" s="5"/>
      <c r="X2" s="5"/>
    </row>
    <row r="3" spans="1:24" ht="16.5" customHeight="1" x14ac:dyDescent="0.2">
      <c r="A3" s="10"/>
      <c r="B3" s="16"/>
      <c r="C3" s="16"/>
      <c r="D3" s="16"/>
      <c r="E3" s="16"/>
      <c r="F3" s="16"/>
      <c r="G3" s="16"/>
      <c r="H3" s="20" t="s">
        <v>25</v>
      </c>
      <c r="I3" s="45">
        <f t="shared" ref="I3:U3" si="0">I4*TotalPoints</f>
        <v>118</v>
      </c>
      <c r="J3" s="45">
        <f t="shared" si="0"/>
        <v>120</v>
      </c>
      <c r="K3" s="45">
        <f t="shared" si="0"/>
        <v>126</v>
      </c>
      <c r="L3" s="45">
        <f t="shared" si="0"/>
        <v>134</v>
      </c>
      <c r="M3" s="45">
        <f t="shared" si="0"/>
        <v>140</v>
      </c>
      <c r="N3" s="45">
        <f t="shared" si="0"/>
        <v>145.6666666666666</v>
      </c>
      <c r="O3" s="45">
        <f t="shared" si="0"/>
        <v>154</v>
      </c>
      <c r="P3" s="45">
        <f t="shared" si="0"/>
        <v>160</v>
      </c>
      <c r="Q3" s="45">
        <f t="shared" si="0"/>
        <v>166</v>
      </c>
      <c r="R3" s="45">
        <f t="shared" si="0"/>
        <v>174</v>
      </c>
      <c r="S3" s="45">
        <f t="shared" si="0"/>
        <v>180</v>
      </c>
      <c r="T3" s="45">
        <f t="shared" si="0"/>
        <v>186</v>
      </c>
      <c r="U3" s="45">
        <f t="shared" si="0"/>
        <v>194</v>
      </c>
      <c r="V3" s="5"/>
      <c r="W3" s="5"/>
      <c r="X3" s="5"/>
    </row>
    <row r="4" spans="1:24" ht="16.5" customHeight="1" x14ac:dyDescent="0.25">
      <c r="A4" s="10"/>
      <c r="B4" s="16" t="s">
        <v>10</v>
      </c>
      <c r="C4" s="16"/>
      <c r="D4" s="16"/>
      <c r="E4" s="16"/>
      <c r="F4" s="16"/>
      <c r="G4" s="16"/>
      <c r="H4" s="21" t="s">
        <v>28</v>
      </c>
      <c r="I4" s="46">
        <v>0.59</v>
      </c>
      <c r="J4" s="46">
        <v>0.6</v>
      </c>
      <c r="K4" s="46">
        <v>0.63</v>
      </c>
      <c r="L4" s="46">
        <v>0.67</v>
      </c>
      <c r="M4" s="46">
        <v>0.7</v>
      </c>
      <c r="N4" s="46">
        <v>0.72833333333333306</v>
      </c>
      <c r="O4" s="46">
        <v>0.77</v>
      </c>
      <c r="P4" s="46">
        <v>0.8</v>
      </c>
      <c r="Q4" s="46">
        <v>0.83</v>
      </c>
      <c r="R4" s="46">
        <v>0.87</v>
      </c>
      <c r="S4" s="46">
        <v>0.9</v>
      </c>
      <c r="T4" s="46">
        <v>0.93</v>
      </c>
      <c r="U4" s="46">
        <v>0.97</v>
      </c>
      <c r="V4" s="5"/>
      <c r="W4" s="5"/>
      <c r="X4" s="5"/>
    </row>
    <row r="5" spans="1:24" ht="16.5" customHeight="1" x14ac:dyDescent="0.2">
      <c r="A5" s="10"/>
      <c r="B5" s="19" t="s">
        <v>11</v>
      </c>
      <c r="C5" s="19"/>
      <c r="D5" s="19"/>
      <c r="E5" s="19"/>
      <c r="F5" s="19"/>
      <c r="G5" s="19"/>
      <c r="H5" s="22" t="s">
        <v>26</v>
      </c>
      <c r="I5" s="47" t="s">
        <v>32</v>
      </c>
      <c r="J5" s="47" t="s">
        <v>35</v>
      </c>
      <c r="K5" s="47" t="s">
        <v>38</v>
      </c>
      <c r="L5" s="47" t="s">
        <v>40</v>
      </c>
      <c r="M5" s="47" t="s">
        <v>42</v>
      </c>
      <c r="N5" s="47" t="s">
        <v>44</v>
      </c>
      <c r="O5" s="47" t="s">
        <v>46</v>
      </c>
      <c r="P5" s="47" t="s">
        <v>48</v>
      </c>
      <c r="Q5" s="47" t="s">
        <v>50</v>
      </c>
      <c r="R5" s="47" t="s">
        <v>52</v>
      </c>
      <c r="S5" s="47" t="s">
        <v>54</v>
      </c>
      <c r="T5" s="47" t="s">
        <v>56</v>
      </c>
      <c r="U5" s="47" t="s">
        <v>58</v>
      </c>
      <c r="V5" s="5"/>
      <c r="W5" s="5"/>
      <c r="X5" s="5"/>
    </row>
    <row r="6" spans="1:24" ht="16.5" customHeight="1" x14ac:dyDescent="0.2">
      <c r="A6" s="10"/>
      <c r="B6" s="19"/>
      <c r="C6" s="19"/>
      <c r="D6" s="19"/>
      <c r="E6" s="19"/>
      <c r="F6" s="19"/>
      <c r="G6" s="19"/>
      <c r="H6" s="23" t="s">
        <v>27</v>
      </c>
      <c r="I6" s="48">
        <v>0</v>
      </c>
      <c r="J6" s="48">
        <v>0.67</v>
      </c>
      <c r="K6" s="48">
        <v>1</v>
      </c>
      <c r="L6" s="48">
        <v>1.33</v>
      </c>
      <c r="M6" s="48">
        <v>1.67</v>
      </c>
      <c r="N6" s="48">
        <v>2</v>
      </c>
      <c r="O6" s="48">
        <v>2.33</v>
      </c>
      <c r="P6" s="48">
        <v>2.67</v>
      </c>
      <c r="Q6" s="48">
        <v>3</v>
      </c>
      <c r="R6" s="48">
        <v>3.33</v>
      </c>
      <c r="S6" s="48">
        <v>3.67</v>
      </c>
      <c r="T6" s="48">
        <v>4</v>
      </c>
      <c r="U6" s="48">
        <v>4</v>
      </c>
      <c r="V6" s="5"/>
      <c r="W6" s="5"/>
      <c r="X6" s="5"/>
    </row>
    <row r="7" spans="1:24" ht="16.5" customHeight="1" x14ac:dyDescent="0.2">
      <c r="A7" s="5"/>
      <c r="B7" s="19"/>
      <c r="C7" s="19"/>
      <c r="D7" s="19"/>
      <c r="E7" s="19"/>
      <c r="F7" s="19"/>
      <c r="G7" s="19"/>
      <c r="H7" s="5"/>
      <c r="I7" s="5"/>
      <c r="J7" s="5"/>
      <c r="K7" s="5"/>
      <c r="L7" s="5"/>
      <c r="M7" s="5"/>
      <c r="N7" s="5"/>
      <c r="O7" s="5"/>
      <c r="P7" s="5"/>
      <c r="Q7" s="5"/>
      <c r="R7" s="5"/>
      <c r="S7" s="5"/>
      <c r="T7" s="5"/>
      <c r="U7" s="5"/>
      <c r="V7" s="5"/>
      <c r="W7" s="5"/>
      <c r="X7" s="5"/>
    </row>
    <row r="8" spans="1:24" ht="16.5" customHeight="1" x14ac:dyDescent="0.2">
      <c r="A8" s="10"/>
      <c r="B8" s="11"/>
      <c r="C8" s="11"/>
      <c r="D8" s="11"/>
      <c r="E8" s="17" t="s">
        <v>21</v>
      </c>
      <c r="F8" s="17"/>
      <c r="G8" s="17"/>
      <c r="H8" s="24" t="s">
        <v>29</v>
      </c>
      <c r="I8" s="24" t="s">
        <v>33</v>
      </c>
      <c r="J8" s="24" t="s">
        <v>36</v>
      </c>
      <c r="K8" s="24"/>
      <c r="L8" s="24"/>
      <c r="M8" s="24"/>
      <c r="N8" s="24"/>
      <c r="O8" s="24"/>
      <c r="P8" s="24"/>
      <c r="Q8" s="24"/>
      <c r="R8" s="24"/>
      <c r="S8" s="24"/>
      <c r="T8" s="24"/>
      <c r="U8" s="24"/>
      <c r="V8" s="24"/>
      <c r="W8" s="24"/>
      <c r="X8" s="24"/>
    </row>
    <row r="9" spans="1:24" ht="16.5" customHeight="1" x14ac:dyDescent="0.2">
      <c r="A9" s="10"/>
      <c r="B9" s="11"/>
      <c r="C9" s="11"/>
      <c r="D9" s="11"/>
      <c r="E9" s="17" t="s">
        <v>22</v>
      </c>
      <c r="F9" s="17"/>
      <c r="G9" s="17"/>
      <c r="H9" s="25">
        <v>50</v>
      </c>
      <c r="I9" s="25">
        <v>50</v>
      </c>
      <c r="J9" s="25">
        <v>100</v>
      </c>
      <c r="K9" s="25"/>
      <c r="L9" s="25"/>
      <c r="M9" s="25"/>
      <c r="N9" s="25"/>
      <c r="O9" s="25"/>
      <c r="P9" s="25"/>
      <c r="Q9" s="25"/>
      <c r="R9" s="25"/>
      <c r="S9" s="25"/>
      <c r="T9" s="25"/>
      <c r="U9" s="25"/>
      <c r="V9" s="25"/>
      <c r="W9" s="25"/>
      <c r="X9" s="25"/>
    </row>
    <row r="10" spans="1:24" ht="16.5" customHeight="1" x14ac:dyDescent="0.2">
      <c r="A10" s="5"/>
      <c r="B10" s="11"/>
      <c r="C10" s="11"/>
      <c r="D10" s="11"/>
      <c r="E10" s="5"/>
      <c r="F10" s="5"/>
      <c r="G10" s="5"/>
      <c r="H10" s="5"/>
      <c r="I10" s="5"/>
      <c r="J10" s="5"/>
      <c r="K10" s="5"/>
      <c r="L10" s="5"/>
      <c r="M10" s="5"/>
      <c r="N10" s="5"/>
      <c r="O10" s="5"/>
      <c r="P10" s="5"/>
      <c r="Q10" s="5"/>
      <c r="R10" s="5"/>
      <c r="S10" s="5"/>
      <c r="T10" s="5"/>
      <c r="U10" s="5"/>
      <c r="V10" s="5"/>
      <c r="W10" s="5"/>
      <c r="X10" s="5"/>
    </row>
    <row r="11" spans="1:24" ht="16.5" customHeight="1" x14ac:dyDescent="0.2">
      <c r="A11" s="10"/>
      <c r="B11" s="11"/>
      <c r="C11" s="11"/>
      <c r="D11" s="11"/>
      <c r="E11" s="17" t="s">
        <v>23</v>
      </c>
      <c r="F11" s="17"/>
      <c r="G11" s="18"/>
      <c r="H11" s="12">
        <f>COUNTA(H8:X8)</f>
        <v>3</v>
      </c>
      <c r="I11" s="5"/>
      <c r="J11" s="5"/>
      <c r="K11" s="5"/>
      <c r="L11" s="5"/>
      <c r="M11" s="5"/>
      <c r="N11" s="5"/>
      <c r="O11" s="5"/>
      <c r="P11" s="5"/>
      <c r="Q11" s="5"/>
      <c r="R11" s="5"/>
      <c r="S11" s="5"/>
      <c r="T11" s="5"/>
      <c r="U11" s="5"/>
      <c r="V11" s="5"/>
      <c r="W11" s="5"/>
      <c r="X11" s="5"/>
    </row>
    <row r="12" spans="1:24" ht="16.5" customHeight="1" x14ac:dyDescent="0.2">
      <c r="A12" s="10"/>
      <c r="B12" s="11"/>
      <c r="C12" s="11"/>
      <c r="D12" s="11"/>
      <c r="E12" s="17" t="s">
        <v>24</v>
      </c>
      <c r="F12" s="17"/>
      <c r="G12" s="18"/>
      <c r="H12" s="13">
        <f>SUM(H9:X9)</f>
        <v>200</v>
      </c>
      <c r="I12" s="5"/>
      <c r="J12" s="5"/>
      <c r="K12" s="5"/>
      <c r="L12" s="5"/>
      <c r="M12" s="5"/>
      <c r="N12" s="5"/>
      <c r="O12" s="5"/>
      <c r="P12" s="5"/>
      <c r="Q12" s="5"/>
      <c r="R12" s="5"/>
      <c r="S12" s="5"/>
      <c r="T12" s="5"/>
      <c r="U12" s="5"/>
      <c r="V12" s="5"/>
      <c r="W12" s="5"/>
      <c r="X12" s="5"/>
    </row>
    <row r="13" spans="1:24" ht="16.5" customHeight="1" x14ac:dyDescent="0.2">
      <c r="A13" s="5"/>
      <c r="B13" s="5"/>
      <c r="C13" s="5"/>
      <c r="D13" s="5"/>
      <c r="E13" s="5"/>
      <c r="F13" s="5"/>
      <c r="G13" s="5"/>
      <c r="H13" s="5"/>
      <c r="I13" s="5"/>
      <c r="J13" s="5"/>
      <c r="K13" s="5"/>
      <c r="L13" s="5"/>
      <c r="M13" s="5"/>
      <c r="N13" s="5"/>
      <c r="O13" s="5"/>
      <c r="P13" s="5"/>
      <c r="Q13" s="5"/>
      <c r="R13" s="5"/>
      <c r="S13" s="5"/>
      <c r="T13" s="5"/>
      <c r="U13" s="5"/>
      <c r="V13" s="5"/>
      <c r="W13" s="5"/>
      <c r="X13" s="5"/>
    </row>
    <row r="14" spans="1:24" ht="16.5" customHeight="1" x14ac:dyDescent="0.2">
      <c r="A14" s="5"/>
      <c r="B14" s="26" t="s">
        <v>12</v>
      </c>
      <c r="C14" s="26" t="s">
        <v>19</v>
      </c>
      <c r="D14" s="26" t="s">
        <v>20</v>
      </c>
      <c r="E14" s="26" t="s">
        <v>25</v>
      </c>
      <c r="F14" s="26" t="s">
        <v>26</v>
      </c>
      <c r="G14" s="26" t="s">
        <v>27</v>
      </c>
      <c r="H14" s="26" t="s">
        <v>30</v>
      </c>
      <c r="I14" s="26" t="s">
        <v>34</v>
      </c>
      <c r="J14" s="26" t="s">
        <v>37</v>
      </c>
      <c r="K14" s="26" t="s">
        <v>39</v>
      </c>
      <c r="L14" s="26" t="s">
        <v>41</v>
      </c>
      <c r="M14" s="26" t="s">
        <v>43</v>
      </c>
      <c r="N14" s="26" t="s">
        <v>45</v>
      </c>
      <c r="O14" s="26" t="s">
        <v>47</v>
      </c>
      <c r="P14" s="26" t="s">
        <v>49</v>
      </c>
      <c r="Q14" s="26" t="s">
        <v>51</v>
      </c>
      <c r="R14" s="26" t="s">
        <v>53</v>
      </c>
      <c r="S14" s="26" t="s">
        <v>55</v>
      </c>
      <c r="T14" s="26" t="s">
        <v>57</v>
      </c>
      <c r="U14" s="26" t="s">
        <v>59</v>
      </c>
      <c r="V14" s="26" t="s">
        <v>60</v>
      </c>
      <c r="W14" s="26" t="s">
        <v>61</v>
      </c>
      <c r="X14" s="26" t="s">
        <v>62</v>
      </c>
    </row>
    <row r="15" spans="1:24" ht="16.5" customHeight="1" x14ac:dyDescent="0.2">
      <c r="A15" s="5"/>
      <c r="B15" s="27" t="s">
        <v>13</v>
      </c>
      <c r="C15" s="27"/>
      <c r="D15" s="28">
        <f>IFERROR(IF(COUNT(الدرجات[[#This Row],[العمود 6]:[العمود 22]])=0,"",SUM(الدرجات[[#This Row],[العمود 6]:[العمود 22]])/TotalPoints),"")</f>
        <v>0.91</v>
      </c>
      <c r="E15" s="29">
        <f>IF(COUNT(الدرجات[[#This Row],[العمود 6]:[العمود 22]])=0,"",SUM(الدرجات[[#This Row],[العمود 6]:[العمود 22]]))</f>
        <v>182</v>
      </c>
      <c r="F15" s="27" t="str">
        <f>IFERROR(IF(الدرجات[[#This Row],[المتوسط]]&lt;&gt;"",HLOOKUP(الدرجات[[#This Row],[المتوسط]]*TotalPoints,GradeTable,3),""),0)</f>
        <v>A-</v>
      </c>
      <c r="G15" s="30">
        <f>IFERROR(IF(الدرجات[[#This Row],[المتوسط]]&lt;&gt;"",HLOOKUP(الدرجات[[#This Row],[المتوسط]]*TotalPoints,GradeTable,4),""),0)</f>
        <v>3.67</v>
      </c>
      <c r="H15" s="27">
        <v>45</v>
      </c>
      <c r="I15" s="27">
        <v>45</v>
      </c>
      <c r="J15" s="27">
        <v>92</v>
      </c>
      <c r="K15" s="27"/>
      <c r="L15" s="27"/>
      <c r="M15" s="27"/>
      <c r="N15" s="27"/>
      <c r="O15" s="27"/>
      <c r="P15" s="27"/>
      <c r="Q15" s="27"/>
      <c r="R15" s="27"/>
      <c r="S15" s="27"/>
      <c r="T15" s="27"/>
      <c r="U15" s="27"/>
      <c r="V15" s="27"/>
      <c r="W15" s="27"/>
      <c r="X15" s="27"/>
    </row>
    <row r="16" spans="1:24" ht="16.5" customHeight="1" x14ac:dyDescent="0.2">
      <c r="A16" s="5"/>
      <c r="B16" s="27" t="s">
        <v>14</v>
      </c>
      <c r="C16" s="27"/>
      <c r="D16" s="28">
        <f>IFERROR(IF(COUNT(الدرجات[[#This Row],[العمود 6]:[العمود 22]])=0,"",SUM(الدرجات[[#This Row],[العمود 6]:[العمود 22]])/TotalPoints),"")</f>
        <v>1</v>
      </c>
      <c r="E16" s="29">
        <f>IF(COUNT(الدرجات[[#This Row],[العمود 6]:[العمود 22]])=0,"",SUM(الدرجات[[#This Row],[العمود 6]:[العمود 22]]))</f>
        <v>200</v>
      </c>
      <c r="F16" s="27" t="str">
        <f>IFERROR(IF(الدرجات[[#This Row],[المتوسط]]&lt;&gt;"",HLOOKUP(الدرجات[[#This Row],[المتوسط]]*TotalPoints,GradeTable,3),""),0)</f>
        <v>A+</v>
      </c>
      <c r="G16" s="30">
        <f>IFERROR(IF(الدرجات[[#This Row],[المتوسط]]&lt;&gt;"",HLOOKUP(الدرجات[[#This Row],[المتوسط]]*TotalPoints,GradeTable,4),""),0)</f>
        <v>4</v>
      </c>
      <c r="H16" s="27">
        <v>50</v>
      </c>
      <c r="I16" s="27">
        <v>50</v>
      </c>
      <c r="J16" s="27">
        <v>100</v>
      </c>
      <c r="K16" s="27"/>
      <c r="L16" s="27"/>
      <c r="M16" s="27"/>
      <c r="N16" s="27"/>
      <c r="O16" s="27"/>
      <c r="P16" s="27"/>
      <c r="Q16" s="27"/>
      <c r="R16" s="27"/>
      <c r="S16" s="27"/>
      <c r="T16" s="27"/>
      <c r="U16" s="27"/>
      <c r="V16" s="27"/>
      <c r="W16" s="27"/>
      <c r="X16" s="27"/>
    </row>
    <row r="17" spans="1:24" ht="16.5" customHeight="1" x14ac:dyDescent="0.2">
      <c r="A17" s="5"/>
      <c r="B17" s="27"/>
      <c r="C17" s="27"/>
      <c r="D17" s="28" t="str">
        <f>IFERROR(IF(COUNT(الدرجات[[#This Row],[العمود 6]:[العمود 22]])=0,"",SUM(الدرجات[[#This Row],[العمود 6]:[العمود 22]])/TotalPoints),"")</f>
        <v/>
      </c>
      <c r="E17" s="29" t="str">
        <f>IF(COUNT(الدرجات[[#This Row],[العمود 6]:[العمود 22]])=0,"",SUM(الدرجات[[#This Row],[العمود 6]:[العمود 22]]))</f>
        <v/>
      </c>
      <c r="F17" s="27" t="str">
        <f>IFERROR(IF(الدرجات[[#This Row],[المتوسط]]&lt;&gt;"",HLOOKUP(الدرجات[[#This Row],[المتوسط]]*TotalPoints,GradeTable,3),""),0)</f>
        <v/>
      </c>
      <c r="G17" s="30" t="str">
        <f>IFERROR(IF(الدرجات[[#This Row],[المتوسط]]&lt;&gt;"",HLOOKUP(الدرجات[[#This Row],[المتوسط]]*TotalPoints,GradeTable,4),""),0)</f>
        <v/>
      </c>
      <c r="H17" s="27"/>
      <c r="I17" s="27"/>
      <c r="J17" s="27"/>
      <c r="K17" s="27"/>
      <c r="L17" s="27"/>
      <c r="M17" s="27"/>
      <c r="N17" s="27"/>
      <c r="O17" s="27"/>
      <c r="P17" s="27"/>
      <c r="Q17" s="27"/>
      <c r="R17" s="27"/>
      <c r="S17" s="27"/>
      <c r="T17" s="27"/>
      <c r="U17" s="27"/>
      <c r="V17" s="27"/>
      <c r="W17" s="27"/>
      <c r="X17" s="27"/>
    </row>
    <row r="18" spans="1:24" ht="16.5" customHeight="1" x14ac:dyDescent="0.2">
      <c r="A18" s="5"/>
      <c r="B18" s="27"/>
      <c r="C18" s="27"/>
      <c r="D18" s="28" t="str">
        <f>IFERROR(IF(COUNT(الدرجات[[#This Row],[العمود 6]:[العمود 22]])=0,"",SUM(الدرجات[[#This Row],[العمود 6]:[العمود 22]])/TotalPoints),"")</f>
        <v/>
      </c>
      <c r="E18" s="29" t="str">
        <f>IF(COUNT(الدرجات[[#This Row],[العمود 6]:[العمود 22]])=0,"",SUM(الدرجات[[#This Row],[العمود 6]:[العمود 22]]))</f>
        <v/>
      </c>
      <c r="F18" s="27" t="str">
        <f>IFERROR(IF(الدرجات[[#This Row],[المتوسط]]&lt;&gt;"",HLOOKUP(الدرجات[[#This Row],[المتوسط]]*TotalPoints,GradeTable,3),""),0)</f>
        <v/>
      </c>
      <c r="G18" s="30" t="str">
        <f>IFERROR(IF(الدرجات[[#This Row],[المتوسط]]&lt;&gt;"",HLOOKUP(الدرجات[[#This Row],[المتوسط]]*TotalPoints,GradeTable,4),""),0)</f>
        <v/>
      </c>
      <c r="H18" s="27"/>
      <c r="I18" s="27"/>
      <c r="J18" s="27"/>
      <c r="K18" s="27"/>
      <c r="L18" s="27"/>
      <c r="M18" s="27"/>
      <c r="N18" s="27"/>
      <c r="O18" s="27"/>
      <c r="P18" s="27"/>
      <c r="Q18" s="27"/>
      <c r="R18" s="27"/>
      <c r="S18" s="27"/>
      <c r="T18" s="27"/>
      <c r="U18" s="27"/>
      <c r="V18" s="27"/>
      <c r="W18" s="27"/>
      <c r="X18" s="27"/>
    </row>
    <row r="19" spans="1:24" ht="16.5" customHeight="1" x14ac:dyDescent="0.2">
      <c r="A19" s="5"/>
      <c r="B19" s="27"/>
      <c r="C19" s="27"/>
      <c r="D19" s="28" t="str">
        <f>IFERROR(IF(COUNT(الدرجات[[#This Row],[العمود 6]:[العمود 22]])=0,"",SUM(الدرجات[[#This Row],[العمود 6]:[العمود 22]])/TotalPoints),"")</f>
        <v/>
      </c>
      <c r="E19" s="29" t="str">
        <f>IF(COUNT(الدرجات[[#This Row],[العمود 6]:[العمود 22]])=0,"",SUM(الدرجات[[#This Row],[العمود 6]:[العمود 22]]))</f>
        <v/>
      </c>
      <c r="F19" s="27" t="str">
        <f>IFERROR(IF(الدرجات[[#This Row],[المتوسط]]&lt;&gt;"",HLOOKUP(الدرجات[[#This Row],[المتوسط]]*TotalPoints,GradeTable,3),""),0)</f>
        <v/>
      </c>
      <c r="G19" s="30" t="str">
        <f>IFERROR(IF(الدرجات[[#This Row],[المتوسط]]&lt;&gt;"",HLOOKUP(الدرجات[[#This Row],[المتوسط]]*TotalPoints,GradeTable,4),""),0)</f>
        <v/>
      </c>
      <c r="H19" s="27"/>
      <c r="I19" s="27"/>
      <c r="J19" s="27"/>
      <c r="K19" s="27"/>
      <c r="L19" s="27"/>
      <c r="M19" s="27"/>
      <c r="N19" s="27"/>
      <c r="O19" s="27"/>
      <c r="P19" s="27"/>
      <c r="Q19" s="27"/>
      <c r="R19" s="27"/>
      <c r="S19" s="27"/>
      <c r="T19" s="27"/>
      <c r="U19" s="27"/>
      <c r="V19" s="27"/>
      <c r="W19" s="27"/>
      <c r="X19" s="27"/>
    </row>
    <row r="20" spans="1:24" ht="16.5" customHeight="1" x14ac:dyDescent="0.2">
      <c r="A20" s="5"/>
      <c r="B20" s="14"/>
      <c r="C20" s="14"/>
      <c r="D20" s="14"/>
      <c r="E20" s="14"/>
      <c r="F20" s="14"/>
      <c r="G20" s="14"/>
      <c r="H20" s="5"/>
      <c r="I20" s="5"/>
      <c r="J20" s="5"/>
      <c r="K20" s="5"/>
      <c r="L20" s="5"/>
      <c r="M20" s="5"/>
      <c r="N20" s="5"/>
      <c r="O20" s="5"/>
      <c r="P20" s="5"/>
      <c r="Q20" s="5"/>
      <c r="R20" s="5"/>
      <c r="S20" s="5"/>
      <c r="T20" s="5"/>
      <c r="U20" s="5"/>
      <c r="V20" s="5"/>
      <c r="W20" s="5"/>
      <c r="X20" s="5"/>
    </row>
    <row r="21" spans="1:24" ht="16.5" customHeight="1" x14ac:dyDescent="0.2">
      <c r="A21" s="5"/>
      <c r="B21" s="31" t="s">
        <v>15</v>
      </c>
      <c r="C21" s="32"/>
      <c r="D21" s="33" t="s">
        <v>20</v>
      </c>
      <c r="E21" s="33"/>
      <c r="F21" s="34" t="s">
        <v>26</v>
      </c>
      <c r="G21" s="34" t="s">
        <v>27</v>
      </c>
      <c r="H21" s="5" t="s">
        <v>31</v>
      </c>
      <c r="I21" s="5" t="s">
        <v>31</v>
      </c>
      <c r="J21" s="5" t="s">
        <v>31</v>
      </c>
      <c r="K21" s="5" t="s">
        <v>31</v>
      </c>
      <c r="L21" s="5" t="s">
        <v>31</v>
      </c>
      <c r="M21" s="5" t="s">
        <v>31</v>
      </c>
      <c r="N21" s="5" t="s">
        <v>31</v>
      </c>
      <c r="O21" s="5" t="s">
        <v>31</v>
      </c>
      <c r="P21" s="5" t="s">
        <v>31</v>
      </c>
      <c r="Q21" s="5" t="s">
        <v>31</v>
      </c>
      <c r="R21" s="5" t="s">
        <v>31</v>
      </c>
      <c r="S21" s="5"/>
      <c r="T21" s="5"/>
      <c r="U21" s="5"/>
      <c r="V21" s="5"/>
      <c r="W21" s="5"/>
      <c r="X21" s="5"/>
    </row>
    <row r="22" spans="1:24" ht="16.5" customHeight="1" x14ac:dyDescent="0.2">
      <c r="A22" s="5"/>
      <c r="B22" s="35" t="s">
        <v>16</v>
      </c>
      <c r="C22" s="35"/>
      <c r="D22" s="36">
        <f>IFERROR(AVERAGE(الدرجات[[#All],[المتوسط]]),0)</f>
        <v>0.95500000000000007</v>
      </c>
      <c r="E22" s="36"/>
      <c r="F22" s="37" t="str">
        <f>IFERROR(HLOOKUP(D22*TotalPoints,GradeTable,3),"")</f>
        <v>أ</v>
      </c>
      <c r="G22" s="38">
        <f>IFERROR(AVERAGE(الدرجات[[#All],[المعدل التراكمي]]),0)</f>
        <v>3.835</v>
      </c>
      <c r="H22" s="5" t="s">
        <v>31</v>
      </c>
      <c r="I22" s="5" t="s">
        <v>31</v>
      </c>
      <c r="J22" s="5" t="s">
        <v>31</v>
      </c>
      <c r="K22" s="5" t="s">
        <v>31</v>
      </c>
      <c r="L22" s="5" t="s">
        <v>31</v>
      </c>
      <c r="M22" s="5" t="s">
        <v>31</v>
      </c>
      <c r="N22" s="5" t="s">
        <v>31</v>
      </c>
      <c r="O22" s="5" t="s">
        <v>31</v>
      </c>
      <c r="P22" s="5" t="s">
        <v>31</v>
      </c>
      <c r="Q22" s="5" t="s">
        <v>31</v>
      </c>
      <c r="R22" s="5" t="s">
        <v>31</v>
      </c>
      <c r="S22" s="5" t="s">
        <v>31</v>
      </c>
      <c r="T22" s="5" t="s">
        <v>31</v>
      </c>
      <c r="U22" s="5" t="s">
        <v>31</v>
      </c>
      <c r="V22" s="5" t="s">
        <v>31</v>
      </c>
      <c r="W22" s="5" t="s">
        <v>31</v>
      </c>
      <c r="X22" s="5" t="s">
        <v>31</v>
      </c>
    </row>
    <row r="23" spans="1:24" ht="16.5" customHeight="1" x14ac:dyDescent="0.2">
      <c r="A23" s="5"/>
      <c r="B23" s="39" t="s">
        <v>17</v>
      </c>
      <c r="C23" s="39"/>
      <c r="D23" s="40">
        <f>IFERROR(MAX(الدرجات[[#All],[المتوسط]]),0)</f>
        <v>1</v>
      </c>
      <c r="E23" s="40"/>
      <c r="F23" s="41" t="str">
        <f>IFERROR(HLOOKUP(D23*TotalPoints,GradeTable,3),"")</f>
        <v>A+</v>
      </c>
      <c r="G23" s="42">
        <f>IFERROR(MAX(الدرجات[[#All],[المعدل التراكمي]]),0)</f>
        <v>4</v>
      </c>
      <c r="H23" s="5" t="s">
        <v>31</v>
      </c>
      <c r="I23" s="5" t="s">
        <v>31</v>
      </c>
      <c r="J23" s="5" t="s">
        <v>31</v>
      </c>
      <c r="K23" s="5" t="s">
        <v>31</v>
      </c>
      <c r="L23" s="5" t="s">
        <v>31</v>
      </c>
      <c r="M23" s="5" t="s">
        <v>31</v>
      </c>
      <c r="N23" s="5" t="s">
        <v>31</v>
      </c>
      <c r="O23" s="5" t="s">
        <v>31</v>
      </c>
      <c r="P23" s="5" t="s">
        <v>31</v>
      </c>
      <c r="Q23" s="5" t="s">
        <v>31</v>
      </c>
      <c r="R23" s="5" t="s">
        <v>31</v>
      </c>
      <c r="S23" s="5" t="s">
        <v>31</v>
      </c>
      <c r="T23" s="5" t="s">
        <v>31</v>
      </c>
      <c r="U23" s="5" t="s">
        <v>31</v>
      </c>
      <c r="V23" s="5" t="s">
        <v>31</v>
      </c>
      <c r="W23" s="5" t="s">
        <v>31</v>
      </c>
      <c r="X23" s="5" t="s">
        <v>31</v>
      </c>
    </row>
    <row r="24" spans="1:24" ht="16.5" customHeight="1" x14ac:dyDescent="0.2">
      <c r="A24" s="5"/>
      <c r="B24" s="43" t="s">
        <v>18</v>
      </c>
      <c r="C24" s="43"/>
      <c r="D24" s="44">
        <f>IFERROR(MIN(الدرجات[[#All],[المتوسط]]),0)</f>
        <v>0.91</v>
      </c>
      <c r="E24" s="44"/>
      <c r="F24" s="37" t="str">
        <f>IFERROR(HLOOKUP(D24*TotalPoints,GradeTable,3),"")</f>
        <v>A-</v>
      </c>
      <c r="G24" s="38">
        <f>IFERROR(MIN(الدرجات[[#All],[المعدل التراكمي]]),0)</f>
        <v>3.67</v>
      </c>
      <c r="H24" s="5" t="s">
        <v>31</v>
      </c>
      <c r="I24" s="5" t="s">
        <v>31</v>
      </c>
      <c r="J24" s="5" t="s">
        <v>31</v>
      </c>
      <c r="K24" s="5" t="s">
        <v>31</v>
      </c>
      <c r="L24" s="5" t="s">
        <v>31</v>
      </c>
      <c r="M24" s="5" t="s">
        <v>31</v>
      </c>
      <c r="N24" s="5" t="s">
        <v>31</v>
      </c>
      <c r="O24" s="5" t="s">
        <v>31</v>
      </c>
      <c r="P24" s="5" t="s">
        <v>31</v>
      </c>
      <c r="Q24" s="5" t="s">
        <v>31</v>
      </c>
      <c r="R24" s="5" t="s">
        <v>31</v>
      </c>
      <c r="S24" s="5" t="s">
        <v>31</v>
      </c>
      <c r="T24" s="5" t="s">
        <v>31</v>
      </c>
      <c r="U24" s="5" t="s">
        <v>31</v>
      </c>
      <c r="V24" s="5" t="s">
        <v>31</v>
      </c>
      <c r="W24" s="5" t="s">
        <v>31</v>
      </c>
      <c r="X24" s="5" t="s">
        <v>31</v>
      </c>
    </row>
  </sheetData>
  <mergeCells count="16">
    <mergeCell ref="B20:G20"/>
    <mergeCell ref="B2:G3"/>
    <mergeCell ref="B4:G4"/>
    <mergeCell ref="E8:G8"/>
    <mergeCell ref="E9:G9"/>
    <mergeCell ref="E11:G11"/>
    <mergeCell ref="E12:G12"/>
    <mergeCell ref="B5:G7"/>
    <mergeCell ref="B21:C21"/>
    <mergeCell ref="D21:E21"/>
    <mergeCell ref="D22:E22"/>
    <mergeCell ref="D23:E23"/>
    <mergeCell ref="D24:E24"/>
    <mergeCell ref="B22:C22"/>
    <mergeCell ref="B23:C23"/>
    <mergeCell ref="B24:C24"/>
  </mergeCells>
  <phoneticPr fontId="0" type="noConversion"/>
  <dataValidations xWindow="172" yWindow="488" count="23">
    <dataValidation allowBlank="1" showInputMessage="1" showErrorMessage="1" prompt="أدخل &quot;اسم المدرسة&quot; في هذه الخلية، والنسبة المئوية، والدرجة بالأحرف ودرجة المعدل التراكمي في الخلايا من I3 إلى U6، وأسماء الواجبات في الخلايا من H8 إلى X8، والدرجات الإجمالية في الخلايا من H9 إلى X9." sqref="B1" xr:uid="{0CD494D9-E400-4C22-B46B-D6804A8E083D}"/>
    <dataValidation allowBlank="1" showInputMessage="1" showErrorMessage="1" prompt="أدخل اسم المعلم في هذه الخلية" sqref="B2:G3" xr:uid="{58C74D12-994E-4162-BFB8-7165A7DF41CC}"/>
    <dataValidation allowBlank="1" showInputMessage="1" showErrorMessage="1" prompt="أدخل الصف أو اسم المشروع في هذه الخلية" sqref="B4:G4" xr:uid="{673DA92E-0E02-4BBB-9B45-FB653BA7B809}"/>
    <dataValidation allowBlank="1" showInputMessage="1" showErrorMessage="1" prompt="أدخل السنة أو الفصل الدراسي أو ربع السنة في هذه الخلية" sqref="B5:G5" xr:uid="{6E8E0B91-4799-41C4-A294-B49458E38C0C}"/>
    <dataValidation allowBlank="1" showInputMessage="1" showErrorMessage="1" prompt="أدخل النتيجة في هذا الصف، من الخلية I3 إلى U3" sqref="H3" xr:uid="{5191DEA1-1B80-4639-B673-8002E7943C98}"/>
    <dataValidation allowBlank="1" showInputMessage="1" showErrorMessage="1" prompt="أدخل النسبة المئوية في هذا الصف، من الخلية I4 إلى I4" sqref="H4" xr:uid="{43944B48-1536-47B9-A16F-A7AC41041F29}"/>
    <dataValidation allowBlank="1" showInputMessage="1" showErrorMessage="1" prompt="أدخل الدرجة بالأحرف في هذا الصف، من الخلية I5 إلى U5" sqref="H5" xr:uid="{0729B9AB-2440-4768-93C7-2C02FA95FCDB}"/>
    <dataValidation allowBlank="1" showInputMessage="1" showErrorMessage="1" prompt="أدخل المعدل التراكمي في هذا الصف، من الخلية I6 إلى U6" sqref="H6" xr:uid="{C7304C4A-1978-4E61-AEDA-A078ACF436C4}"/>
    <dataValidation allowBlank="1" showInputMessage="1" showErrorMessage="1" prompt="يتم حساب إجمالي عدد الواجبات والاختبارات تلقائيًا في الخلية الموجودة على اليمين" sqref="E11" xr:uid="{24BB25A0-336D-4C68-9355-60F9773CA913}"/>
    <dataValidation allowBlank="1" showInputMessage="1" showErrorMessage="1" prompt="يتم حساب إجمالي عدد الواجبات والاختبارات تلقائيًا في هذه الخلية" sqref="H11" xr:uid="{BAF24822-85E0-442E-BC39-DBB7AE3695F6}"/>
    <dataValidation allowBlank="1" showInputMessage="1" showErrorMessage="1" prompt="يتم حساب مجموع الدرجات المحتملة تلقائيًا في الخلية على اليسار" sqref="E12" xr:uid="{8363A578-A54D-4DAD-B93F-5473A252D468}"/>
    <dataValidation allowBlank="1" showInputMessage="1" showErrorMessage="1" prompt="يتم حساب مجموع الدرجات المحتملة تلقائيًا في هذه الخلية. أدخل التفاصيل في الجدول بدءًا من الخلية B14" sqref="H12" xr:uid="{A4E19BA5-168F-4EF0-B646-31C2785BDA1B}"/>
    <dataValidation allowBlank="1" showInputMessage="1" showErrorMessage="1" prompt="أدخل &quot;اسم الطالب&quot; في هذا العمود أسفل هذا العنوان" sqref="B14" xr:uid="{DA4B5A04-9C43-4B99-B8F9-C3889AA97DB5}"/>
    <dataValidation allowBlank="1" showInputMessage="1" showErrorMessage="1" prompt="أدخل &quot;معرف الطالب&quot; في هذا العمود أسفل هذا العنوان" sqref="C14" xr:uid="{B364916E-D43B-48BC-B8A2-F3AF5D13F7FA}"/>
    <dataValidation allowBlank="1" showInputMessage="1" showErrorMessage="1" prompt="يتم حساب المتوسط تلقائيًا في هذا العمود أسفل هذا العنوان" sqref="D14" xr:uid="{D8600198-5DC6-4879-8239-5FC04FCB4F1F}"/>
    <dataValidation allowBlank="1" showInputMessage="1" showErrorMessage="1" prompt="يتم حساب النتيجة تلقائيًا في هذا العمود ضمن هذا العنوان. لمنح نقاط استحقاق إضافية، عليك بتخصيص درجات لأحد الواجبات بما يزيد عن إجمالي الدرجات المحتملة المدرجة" sqref="E14" xr:uid="{2AA1817F-74EA-4067-B27B-95D6C917BF62}"/>
    <dataValidation allowBlank="1" showInputMessage="1" showErrorMessage="1" prompt="يتم حساب الدرجة بالأحرف تلقائيًا في هذا العمود أسفل هذا العنوان" sqref="F14" xr:uid="{42BAD4BA-08BA-4B43-A7DB-FA1F6F5951D4}"/>
    <dataValidation allowBlank="1" showInputMessage="1" showErrorMessage="1" prompt="يتم حساب المعدل التراكمي تلقائيًا في هذا العمود أسفل هذا العنوان" sqref="G14" xr:uid="{ED77C62C-EEC1-48DD-955F-21CFC938AD3F}"/>
    <dataValidation allowBlank="1" showInputMessage="1" showErrorMessage="1" prompt="عليك بإنشاء &quot;دفتر درجات المعلم&quot; استنادًا إلى الدرجات في ورقة العمل هذه. أدخل &quot;اسم المدرسة&quot; في الخلية B1، وتفاصيل الطلاب في جدول الدرجات، وتفاصيل المعلم والدورة التدريبية في الخلايا من B2 إلى B5" sqref="A1" xr:uid="{8B6D4F40-13BD-407C-A193-5DE48B0C9C10}"/>
    <dataValidation allowBlank="1" showInputMessage="1" showErrorMessage="1" prompt="أدخل الواجب أو اسم الاختبار في الخلايا على اليسار من الخلية H8 إلى الخلية X8. أدخل أسماء الواجبات أو الاختبارات نفسها كرؤوس أعمدة في الجدول بدءًا من الخلية B14، في العمود H حتى X" sqref="E8:G8" xr:uid="{9118142A-4C93-41D2-A39E-06263D43C238}"/>
    <dataValidation allowBlank="1" showInputMessage="1" showErrorMessage="1" prompt="أدخل إجمالي الدرجات المتاحة في هذا الصف، من الخلية H9 إلى X9. يتم تلقائيًا حساب العدد الإجمالي للواجبات والاختبارات في الخلية H11 وإجمالي الدرجات المحتملة في الخلية H12" sqref="E9:G9" xr:uid="{0986D139-FBA5-4027-9C32-8335FC47604C}"/>
    <dataValidation allowBlank="1" showInputMessage="1" showErrorMessage="1" prompt="يمكنك تخصيص رؤوس الأعمدة باستخدام أسماء الواجبات أو الاختبارات التي تم إدخالها في الخلايا H8 إلى X8، والتفاصيل في هذا العمود أسفل هذا العنوان" sqref="H14:X14" xr:uid="{3D2E48A2-3458-4BA7-BBC7-31022F211EB6}"/>
    <dataValidation allowBlank="1" showInputMessage="1" showErrorMessage="1" prompt="توجد عناوين ملخص الصفوف في هذا العمود أسفل هذا العنوان، من الخلية B22 إلى B24" sqref="B21:C21" xr:uid="{6E3404F4-EBB1-4787-8F72-8E34A5E06EDA}"/>
  </dataValidations>
  <printOptions horizontalCentered="1"/>
  <pageMargins left="0.4" right="0.4" top="0.4" bottom="0.4" header="0.3" footer="0.3"/>
  <pageSetup paperSize="9" fitToHeight="0" orientation="landscape" r:id="rId1"/>
  <headerFooter alignWithMargins="0"/>
  <ignoredErrors>
    <ignoredError sqref="D15:D19 E15:E19" emptyCellReference="1"/>
  </ignoredErrors>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1" ma:contentTypeDescription="Create a new document." ma:contentTypeScope="" ma:versionID="1c2eb7a32e66fb6e4260f3771546a5e2">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04e1f6479c48b08974ba73b5ca973489"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167FE6B-9731-4CCB-A146-E7AE711D8176}">
  <ds:schemaRefs>
    <ds:schemaRef ds:uri="http://schemas.microsoft.com/office/2006/metadata/properties"/>
    <ds:schemaRef ds:uri="http://schemas.microsoft.com/office/infopath/2007/PartnerControls"/>
    <ds:schemaRef ds:uri="71af3243-3dd4-4a8d-8c0d-dd76da1f02a5"/>
  </ds:schemaRefs>
</ds:datastoreItem>
</file>

<file path=customXml/itemProps2.xml><?xml version="1.0" encoding="utf-8"?>
<ds:datastoreItem xmlns:ds="http://schemas.openxmlformats.org/officeDocument/2006/customXml" ds:itemID="{E93E1411-0BA4-47C2-8B14-484FA6C10D62}">
  <ds:schemaRefs>
    <ds:schemaRef ds:uri="http://schemas.microsoft.com/sharepoint/v3/contenttype/forms"/>
  </ds:schemaRefs>
</ds:datastoreItem>
</file>

<file path=customXml/itemProps3.xml><?xml version="1.0" encoding="utf-8"?>
<ds:datastoreItem xmlns:ds="http://schemas.openxmlformats.org/officeDocument/2006/customXml" ds:itemID="{BFCBEB5C-FDDA-48BB-8081-C9EBB67CE93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أوراق العمل</vt:lpstr>
      </vt:variant>
      <vt:variant>
        <vt:i4>2</vt:i4>
      </vt:variant>
      <vt:variant>
        <vt:lpstr>النطاقات المسماة</vt:lpstr>
      </vt:variant>
      <vt:variant>
        <vt:i4>7</vt:i4>
      </vt:variant>
    </vt:vector>
  </HeadingPairs>
  <TitlesOfParts>
    <vt:vector size="9" baseType="lpstr">
      <vt:lpstr>كيفية استخدام هذا المصنف</vt:lpstr>
      <vt:lpstr>دفتر الدرجات</vt:lpstr>
      <vt:lpstr>GradeTable</vt:lpstr>
      <vt:lpstr>RowTitleRegion1..U6</vt:lpstr>
      <vt:lpstr>RowTitleRegion2..X9</vt:lpstr>
      <vt:lpstr>RowTitleRegion3..H12</vt:lpstr>
      <vt:lpstr>TitleRegion1..G24.1</vt:lpstr>
      <vt:lpstr>TotalPoints</vt:lpstr>
      <vt:lpstr>العنوان1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2018-12-01T19:02:17Z</dcterms:created>
  <dcterms:modified xsi:type="dcterms:W3CDTF">2019-01-25T03:26:34Z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