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6"/>
  <workbookPr filterPrivacy="1"/>
  <xr:revisionPtr revIDLastSave="0" documentId="13_ncr:1_{AE4145CB-4E19-4F48-A4A7-AB7884ABA236}" xr6:coauthVersionLast="41" xr6:coauthVersionMax="41" xr10:uidLastSave="{00000000-0000-0000-0000-000000000000}"/>
  <bookViews>
    <workbookView xWindow="-120" yWindow="-120" windowWidth="19200" windowHeight="10320" xr2:uid="{00000000-000D-0000-FFFF-FFFF00000000}"/>
  </bookViews>
  <sheets>
    <sheet name="JAK KORZYSTAĆ Z TEGO ARKUSZA" sheetId="3" r:id="rId1"/>
    <sheet name="DZIENNIK OCEN" sheetId="1" r:id="rId2"/>
  </sheets>
  <definedNames>
    <definedName name="ObszarTytułu1..F20">'DZIENNIK OCEN'!$B$17</definedName>
    <definedName name="ObszarTytułuWiersza1..T5">'DZIENNIK OCEN'!$G$3</definedName>
    <definedName name="ObszarTytułuWiersza2..W8">'DZIENNIK OCEN'!$E$7</definedName>
    <definedName name="TabelaOcen">'DZIENNIK OCEN'!$H$3:$T$5</definedName>
    <definedName name="Tytuł_1">Oceny[[#Headers],[Imię i nazwisko ucznia]]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D11" i="1" l="1"/>
  <c r="F11" i="1" l="1"/>
  <c r="E11" i="1"/>
  <c r="D12" i="1" l="1"/>
  <c r="D13" i="1"/>
  <c r="D14" i="1"/>
  <c r="D15" i="1"/>
  <c r="E15" i="1" l="1"/>
  <c r="F15" i="1"/>
  <c r="E14" i="1"/>
  <c r="F14" i="1"/>
  <c r="E12" i="1"/>
  <c r="F12" i="1"/>
  <c r="E13" i="1"/>
  <c r="F13" i="1"/>
  <c r="D18" i="1"/>
  <c r="E18" i="1" s="1"/>
  <c r="D19" i="1"/>
  <c r="E19" i="1" s="1"/>
  <c r="D20" i="1"/>
  <c r="E20" i="1" s="1"/>
  <c r="F18" i="1" l="1"/>
  <c r="F20" i="1"/>
  <c r="F19" i="1"/>
</calcChain>
</file>

<file path=xl/sharedStrings.xml><?xml version="1.0" encoding="utf-8"?>
<sst xmlns="http://schemas.openxmlformats.org/spreadsheetml/2006/main" count="123" uniqueCount="56">
  <si>
    <t>INSTRUKCJE</t>
  </si>
  <si>
    <r>
      <t>Ten DZIENNIK OCEN umożliwia obliczanie ocen w przypadku, gdy za każde zadanie jest przyznawana określona liczba punktów.</t>
    </r>
    <r>
      <rPr>
        <sz val="10"/>
        <color rgb="FF000000"/>
        <rFont val="Segoe UI"/>
        <family val="2"/>
      </rPr>
      <t xml:space="preserve"> </t>
    </r>
  </si>
  <si>
    <r>
      <rPr>
        <b/>
        <sz val="11"/>
        <rFont val="Century Gothic"/>
        <family val="2"/>
        <scheme val="minor"/>
      </rPr>
      <t xml:space="preserve">Instrukcje: </t>
    </r>
    <r>
      <rPr>
        <sz val="11"/>
        <color theme="6" tint="-0.249977111117893"/>
        <rFont val="Century Gothic"/>
        <family val="2"/>
        <scheme val="minor"/>
      </rPr>
      <t>Pamiętaj o zapisaniu kopii ocen.</t>
    </r>
  </si>
  <si>
    <t>2. Dostosuj tabelę ocen i średnich ocen do używanego systemu ocen.</t>
  </si>
  <si>
    <t xml:space="preserve">3. Wprowadź nazwy zadań i testów, zaczynając w komórce G7, a także odpowiadające im wartości procentowe (np. „Końcowy” i „50%”). </t>
  </si>
  <si>
    <t>4. Wprowadź wyniki zadań i testów dla poszczególnych uczniów. Kolumny „Wynik”, „Ocena” i „Średnia ocen” są obliczane automatycznie, ale jeśli chcesz, możesz zastąpić te wartości. Sposób obliczania ocen sprawia, że średnia i ocena końcowa są niepełne do czasu wprowadzenia wszystkich wyników.</t>
  </si>
  <si>
    <t>Jeśli chcesz zmienić drukowany obszar, skorzystaj z polecenia Obszar wydruku w menu Układ strony.</t>
  </si>
  <si>
    <t xml:space="preserve">Wartości Wynik, Ocena i Średnia ocen nie będą prawidłowe, dopóki testy i zadania nie zostaną całkowicie wypełnione. </t>
  </si>
  <si>
    <t>Wprowadź wszystkie zadania lub testy i odpowiadające im wartości procentowe oceny całkowitej w komórkach od G7 do W8.</t>
  </si>
  <si>
    <t>NAZWA SZKOŁY</t>
  </si>
  <si>
    <t>Imię i nazwisko nauczyciela</t>
  </si>
  <si>
    <t>Zajęcia/projekt</t>
  </si>
  <si>
    <t>Rok/semestr/kwartał</t>
  </si>
  <si>
    <t>Imię i nazwisko ucznia</t>
  </si>
  <si>
    <t>Podsumowanie zajęć</t>
  </si>
  <si>
    <t xml:space="preserve"> Średnia</t>
  </si>
  <si>
    <t xml:space="preserve"> Najlepszy wynik</t>
  </si>
  <si>
    <t xml:space="preserve"> Najsłabszy wynik</t>
  </si>
  <si>
    <t>Identyfikator ucznia</t>
  </si>
  <si>
    <t>Wynik</t>
  </si>
  <si>
    <t>Nazwa zadania lub testu</t>
  </si>
  <si>
    <t>Wartość procentowa (w sumie 100%)</t>
  </si>
  <si>
    <t>Ocena</t>
  </si>
  <si>
    <t>Średnia ocen</t>
  </si>
  <si>
    <t>Kolumna 6</t>
  </si>
  <si>
    <t/>
  </si>
  <si>
    <t>1</t>
  </si>
  <si>
    <t>Kolumna 7</t>
  </si>
  <si>
    <t>2-</t>
  </si>
  <si>
    <t>Kolumna 8</t>
  </si>
  <si>
    <t>2</t>
  </si>
  <si>
    <t>Kolumna 9</t>
  </si>
  <si>
    <t>2+</t>
  </si>
  <si>
    <t>Kolumna 10</t>
  </si>
  <si>
    <t>3-</t>
  </si>
  <si>
    <t>Kolumna 11</t>
  </si>
  <si>
    <t>3</t>
  </si>
  <si>
    <t>Kolumna 12</t>
  </si>
  <si>
    <t>3+</t>
  </si>
  <si>
    <t>Kolumna 13</t>
  </si>
  <si>
    <t>4-</t>
  </si>
  <si>
    <t>Kolumna 14</t>
  </si>
  <si>
    <t>4</t>
  </si>
  <si>
    <t>Kolumna 15</t>
  </si>
  <si>
    <t>4+</t>
  </si>
  <si>
    <t>Kolumna 16</t>
  </si>
  <si>
    <t>5-</t>
  </si>
  <si>
    <t>Kolumna 17</t>
  </si>
  <si>
    <t>5</t>
  </si>
  <si>
    <t>Kolumna 18</t>
  </si>
  <si>
    <t>6</t>
  </si>
  <si>
    <t>Kolumna 19</t>
  </si>
  <si>
    <t>Kolumna 20</t>
  </si>
  <si>
    <t>Kolumna 21</t>
  </si>
  <si>
    <t>Kolumna 22</t>
  </si>
  <si>
    <t xml:space="preserve">1. Wprowadź nazwa szkoły, informacje o zajęciach, imiona i nazwiska uczniów oraz ich identyfikatory (opcjonalnie).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</si>
</sst>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%"/>
  </numFmts>
  <fonts count="25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0"/>
      <color theme="4" tint="-0.499984740745262"/>
      <name val="Corbel"/>
      <family val="2"/>
      <scheme val="major"/>
    </font>
    <font>
      <sz val="14"/>
      <color theme="3"/>
      <name val="Corbel"/>
      <family val="2"/>
      <scheme val="major"/>
    </font>
    <font>
      <b/>
      <sz val="11"/>
      <color theme="3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i/>
      <sz val="11"/>
      <color theme="1" tint="0.34998626667073579"/>
      <name val="Century Gothic"/>
      <family val="2"/>
      <scheme val="minor"/>
    </font>
    <font>
      <sz val="11"/>
      <color theme="4" tint="-0.249977111117893"/>
      <name val="Century Gothic"/>
      <family val="2"/>
      <scheme val="minor"/>
    </font>
    <font>
      <b/>
      <sz val="11"/>
      <name val="Century Gothic"/>
      <family val="2"/>
      <scheme val="minor"/>
    </font>
    <font>
      <sz val="10"/>
      <color rgb="FF000000"/>
      <name val="Segoe UI"/>
      <family val="2"/>
    </font>
    <font>
      <sz val="11"/>
      <color theme="6" tint="-0.249977111117893"/>
      <name val="Century Gothic"/>
      <family val="2"/>
      <scheme val="minor"/>
    </font>
    <font>
      <sz val="18"/>
      <color theme="3"/>
      <name val="Corbel"/>
      <family val="2"/>
      <scheme val="maj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4" fillId="0" borderId="6" applyNumberFormat="0" applyFill="0" applyProtection="0">
      <alignment horizontal="left"/>
    </xf>
    <xf numFmtId="0" fontId="5" fillId="0" borderId="0" applyNumberFormat="0" applyFill="0" applyProtection="0">
      <alignment horizontal="left"/>
    </xf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6" fillId="0" borderId="8" applyNumberFormat="0" applyFill="0" applyAlignment="0" applyProtection="0"/>
    <xf numFmtId="0" fontId="8" fillId="4" borderId="7" applyNumberFormat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9" applyNumberFormat="0" applyAlignment="0" applyProtection="0"/>
    <xf numFmtId="0" fontId="19" fillId="9" borderId="10" applyNumberFormat="0" applyAlignment="0" applyProtection="0"/>
    <xf numFmtId="0" fontId="20" fillId="9" borderId="9" applyNumberFormat="0" applyAlignment="0" applyProtection="0"/>
    <xf numFmtId="0" fontId="21" fillId="0" borderId="11" applyNumberFormat="0" applyFill="0" applyAlignment="0" applyProtection="0"/>
    <xf numFmtId="0" fontId="7" fillId="10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7">
    <xf numFmtId="0" fontId="0" fillId="0" borderId="0" xfId="0">
      <alignment wrapText="1"/>
    </xf>
    <xf numFmtId="0" fontId="0" fillId="0" borderId="0" xfId="0" applyAlignment="1">
      <alignment vertical="center" wrapText="1"/>
    </xf>
    <xf numFmtId="0" fontId="6" fillId="0" borderId="0" xfId="11" applyAlignment="1">
      <alignment horizontal="center" vertical="center" wrapText="1"/>
    </xf>
    <xf numFmtId="0" fontId="4" fillId="0" borderId="6" xfId="1" applyAlignment="1">
      <alignment horizontal="left" vertical="center"/>
    </xf>
    <xf numFmtId="0" fontId="10" fillId="3" borderId="3" xfId="0" applyFont="1" applyFill="1" applyBorder="1" applyAlignment="1">
      <alignment vertical="center" wrapText="1"/>
    </xf>
    <xf numFmtId="9" fontId="10" fillId="3" borderId="3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3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68" fontId="3" fillId="3" borderId="2" xfId="0" applyNumberFormat="1" applyFont="1" applyFill="1" applyBorder="1" applyAlignment="1">
      <alignment vertical="center" wrapText="1"/>
    </xf>
    <xf numFmtId="168" fontId="0" fillId="0" borderId="0" xfId="0" applyNumberFormat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168" fontId="3" fillId="3" borderId="5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168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2" applyAlignment="1">
      <alignment horizontal="left" vertical="center"/>
    </xf>
    <xf numFmtId="0" fontId="0" fillId="0" borderId="0" xfId="0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20% — akcent 1" xfId="24" builtinId="30" customBuiltin="1"/>
    <cellStyle name="20% — akcent 2" xfId="28" builtinId="34" customBuiltin="1"/>
    <cellStyle name="20% — akcent 3" xfId="32" builtinId="38" customBuiltin="1"/>
    <cellStyle name="20% — akcent 4" xfId="36" builtinId="42" customBuiltin="1"/>
    <cellStyle name="20% — akcent 5" xfId="40" builtinId="46" customBuiltin="1"/>
    <cellStyle name="20% — akcent 6" xfId="44" builtinId="50" customBuiltin="1"/>
    <cellStyle name="40% — akcent 1" xfId="25" builtinId="31" customBuiltin="1"/>
    <cellStyle name="40% — akcent 2" xfId="29" builtinId="35" customBuiltin="1"/>
    <cellStyle name="40% — akcent 3" xfId="33" builtinId="39" customBuiltin="1"/>
    <cellStyle name="40% — akcent 4" xfId="37" builtinId="43" customBuiltin="1"/>
    <cellStyle name="40% — akcent 5" xfId="41" builtinId="47" customBuiltin="1"/>
    <cellStyle name="40% — akcent 6" xfId="45" builtinId="51" customBuiltin="1"/>
    <cellStyle name="60% — akcent 1" xfId="26" builtinId="32" customBuiltin="1"/>
    <cellStyle name="60% — akcent 2" xfId="30" builtinId="36" customBuiltin="1"/>
    <cellStyle name="60% — akcent 3" xfId="34" builtinId="40" customBuiltin="1"/>
    <cellStyle name="60% — akcent 4" xfId="38" builtinId="44" customBuiltin="1"/>
    <cellStyle name="60% — akcent 5" xfId="42" builtinId="48" customBuiltin="1"/>
    <cellStyle name="60% — akcent 6" xfId="46" builtinId="52" customBuiltin="1"/>
    <cellStyle name="Akcent 1" xfId="23" builtinId="29" customBuiltin="1"/>
    <cellStyle name="Akcent 2" xfId="27" builtinId="33" customBuiltin="1"/>
    <cellStyle name="Akcent 3" xfId="31" builtinId="37" customBuiltin="1"/>
    <cellStyle name="Akcent 4" xfId="35" builtinId="41" customBuiltin="1"/>
    <cellStyle name="Akcent 5" xfId="39" builtinId="45" customBuiltin="1"/>
    <cellStyle name="Akcent 6" xfId="43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3" builtinId="3" customBuiltin="1"/>
    <cellStyle name="Dziesiętny [0]" xfId="4" builtinId="6" customBuiltin="1"/>
    <cellStyle name="Komórka połączona" xfId="19" builtinId="24" customBuiltin="1"/>
    <cellStyle name="Komórka zaznaczona" xfId="20" builtinId="23" customBuiltin="1"/>
    <cellStyle name="Nagłówek 1" xfId="1" builtinId="16" customBuiltin="1"/>
    <cellStyle name="Nagłówek 2" xfId="2" builtinId="17" customBuiltin="1"/>
    <cellStyle name="Nagłówek 3" xfId="8" builtinId="18" customBuiltin="1"/>
    <cellStyle name="Nagłówek 4" xfId="11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7" builtinId="5" customBuiltin="1"/>
    <cellStyle name="Suma" xfId="22" builtinId="25" customBuiltin="1"/>
    <cellStyle name="Tekst objaśnienia" xfId="10" builtinId="53" customBuiltin="1"/>
    <cellStyle name="Tekst ostrzeżenia" xfId="21" builtinId="11" customBuiltin="1"/>
    <cellStyle name="Tytuł" xfId="12" builtinId="15" customBuiltin="1"/>
    <cellStyle name="Uwaga" xfId="9" builtinId="10" customBuiltin="1"/>
    <cellStyle name="Walutowy" xfId="5" builtinId="4" customBuiltin="1"/>
    <cellStyle name="Walutowy [0]" xfId="6" builtinId="7" customBuiltin="1"/>
    <cellStyle name="Zły" xfId="14" builtinId="27" customBuiltin="1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Oceny" displayName="Oceny" ref="B10:W15" headerRowDxfId="45" dataDxfId="44" totalsRowDxfId="43">
  <autoFilter ref="B10:W1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xr3:uid="{00000000-0010-0000-0000-000001000000}" name="Imię i nazwisko ucznia" totalsRowLabel="Suma" dataDxfId="42" totalsRowDxfId="41"/>
    <tableColumn id="2" xr3:uid="{00000000-0010-0000-0000-000002000000}" name="Identyfikator ucznia" dataDxfId="40" totalsRowDxfId="39"/>
    <tableColumn id="3" xr3:uid="{00000000-0010-0000-0000-000003000000}" name="Wynik" dataDxfId="38">
      <calculatedColumnFormula>(IF(SUM(Oceny[[#This Row],[Kolumna 6]:[Kolumna 22]]),ROUND(SUMPRODUCT($G$8:$W$8,Oceny[[#This Row],[Kolumna 6]:[Kolumna 22]]),2),""))</calculatedColumnFormula>
    </tableColumn>
    <tableColumn id="4" xr3:uid="{00000000-0010-0000-0000-000004000000}" name="Ocena" dataDxfId="37" totalsRowDxfId="36">
      <calculatedColumnFormula>IF(Oceny[[#This Row],[Wynik]]&lt;&gt;"",HLOOKUP(Oceny[[#This Row],[Wynik]],TabelaOcen,2),"")</calculatedColumnFormula>
    </tableColumn>
    <tableColumn id="5" xr3:uid="{00000000-0010-0000-0000-000005000000}" name="Średnia ocen" dataDxfId="35" totalsRowDxfId="34">
      <calculatedColumnFormula>IF(Oceny[[#This Row],[Wynik]]&lt;&gt;"",HLOOKUP(Oceny[[#This Row],[Wynik]],TabelaOcen,3),"")</calculatedColumnFormula>
    </tableColumn>
    <tableColumn id="6" xr3:uid="{00000000-0010-0000-0000-000006000000}" name="Kolumna 6" dataDxfId="33" totalsRowDxfId="32"/>
    <tableColumn id="7" xr3:uid="{00000000-0010-0000-0000-000007000000}" name="Kolumna 7" dataDxfId="31" totalsRowDxfId="30"/>
    <tableColumn id="8" xr3:uid="{00000000-0010-0000-0000-000008000000}" name="Kolumna 8" dataDxfId="29" totalsRowDxfId="28"/>
    <tableColumn id="9" xr3:uid="{00000000-0010-0000-0000-000009000000}" name="Kolumna 9" dataDxfId="27" totalsRowDxfId="26"/>
    <tableColumn id="10" xr3:uid="{00000000-0010-0000-0000-00000A000000}" name="Kolumna 10" dataDxfId="25" totalsRowDxfId="24"/>
    <tableColumn id="11" xr3:uid="{00000000-0010-0000-0000-00000B000000}" name="Kolumna 11" dataDxfId="23" totalsRowDxfId="22"/>
    <tableColumn id="12" xr3:uid="{00000000-0010-0000-0000-00000C000000}" name="Kolumna 12" dataDxfId="21" totalsRowDxfId="20"/>
    <tableColumn id="13" xr3:uid="{00000000-0010-0000-0000-00000D000000}" name="Kolumna 13" dataDxfId="19" totalsRowDxfId="18"/>
    <tableColumn id="14" xr3:uid="{00000000-0010-0000-0000-00000E000000}" name="Kolumna 14" dataDxfId="17" totalsRowDxfId="16"/>
    <tableColumn id="15" xr3:uid="{00000000-0010-0000-0000-00000F000000}" name="Kolumna 15" dataDxfId="15" totalsRowDxfId="14"/>
    <tableColumn id="16" xr3:uid="{00000000-0010-0000-0000-000010000000}" name="Kolumna 16" dataDxfId="13" totalsRowDxfId="12"/>
    <tableColumn id="17" xr3:uid="{00000000-0010-0000-0000-000011000000}" name="Kolumna 17" dataDxfId="11" totalsRowDxfId="10"/>
    <tableColumn id="18" xr3:uid="{00000000-0010-0000-0000-000012000000}" name="Kolumna 18" dataDxfId="9" totalsRowDxfId="8"/>
    <tableColumn id="19" xr3:uid="{00000000-0010-0000-0000-000013000000}" name="Kolumna 19" dataDxfId="7" totalsRowDxfId="6"/>
    <tableColumn id="20" xr3:uid="{00000000-0010-0000-0000-000014000000}" name="Kolumna 20" dataDxfId="5" totalsRowDxfId="4"/>
    <tableColumn id="21" xr3:uid="{00000000-0010-0000-0000-000015000000}" name="Kolumna 21" dataDxfId="3" totalsRowDxfId="2"/>
    <tableColumn id="22" xr3:uid="{00000000-0010-0000-0000-000016000000}" name="Kolumna 22" dataDxfId="1" totalsRow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nazwisko ucznia, identyfikator studenta, punkty i nazwy zadań. Wynik, procent, litera oceny i średnia GPA są obliczane automatycznie"/>
    </ext>
  </extLst>
</table>
</file>

<file path=xl/theme/theme1.xml><?xml version="1.0" encoding="utf-8"?>
<a:theme xmlns:a="http://schemas.openxmlformats.org/drawingml/2006/main" name="SchoolAthleticBudget">
  <a:themeElements>
    <a:clrScheme name="Gradebook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Gradebook">
      <a:majorFont>
        <a:latin typeface="Corbel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4E85E-7B4A-41AF-B3BB-801DC1C0C450}">
  <dimension ref="B1:B10"/>
  <sheetViews>
    <sheetView showGridLines="0" tabSelected="1" workbookViewId="0"/>
  </sheetViews>
  <sheetFormatPr defaultColWidth="9" defaultRowHeight="16.5" x14ac:dyDescent="0.3"/>
  <cols>
    <col min="1" max="1" width="2.625" customWidth="1"/>
    <col min="2" max="2" width="63.375" style="1" customWidth="1"/>
    <col min="3" max="3" width="2.625" customWidth="1"/>
  </cols>
  <sheetData>
    <row r="1" spans="2:2" ht="36.200000000000003" customHeight="1" x14ac:dyDescent="0.3">
      <c r="B1" s="2" t="s">
        <v>0</v>
      </c>
    </row>
    <row r="2" spans="2:2" ht="33" x14ac:dyDescent="0.3">
      <c r="B2" t="s">
        <v>1</v>
      </c>
    </row>
    <row r="3" spans="2:2" x14ac:dyDescent="0.3">
      <c r="B3" t="s">
        <v>2</v>
      </c>
    </row>
    <row r="4" spans="2:2" ht="33" x14ac:dyDescent="0.3">
      <c r="B4" t="s">
        <v>55</v>
      </c>
    </row>
    <row r="5" spans="2:2" ht="33" x14ac:dyDescent="0.3">
      <c r="B5" t="s">
        <v>3</v>
      </c>
    </row>
    <row r="6" spans="2:2" ht="49.5" x14ac:dyDescent="0.3">
      <c r="B6" t="s">
        <v>4</v>
      </c>
    </row>
    <row r="7" spans="2:2" ht="82.5" x14ac:dyDescent="0.3">
      <c r="B7" t="s">
        <v>5</v>
      </c>
    </row>
    <row r="8" spans="2:2" ht="33" x14ac:dyDescent="0.3">
      <c r="B8" t="s">
        <v>6</v>
      </c>
    </row>
    <row r="9" spans="2:2" ht="34.5" customHeight="1" x14ac:dyDescent="0.3">
      <c r="B9" t="s">
        <v>7</v>
      </c>
    </row>
    <row r="10" spans="2:2" ht="33" customHeight="1" x14ac:dyDescent="0.3">
      <c r="B10" t="s">
        <v>8</v>
      </c>
    </row>
  </sheetData>
  <dataValidations count="2">
    <dataValidation allowBlank="1" showInputMessage="1" showErrorMessage="1" prompt="Instrukcje jak używać tego skoroszytu znajdują się w tym arkuszu w komórkach od B2 do B10." sqref="A1" xr:uid="{037442C1-38C3-4FD0-9D9A-8414B88A2771}"/>
    <dataValidation allowBlank="1" showInputMessage="1" showErrorMessage="1" prompt="Instrukcje znajdują się w komórkach od B2 do B10 poniżej." sqref="B1" xr:uid="{6C3FE62F-E8D0-4D11-BC1B-8A49836930DB}"/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B1:W20"/>
  <sheetViews>
    <sheetView showGridLines="0" workbookViewId="0"/>
  </sheetViews>
  <sheetFormatPr defaultRowHeight="18" customHeight="1" x14ac:dyDescent="0.3"/>
  <cols>
    <col min="1" max="1" width="1.625" style="1" customWidth="1"/>
    <col min="2" max="2" width="29.75" style="1" customWidth="1"/>
    <col min="3" max="3" width="21.75" style="1" customWidth="1"/>
    <col min="4" max="4" width="16.5" style="1" customWidth="1"/>
    <col min="5" max="5" width="19.125" style="1" customWidth="1"/>
    <col min="6" max="6" width="15.5" style="1" customWidth="1"/>
    <col min="7" max="7" width="13.125" style="1" bestFit="1" customWidth="1"/>
    <col min="8" max="10" width="11.25" style="1" customWidth="1"/>
    <col min="11" max="23" width="12.25" style="1" customWidth="1"/>
    <col min="24" max="16384" width="9" style="1"/>
  </cols>
  <sheetData>
    <row r="1" spans="2:23" ht="36.200000000000003" customHeight="1" x14ac:dyDescent="0.3">
      <c r="B1" s="3" t="s">
        <v>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3" spans="2:23" ht="18" customHeight="1" x14ac:dyDescent="0.3">
      <c r="G3" s="4" t="s">
        <v>19</v>
      </c>
      <c r="H3" s="5">
        <v>0</v>
      </c>
      <c r="I3" s="5">
        <v>0.6</v>
      </c>
      <c r="J3" s="5">
        <v>0.63</v>
      </c>
      <c r="K3" s="5">
        <v>0.67</v>
      </c>
      <c r="L3" s="5">
        <v>0.7</v>
      </c>
      <c r="M3" s="5">
        <v>0.73</v>
      </c>
      <c r="N3" s="5">
        <v>0.77</v>
      </c>
      <c r="O3" s="5">
        <v>0.8</v>
      </c>
      <c r="P3" s="5">
        <v>0.83</v>
      </c>
      <c r="Q3" s="5">
        <v>0.87</v>
      </c>
      <c r="R3" s="5">
        <v>0.9</v>
      </c>
      <c r="S3" s="5">
        <v>0.93</v>
      </c>
      <c r="T3" s="5">
        <v>0.97</v>
      </c>
    </row>
    <row r="4" spans="2:23" ht="18" customHeight="1" x14ac:dyDescent="0.3">
      <c r="G4" s="6" t="s">
        <v>22</v>
      </c>
      <c r="H4" s="7" t="s">
        <v>26</v>
      </c>
      <c r="I4" s="7" t="s">
        <v>28</v>
      </c>
      <c r="J4" s="7" t="s">
        <v>30</v>
      </c>
      <c r="K4" s="7" t="s">
        <v>32</v>
      </c>
      <c r="L4" s="7" t="s">
        <v>34</v>
      </c>
      <c r="M4" s="7" t="s">
        <v>36</v>
      </c>
      <c r="N4" s="7" t="s">
        <v>38</v>
      </c>
      <c r="O4" s="7" t="s">
        <v>40</v>
      </c>
      <c r="P4" s="7" t="s">
        <v>42</v>
      </c>
      <c r="Q4" s="7" t="s">
        <v>44</v>
      </c>
      <c r="R4" s="7" t="s">
        <v>46</v>
      </c>
      <c r="S4" s="7" t="s">
        <v>48</v>
      </c>
      <c r="T4" s="7" t="s">
        <v>50</v>
      </c>
    </row>
    <row r="5" spans="2:23" ht="18" customHeight="1" x14ac:dyDescent="0.3">
      <c r="G5" s="8" t="s">
        <v>23</v>
      </c>
      <c r="H5" s="9">
        <v>0</v>
      </c>
      <c r="I5" s="9">
        <v>0.67</v>
      </c>
      <c r="J5" s="9">
        <v>1</v>
      </c>
      <c r="K5" s="9">
        <v>1.33</v>
      </c>
      <c r="L5" s="9">
        <v>1.67</v>
      </c>
      <c r="M5" s="9">
        <v>2</v>
      </c>
      <c r="N5" s="9">
        <v>2.33</v>
      </c>
      <c r="O5" s="9">
        <v>2.67</v>
      </c>
      <c r="P5" s="9">
        <v>3</v>
      </c>
      <c r="Q5" s="9">
        <v>3.33</v>
      </c>
      <c r="R5" s="9">
        <v>3.67</v>
      </c>
      <c r="S5" s="9">
        <v>4</v>
      </c>
      <c r="T5" s="9">
        <v>4</v>
      </c>
    </row>
    <row r="6" spans="2:23" ht="18" customHeight="1" x14ac:dyDescent="0.3">
      <c r="B6" s="19" t="s">
        <v>10</v>
      </c>
      <c r="C6" s="19"/>
      <c r="D6" s="19"/>
      <c r="E6" s="19"/>
      <c r="F6" s="19"/>
    </row>
    <row r="7" spans="2:23" ht="18" customHeight="1" x14ac:dyDescent="0.3">
      <c r="B7" s="19" t="s">
        <v>11</v>
      </c>
      <c r="C7" s="19"/>
      <c r="D7" s="19"/>
      <c r="E7" s="20" t="s">
        <v>20</v>
      </c>
      <c r="F7" s="20"/>
      <c r="G7" s="10"/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2:23" ht="18" customHeight="1" x14ac:dyDescent="0.3">
      <c r="B8" s="19" t="s">
        <v>12</v>
      </c>
      <c r="C8" s="19"/>
      <c r="D8" s="19"/>
      <c r="E8" s="20" t="s">
        <v>21</v>
      </c>
      <c r="F8" s="20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2:23" ht="18" customHeight="1" x14ac:dyDescent="0.3">
      <c r="B9" s="19"/>
      <c r="C9" s="19"/>
      <c r="D9" s="19"/>
      <c r="E9" s="20" t="str">
        <f>"Łączna wartość procentowa: "&amp;SUM(G8:W8)*100&amp;"%"</f>
        <v>Łączna wartość procentowa: 0%</v>
      </c>
      <c r="F9" s="20"/>
    </row>
    <row r="10" spans="2:23" ht="18" customHeight="1" x14ac:dyDescent="0.3">
      <c r="B10" s="1" t="s">
        <v>13</v>
      </c>
      <c r="C10" s="1" t="s">
        <v>18</v>
      </c>
      <c r="D10" s="1" t="s">
        <v>19</v>
      </c>
      <c r="E10" s="1" t="s">
        <v>22</v>
      </c>
      <c r="F10" s="1" t="s">
        <v>23</v>
      </c>
      <c r="G10" s="1" t="s">
        <v>24</v>
      </c>
      <c r="H10" s="1" t="s">
        <v>27</v>
      </c>
      <c r="I10" s="1" t="s">
        <v>29</v>
      </c>
      <c r="J10" s="1" t="s">
        <v>31</v>
      </c>
      <c r="K10" s="1" t="s">
        <v>33</v>
      </c>
      <c r="L10" s="1" t="s">
        <v>35</v>
      </c>
      <c r="M10" s="1" t="s">
        <v>37</v>
      </c>
      <c r="N10" s="1" t="s">
        <v>39</v>
      </c>
      <c r="O10" s="1" t="s">
        <v>41</v>
      </c>
      <c r="P10" s="1" t="s">
        <v>43</v>
      </c>
      <c r="Q10" s="1" t="s">
        <v>45</v>
      </c>
      <c r="R10" s="1" t="s">
        <v>47</v>
      </c>
      <c r="S10" s="1" t="s">
        <v>49</v>
      </c>
      <c r="T10" s="1" t="s">
        <v>51</v>
      </c>
      <c r="U10" s="1" t="s">
        <v>52</v>
      </c>
      <c r="V10" s="1" t="s">
        <v>53</v>
      </c>
      <c r="W10" s="1" t="s">
        <v>54</v>
      </c>
    </row>
    <row r="11" spans="2:23" ht="18" customHeight="1" x14ac:dyDescent="0.3">
      <c r="D11" s="13" t="str">
        <f>(IF(SUM(Oceny[[#This Row],[Kolumna 6]:[Kolumna 22]]),ROUND(SUMPRODUCT($G$8:$W$8,Oceny[[#This Row],[Kolumna 6]:[Kolumna 22]]),2),""))</f>
        <v/>
      </c>
      <c r="E11" s="1" t="str">
        <f>IF(Oceny[[#This Row],[Wynik]]&lt;&gt;"",HLOOKUP(Oceny[[#This Row],[Wynik]],TabelaOcen,2),"")</f>
        <v/>
      </c>
      <c r="F11" s="1" t="str">
        <f>IF(Oceny[[#This Row],[Wynik]]&lt;&gt;"",HLOOKUP(Oceny[[#This Row],[Wynik]],TabelaOcen,3),"")</f>
        <v/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2:23" ht="18" customHeight="1" x14ac:dyDescent="0.3">
      <c r="D12" s="13" t="str">
        <f>(IF(SUM(Oceny[[#This Row],[Kolumna 6]:[Kolumna 22]]),ROUND(SUMPRODUCT($G$8:$W$8,Oceny[[#This Row],[Kolumna 6]:[Kolumna 22]]),2),""))</f>
        <v/>
      </c>
      <c r="E12" s="1" t="str">
        <f>IF(Oceny[[#This Row],[Wynik]]&lt;&gt;"",HLOOKUP(Oceny[[#This Row],[Wynik]],TabelaOcen,2),"")</f>
        <v/>
      </c>
      <c r="F12" s="1" t="str">
        <f>IF(Oceny[[#This Row],[Wynik]]&lt;&gt;"",HLOOKUP(Oceny[[#This Row],[Wynik]],TabelaOcen,3),"")</f>
        <v/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2:23" ht="18" customHeight="1" x14ac:dyDescent="0.3">
      <c r="D13" s="13" t="str">
        <f>(IF(SUM(Oceny[[#This Row],[Kolumna 6]:[Kolumna 22]]),ROUND(SUMPRODUCT($G$8:$W$8,Oceny[[#This Row],[Kolumna 6]:[Kolumna 22]]),2),""))</f>
        <v/>
      </c>
      <c r="E13" s="1" t="str">
        <f>IF(Oceny[[#This Row],[Wynik]]&lt;&gt;"",HLOOKUP(Oceny[[#This Row],[Wynik]],TabelaOcen,2),"")</f>
        <v/>
      </c>
      <c r="F13" s="1" t="str">
        <f>IF(Oceny[[#This Row],[Wynik]]&lt;&gt;"",HLOOKUP(Oceny[[#This Row],[Wynik]],TabelaOcen,3),"")</f>
        <v/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2:23" ht="18" customHeight="1" x14ac:dyDescent="0.3">
      <c r="D14" s="13" t="str">
        <f>(IF(SUM(Oceny[[#This Row],[Kolumna 6]:[Kolumna 22]]),ROUND(SUMPRODUCT($G$8:$W$8,Oceny[[#This Row],[Kolumna 6]:[Kolumna 22]]),2),""))</f>
        <v/>
      </c>
      <c r="E14" s="1" t="str">
        <f>IF(Oceny[[#This Row],[Wynik]]&lt;&gt;"",HLOOKUP(Oceny[[#This Row],[Wynik]],TabelaOcen,2),"")</f>
        <v/>
      </c>
      <c r="F14" s="1" t="str">
        <f>IF(Oceny[[#This Row],[Wynik]]&lt;&gt;"",HLOOKUP(Oceny[[#This Row],[Wynik]],TabelaOcen,3),"")</f>
        <v/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2:23" ht="18" customHeight="1" x14ac:dyDescent="0.3">
      <c r="D15" s="13" t="str">
        <f>(IF(SUM(Oceny[[#This Row],[Kolumna 6]:[Kolumna 22]]),ROUND(SUMPRODUCT($G$8:$W$8,Oceny[[#This Row],[Kolumna 6]:[Kolumna 22]]),2),""))</f>
        <v/>
      </c>
      <c r="E15" s="1" t="str">
        <f>IF(Oceny[[#This Row],[Wynik]]&lt;&gt;"",HLOOKUP(Oceny[[#This Row],[Wynik]],TabelaOcen,2),"")</f>
        <v/>
      </c>
      <c r="F15" s="1" t="str">
        <f>IF(Oceny[[#This Row],[Wynik]]&lt;&gt;"",HLOOKUP(Oceny[[#This Row],[Wynik]],TabelaOcen,3),"")</f>
        <v/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2:23" ht="18" customHeight="1" x14ac:dyDescent="0.3">
      <c r="B16" s="26"/>
      <c r="C16" s="26"/>
      <c r="D16" s="26"/>
      <c r="E16" s="26"/>
      <c r="F16" s="26"/>
    </row>
    <row r="17" spans="2:23" ht="18" customHeight="1" x14ac:dyDescent="0.3">
      <c r="B17" s="21" t="s">
        <v>14</v>
      </c>
      <c r="C17" s="22"/>
      <c r="D17" s="14" t="s">
        <v>19</v>
      </c>
      <c r="E17" s="14" t="s">
        <v>22</v>
      </c>
      <c r="F17" s="14" t="s">
        <v>23</v>
      </c>
      <c r="G17" s="1" t="s">
        <v>25</v>
      </c>
      <c r="H17" s="1" t="s">
        <v>25</v>
      </c>
      <c r="I17" s="1" t="s">
        <v>25</v>
      </c>
      <c r="J17" s="1" t="s">
        <v>25</v>
      </c>
      <c r="K17" s="1" t="s">
        <v>25</v>
      </c>
      <c r="L17" s="1" t="s">
        <v>25</v>
      </c>
      <c r="M17" s="1" t="s">
        <v>25</v>
      </c>
      <c r="N17" s="1" t="s">
        <v>25</v>
      </c>
      <c r="O17" s="1" t="s">
        <v>25</v>
      </c>
      <c r="P17" s="1" t="s">
        <v>25</v>
      </c>
      <c r="Q17" s="1" t="s">
        <v>25</v>
      </c>
    </row>
    <row r="18" spans="2:23" ht="18" customHeight="1" x14ac:dyDescent="0.3">
      <c r="B18" s="23" t="s">
        <v>15</v>
      </c>
      <c r="C18" s="23"/>
      <c r="D18" s="15">
        <f>IFERROR(AVERAGE(Oceny[[#All],[Wynik]]),0)</f>
        <v>0</v>
      </c>
      <c r="E18" s="16" t="str">
        <f>IFERROR(HLOOKUP(D18,TabelaOcen,2),"")</f>
        <v>1</v>
      </c>
      <c r="F18" s="16">
        <f>IFERROR(AVERAGE(Oceny[[#All],[Średnia ocen]]),0)</f>
        <v>0</v>
      </c>
      <c r="G18" s="1" t="s">
        <v>25</v>
      </c>
      <c r="H18" s="1" t="s">
        <v>25</v>
      </c>
      <c r="I18" s="1" t="s">
        <v>25</v>
      </c>
      <c r="J18" s="1" t="s">
        <v>25</v>
      </c>
      <c r="K18" s="1" t="s">
        <v>25</v>
      </c>
      <c r="L18" s="1" t="s">
        <v>25</v>
      </c>
      <c r="M18" s="1" t="s">
        <v>25</v>
      </c>
      <c r="N18" s="1" t="s">
        <v>25</v>
      </c>
      <c r="O18" s="1" t="s">
        <v>25</v>
      </c>
      <c r="P18" s="1" t="s">
        <v>25</v>
      </c>
      <c r="Q18" s="1" t="s">
        <v>25</v>
      </c>
      <c r="R18" s="1" t="s">
        <v>25</v>
      </c>
      <c r="S18" s="1" t="s">
        <v>25</v>
      </c>
      <c r="T18" s="1" t="s">
        <v>25</v>
      </c>
      <c r="U18" s="1" t="s">
        <v>25</v>
      </c>
      <c r="V18" s="1" t="s">
        <v>25</v>
      </c>
      <c r="W18" s="1" t="s">
        <v>25</v>
      </c>
    </row>
    <row r="19" spans="2:23" ht="18" customHeight="1" x14ac:dyDescent="0.3">
      <c r="B19" s="24" t="s">
        <v>16</v>
      </c>
      <c r="C19" s="24"/>
      <c r="D19" s="17">
        <f>IFERROR(MAX(Oceny[[#All],[Wynik]]),0)</f>
        <v>0</v>
      </c>
      <c r="E19" s="18" t="str">
        <f>IFERROR(HLOOKUP(D19,TabelaOcen,2),"")</f>
        <v>1</v>
      </c>
      <c r="F19" s="18">
        <f>IFERROR(MAX(Oceny[[#All],[Średnia ocen]]),0)</f>
        <v>0</v>
      </c>
      <c r="G19" s="1" t="s">
        <v>25</v>
      </c>
      <c r="H19" s="1" t="s">
        <v>25</v>
      </c>
      <c r="I19" s="1" t="s">
        <v>25</v>
      </c>
      <c r="J19" s="1" t="s">
        <v>25</v>
      </c>
      <c r="K19" s="1" t="s">
        <v>25</v>
      </c>
      <c r="L19" s="1" t="s">
        <v>25</v>
      </c>
      <c r="M19" s="1" t="s">
        <v>25</v>
      </c>
      <c r="N19" s="1" t="s">
        <v>25</v>
      </c>
      <c r="O19" s="1" t="s">
        <v>25</v>
      </c>
      <c r="P19" s="1" t="s">
        <v>25</v>
      </c>
      <c r="Q19" s="1" t="s">
        <v>25</v>
      </c>
      <c r="R19" s="1" t="s">
        <v>25</v>
      </c>
      <c r="S19" s="1" t="s">
        <v>25</v>
      </c>
      <c r="T19" s="1" t="s">
        <v>25</v>
      </c>
      <c r="U19" s="1" t="s">
        <v>25</v>
      </c>
      <c r="V19" s="1" t="s">
        <v>25</v>
      </c>
      <c r="W19" s="1" t="s">
        <v>25</v>
      </c>
    </row>
    <row r="20" spans="2:23" ht="18" customHeight="1" x14ac:dyDescent="0.3">
      <c r="B20" s="25" t="s">
        <v>17</v>
      </c>
      <c r="C20" s="25"/>
      <c r="D20" s="15">
        <f>IFERROR(MIN(Oceny[[#All],[Wynik]]),0)</f>
        <v>0</v>
      </c>
      <c r="E20" s="16" t="str">
        <f>IFERROR(HLOOKUP(D20,TabelaOcen,2),"")</f>
        <v>1</v>
      </c>
      <c r="F20" s="16">
        <f>IFERROR(MIN(Oceny[[#All],[Średnia ocen]]),0)</f>
        <v>0</v>
      </c>
      <c r="G20" s="1" t="s">
        <v>25</v>
      </c>
      <c r="H20" s="1" t="s">
        <v>25</v>
      </c>
      <c r="I20" s="1" t="s">
        <v>25</v>
      </c>
      <c r="J20" s="1" t="s">
        <v>25</v>
      </c>
      <c r="K20" s="1" t="s">
        <v>25</v>
      </c>
      <c r="L20" s="1" t="s">
        <v>25</v>
      </c>
      <c r="M20" s="1" t="s">
        <v>25</v>
      </c>
      <c r="N20" s="1" t="s">
        <v>25</v>
      </c>
      <c r="O20" s="1" t="s">
        <v>25</v>
      </c>
      <c r="P20" s="1" t="s">
        <v>25</v>
      </c>
      <c r="Q20" s="1" t="s">
        <v>25</v>
      </c>
      <c r="R20" s="1" t="s">
        <v>25</v>
      </c>
      <c r="S20" s="1" t="s">
        <v>25</v>
      </c>
      <c r="T20" s="1" t="s">
        <v>25</v>
      </c>
      <c r="U20" s="1" t="s">
        <v>25</v>
      </c>
      <c r="V20" s="1" t="s">
        <v>25</v>
      </c>
      <c r="W20" s="1" t="s">
        <v>25</v>
      </c>
    </row>
  </sheetData>
  <mergeCells count="11">
    <mergeCell ref="B17:C17"/>
    <mergeCell ref="B18:C18"/>
    <mergeCell ref="B19:C19"/>
    <mergeCell ref="B20:C20"/>
    <mergeCell ref="B16:F16"/>
    <mergeCell ref="B6:F6"/>
    <mergeCell ref="B7:D7"/>
    <mergeCell ref="B8:D9"/>
    <mergeCell ref="E7:F7"/>
    <mergeCell ref="E8:F8"/>
    <mergeCell ref="E9:F9"/>
  </mergeCells>
  <phoneticPr fontId="0" type="noConversion"/>
  <dataValidations xWindow="914" yWindow="513" count="22">
    <dataValidation allowBlank="1" showInputMessage="1" showErrorMessage="1" prompt="Utwórz zeszyt ocen dla nauczycieli w oparciu o wartości procentowe tego arkusza. Wprowadź nazwę szkoły w komórce B1, szczegóły dotyczące uczniów w tabeli ocen, a punktację, ocenę i średnią GPA w komórkach od G3 do T5." sqref="A1" xr:uid="{00000000-0002-0000-0000-000000000000}"/>
    <dataValidation allowBlank="1" showInputMessage="1" showErrorMessage="1" prompt="Wprowadź nazwę szkoły w tej komórce, nauczyciela i szczegóły kursu w komórkach od B6 do B8, a szczegóły zadania w komórkach E7 i E8. Całkowita wartość procentowa jest automatycznie obliczana w komórce E9." sqref="B1" xr:uid="{00000000-0002-0000-0000-000001000000}"/>
    <dataValidation allowBlank="1" showInputMessage="1" showErrorMessage="1" prompt="W tej komórce wprowadź imię i nazwisko nauczyciela." sqref="B6" xr:uid="{00000000-0002-0000-0000-000002000000}"/>
    <dataValidation allowBlank="1" showInputMessage="1" showErrorMessage="1" prompt="W tej komórce wprowadź nazwę przedmiotu lub projektu." sqref="B7" xr:uid="{00000000-0002-0000-0000-000003000000}"/>
    <dataValidation allowBlank="1" showInputMessage="1" showErrorMessage="1" prompt="W tej komórce wprowadź rok, semestr lub kwartał." sqref="B8" xr:uid="{00000000-0002-0000-0000-000004000000}"/>
    <dataValidation allowBlank="1" showInputMessage="1" showErrorMessage="1" prompt="Wynik jest automatycznie obliczany w tej kolumnie pod tą pozycją. Wynik nie jest ważny, dopóki nie zostanie wykonane 100 procent testów i zadań." sqref="D10" xr:uid="{00000000-0002-0000-0000-000005000000}"/>
    <dataValidation allowBlank="1" showInputMessage="1" showErrorMessage="1" prompt="Ocena literowa jest automatycznie obliczana w tej kolumnie pod tą pozycją. Ocena ta nie będzie ważna, dopóki nie zostanie ukończone 100 procent testów i zadań." sqref="E10" xr:uid="{00000000-0002-0000-0000-000006000000}"/>
    <dataValidation allowBlank="1" showInputMessage="1" showErrorMessage="1" prompt="Średnia GPA jest automatycznie obliczana w tej kolumnie pod tą pozycją. GPA nie będzie ważna, dopóki nie zostanie ukończone 100 procent testów i zadań." sqref="F10" xr:uid="{00000000-0002-0000-0000-000007000000}"/>
    <dataValidation allowBlank="1" showInputMessage="1" showErrorMessage="1" prompt="W tym wierszu wprowadź oceny, od komórek H3 do T3." sqref="G3" xr:uid="{00000000-0002-0000-0000-000008000000}"/>
    <dataValidation allowBlank="1" showInputMessage="1" showErrorMessage="1" prompt="W tym wierszu wprowadź oceny literowe, od komórek H4 do T4." sqref="G4" xr:uid="{00000000-0002-0000-0000-000009000000}"/>
    <dataValidation allowBlank="1" showInputMessage="1" showErrorMessage="1" prompt="W tym wierszu wprowadź średnie GPA, od komórek H5 do T5." sqref="G5" xr:uid="{00000000-0002-0000-0000-00000A000000}"/>
    <dataValidation allowBlank="1" showInputMessage="1" showErrorMessage="1" prompt="Maksymalna wartość procentowa jest obliczana automatycznie w tej komórce. Wpisz szczegóły do tabeli, zaczynając od komórki B10." sqref="E9:F9" xr:uid="{00000000-0002-0000-0000-00000B000000}"/>
    <dataValidation allowBlank="1" showInputMessage="1" showErrorMessage="1" prompt="Tytuły podsumowania zajęć są w tej kolumnie, pod tym nagłówkiem, w komórkach od B18 do B20." sqref="B17" xr:uid="{00000000-0002-0000-0000-00000C000000}"/>
    <dataValidation allowBlank="1" showInputMessage="1" showErrorMessage="1" prompt="Wyniki są automatycznie aktualizowane w tej kolumnie w obszarze nagłówka, w komórkach od D18 do D20." sqref="D17" xr:uid="{00000000-0002-0000-0000-00000D000000}"/>
    <dataValidation allowBlank="1" showInputMessage="1" showErrorMessage="1" prompt="Oceny literowe są automatycznie aktualizowane w tej kolumnie w obszarze nagłówka, w komórkach od E18 do E20." sqref="E17" xr:uid="{00000000-0002-0000-0000-00000E000000}"/>
    <dataValidation allowBlank="1" showInputMessage="1" showErrorMessage="1" prompt="Średnie GPA są automatycznie aktualizowane w tej kolumnie w obszarze nagłówka, w komórkach od F18 do F20." sqref="F17" xr:uid="{00000000-0002-0000-0000-00000F000000}"/>
    <dataValidation allowBlank="1" showInputMessage="1" showErrorMessage="1" prompt="Średnie, najwyższe i najniższe wyniki są automatycznie aktualizowane w poniższych komórkach." sqref="B16:F16" xr:uid="{00000000-0002-0000-0000-000010000000}"/>
    <dataValidation allowBlank="1" showInputMessage="1" showErrorMessage="1" prompt="W tej kolumnie pod tym nagłówkiem wprowadź imię i nazwisko ucznia." sqref="B10" xr:uid="{00000000-0002-0000-0000-000011000000}"/>
    <dataValidation allowBlank="1" showInputMessage="1" showErrorMessage="1" prompt="W tej kolumnie pod tym nagłówkiem wprowadź identyfikator ucznia" sqref="C10" xr:uid="{00000000-0002-0000-0000-000012000000}"/>
    <dataValidation allowBlank="1" showInputMessage="1" showErrorMessage="1" prompt="Wprowadź zadanie lub nazwę testu w komórkach po prawej stronie, od komórki G7 do W7. Wprowadź takie samo zadanie lub nazwy testów jako nagłówki kolumn w tabeli, począwszy od komórki B10, w kolumnach od G do W." sqref="E7:F7" xr:uid="{00000000-0002-0000-0000-000013000000}"/>
    <dataValidation allowBlank="1" showInputMessage="1" showErrorMessage="1" prompt="Wprowadź wartość procentową w komórkach po prawej stronie, od G8 do W8 dla zadań wprowadzonych w komórkach powyżej. Odsetek powinien wynosić 100 procent." sqref="E8:F8" xr:uid="{00000000-0002-0000-0000-000014000000}"/>
    <dataValidation allowBlank="1" showInputMessage="1" showErrorMessage="1" prompt="Dostosuj nagłówki kolumn z zadaniem lub nazwami testów wprowadzonymi w komórkach od G7 do W7 oraz szczegóły w tej kolumnie, pod tym nagłówkiem." sqref="G10:W10" xr:uid="{00000000-0002-0000-0000-000015000000}"/>
  </dataValidations>
  <pageMargins left="0.7" right="0.7" top="0.75" bottom="0.75" header="0.3" footer="0.3"/>
  <pageSetup paperSize="9" fitToHeight="0" orientation="portrait" r:id="rId1"/>
  <ignoredErrors>
    <ignoredError sqref="H4:T4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DFA499A-7F32-41B4-9793-963785032A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5850DB-005B-4D51-BDD8-F8850E0117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C6637C-73AB-4DC0-BA2A-AD08715EC78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5</vt:i4>
      </vt:variant>
    </vt:vector>
  </HeadingPairs>
  <TitlesOfParts>
    <vt:vector size="7" baseType="lpstr">
      <vt:lpstr>JAK KORZYSTAĆ Z TEGO ARKUSZA</vt:lpstr>
      <vt:lpstr>DZIENNIK OCEN</vt:lpstr>
      <vt:lpstr>ObszarTytułu1..F20</vt:lpstr>
      <vt:lpstr>ObszarTytułuWiersza1..T5</vt:lpstr>
      <vt:lpstr>ObszarTytułuWiersza2..W8</vt:lpstr>
      <vt:lpstr>TabelaOcen</vt:lpstr>
      <vt:lpstr>Tytuł_1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2018-12-01T19:03:31Z</dcterms:created>
  <dcterms:modified xsi:type="dcterms:W3CDTF">2019-01-29T01:42:27Z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