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19"/>
  <workbookPr filterPrivacy="1" codeName="ThisWorkbook"/>
  <xr:revisionPtr revIDLastSave="15" documentId="13_ncr:1_{9866FB7F-C677-4683-9B00-F7132018ABDD}" xr6:coauthVersionLast="40" xr6:coauthVersionMax="40" xr10:uidLastSave="{5A42C37C-6FEA-4081-957E-CA5FFA5BBD01}"/>
  <bookViews>
    <workbookView xWindow="0" yWindow="0" windowWidth="23040" windowHeight="8625" xr2:uid="{00000000-000D-0000-FFFF-FFFF00000000}"/>
  </bookViews>
  <sheets>
    <sheet name="TÓM TẮT NGÂN SÁCH" sheetId="2" r:id="rId1"/>
    <sheet name="BIỂU ĐỒ LÃI &amp; LỖ" sheetId="3" r:id="rId2"/>
    <sheet name="BIỂU ĐỒ SỐ DƯ" sheetId="4" r:id="rId3"/>
  </sheets>
  <definedNames>
    <definedName name="_xlnm.Print_Titles" localSheetId="0">'TÓM TẮT NGÂN SÁCH'!$3:$3</definedName>
  </definedNames>
  <calcPr calcId="1790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 l="1"/>
  <c r="E12" i="2"/>
  <c r="E11" i="2"/>
  <c r="I2" i="2" l="1"/>
  <c r="I2" i="3" s="1"/>
  <c r="I2" i="4" l="1"/>
  <c r="E35" i="2"/>
  <c r="B3" i="4" l="1"/>
  <c r="B3" i="3"/>
  <c r="C40" i="2" l="1"/>
  <c r="H36" i="2"/>
  <c r="H35" i="2"/>
  <c r="H34" i="2"/>
  <c r="H33" i="2"/>
  <c r="E36" i="2"/>
  <c r="E34" i="2"/>
  <c r="E33" i="2"/>
  <c r="H30" i="2"/>
  <c r="H29" i="2"/>
  <c r="H28" i="2"/>
  <c r="H27" i="2"/>
  <c r="E30" i="2"/>
  <c r="E29" i="2"/>
  <c r="E28" i="2"/>
  <c r="E27" i="2"/>
  <c r="C25" i="2"/>
  <c r="D25" i="2"/>
  <c r="G25" i="2"/>
  <c r="F25" i="2"/>
  <c r="H24" i="2"/>
  <c r="H23" i="2"/>
  <c r="H22" i="2"/>
  <c r="H21" i="2"/>
  <c r="H20" i="2"/>
  <c r="E24" i="2"/>
  <c r="E23" i="2"/>
  <c r="E22" i="2"/>
  <c r="E21" i="2"/>
  <c r="E20" i="2"/>
  <c r="G17" i="2"/>
  <c r="D17" i="2"/>
  <c r="H16" i="2"/>
  <c r="H15" i="2"/>
  <c r="E16" i="2"/>
  <c r="E15" i="2"/>
  <c r="H13" i="2"/>
  <c r="H12" i="2"/>
  <c r="H11" i="2"/>
  <c r="H9" i="2"/>
  <c r="H7" i="2"/>
  <c r="H6" i="2"/>
  <c r="E9" i="2"/>
  <c r="D8" i="2"/>
  <c r="E7" i="2"/>
  <c r="E6" i="2"/>
  <c r="E25" i="2" l="1"/>
  <c r="H25" i="2"/>
  <c r="F17" i="2"/>
  <c r="H17" i="2" s="1"/>
  <c r="C17" i="2"/>
  <c r="E17" i="2" s="1"/>
  <c r="G8" i="2"/>
  <c r="F8" i="2"/>
  <c r="C8" i="2"/>
  <c r="E8" i="2" s="1"/>
  <c r="H8" i="2" l="1"/>
</calcChain>
</file>

<file path=xl/sharedStrings.xml><?xml version="1.0" encoding="utf-8"?>
<sst xmlns="http://schemas.openxmlformats.org/spreadsheetml/2006/main" count="220" uniqueCount="61">
  <si>
    <t>BÁO CÁO TÓM TẮT NGÂN SÁCH</t>
  </si>
  <si>
    <t>Tên công ty</t>
  </si>
  <si>
    <t>Các ô màu xám được tính toán cho bạn và nhìn chung bạn không nên thay đổi các ô này.</t>
  </si>
  <si>
    <t>Tóm tắt lãi và lỗ</t>
  </si>
  <si>
    <t>Doanh thu</t>
  </si>
  <si>
    <t>Biên lợi nhuận gộp</t>
  </si>
  <si>
    <t>Phần trăm biên lợi nhuận gộp</t>
  </si>
  <si>
    <t>Doanh số bán hàng từ các sản phẩm mới</t>
  </si>
  <si>
    <t>Phân tích doanh số bán hàng theo khu vực:</t>
  </si>
  <si>
    <t>Khu vực Đông Bắc</t>
  </si>
  <si>
    <t>Khu vực Trung tâm</t>
  </si>
  <si>
    <t>Khu vực phía Tây</t>
  </si>
  <si>
    <t>Chi phí &amp; Biên lợi nhuận:</t>
  </si>
  <si>
    <t>Chi phí SG&amp;A</t>
  </si>
  <si>
    <t>Lãi (lỗ) từ hoạt động trước thuế</t>
  </si>
  <si>
    <t>Biên lợi nhuận hoạt động</t>
  </si>
  <si>
    <t>Tóm tắt bảng cân đối</t>
  </si>
  <si>
    <t>Dòng tiền cuối kỳ</t>
  </si>
  <si>
    <t>Các khoản phải thu</t>
  </si>
  <si>
    <t>Kiểm kê</t>
  </si>
  <si>
    <t>Tổng tài sản lưu động</t>
  </si>
  <si>
    <t>Tài sản bắt buộc theo điều khoản vay</t>
  </si>
  <si>
    <t>Dự phòng cho điều khoản vay</t>
  </si>
  <si>
    <t>Các mục khác trong Bảng cân đối:</t>
  </si>
  <si>
    <t>Tài sản, nhà xưởng và thiết bị</t>
  </si>
  <si>
    <t>Các khoản phải trả</t>
  </si>
  <si>
    <t>Nợ dài hạn</t>
  </si>
  <si>
    <t>Vốn cổ đông</t>
  </si>
  <si>
    <t>Tóm tắt các số liệu hoạt động</t>
  </si>
  <si>
    <t>Số lỗi trên 1.000 tiện ích 
được sản xuất</t>
  </si>
  <si>
    <t>Khả năng sản xuất—đơn vị mỗi tháng</t>
  </si>
  <si>
    <t>Thời gian thu hồi tiền hàng tồn đọng</t>
  </si>
  <si>
    <t>Số đơn hàng mới</t>
  </si>
  <si>
    <t>Tóm tắt cạnh tranh</t>
  </si>
  <si>
    <t>Thị phần</t>
  </si>
  <si>
    <t>Doanh thu (Đầu năm đến nay)</t>
  </si>
  <si>
    <t>Giới thiệu sản phẩm mới (Đầu năm đến nay)</t>
  </si>
  <si>
    <t>Số lượng nhân viên bán hàng tại hiện trường (ước tính)</t>
  </si>
  <si>
    <t>Thực tế Tháng Năm</t>
  </si>
  <si>
    <t>Hồ sơ của công ty bạn</t>
  </si>
  <si>
    <t>Mục tiêu Tháng Năm</t>
  </si>
  <si>
    <t>Đối thủ cạnh tranh 1</t>
  </si>
  <si>
    <t>Chênh lệch hàng tháng</t>
  </si>
  <si>
    <t>Đối thủ cạnh tranh 2</t>
  </si>
  <si>
    <t>Thực tế đầu năm đến nay</t>
  </si>
  <si>
    <t>Đối thủ cạnh tranh 3</t>
  </si>
  <si>
    <t>Mục tiêu đầu năm đến nay</t>
  </si>
  <si>
    <t>Đối thủ cạnh tranh 4</t>
  </si>
  <si>
    <t>Chênh lệch đầu năm đến nay</t>
  </si>
  <si>
    <t>Khác</t>
  </si>
  <si>
    <t>Ghi chú</t>
  </si>
  <si>
    <t>Chúng tôi đã vượt 9% so với mục tiêu doanh thu Tháng Năm nhờ thực hiện tốt hơn ở khu vực phía Tây.</t>
  </si>
  <si>
    <t>Chênh lệch dòng tiền do khoản thanh toán tiền mặt do tranh chấp pháp lý với tên công ty vào 08 Tháng Năm.</t>
  </si>
  <si>
    <t>Chênh lệch do mua máy kiểm tra sức bền mới tại Nhà máy B.</t>
  </si>
  <si>
    <t>Sự cố chất lượng do sơn sai áp dụng trên dây chuyền sản xuất 3; người quản lý đã thực hiện các biện pháp kiểm soát mới để phát hiện lỗi.</t>
  </si>
  <si>
    <t>Thị phần tăng nhờ ưu điểm từ việc bán sản phẩm mới.</t>
  </si>
  <si>
    <t>BIỂU ĐỒ TÓM TẮT LÃI VÀ LỖ</t>
  </si>
  <si>
    <t>Biểu đồ thanh cho biết số liệu thực tế và mục tiêu cho tháng và năm nằm trong ô này.</t>
  </si>
  <si>
    <t>BIỂU ĐỒ TÓM TẮT BẢNG CÂN ĐỐI</t>
  </si>
  <si>
    <t>Biểu đồ thanh cho biết số liệu thực tế và mục tiêu hàng tháng nằm trong ô này.</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</si>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</sst>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
    <numFmt numFmtId="167" formatCode="#,##0.00\ &quot;₫&quot;"/>
    <numFmt numFmtId="168" formatCode="#,##0_ ;[Red]\-#,##0\ "/>
    <numFmt numFmtId="169" formatCode="#,##0.0_ ;[Red]\-#,##0.0\ "/>
  </numFmts>
  <fonts count="37" x14ac:knownFonts="1">
    <font>
      <sz val="10"/>
      <color theme="1" tint="0.24994659260841701"/>
      <name val="Arial"/>
      <family val="2"/>
      <scheme val="minor"/>
    </font>
    <font>
      <sz val="11"/>
      <color theme="1"/>
      <name val="Arial"/>
      <family val="2"/>
      <scheme val="minor"/>
    </font>
    <font>
      <sz val="10"/>
      <color theme="1"/>
      <name val="Arial"/>
      <family val="2"/>
    </font>
    <font>
      <sz val="10"/>
      <color theme="1"/>
      <name val="Arial"/>
      <family val="2"/>
      <scheme val="minor"/>
    </font>
    <font>
      <i/>
      <sz val="9"/>
      <color theme="1"/>
      <name val="Arial"/>
      <family val="2"/>
      <scheme val="minor"/>
    </font>
    <font>
      <b/>
      <sz val="10"/>
      <color theme="1"/>
      <name val="Arial"/>
      <family val="2"/>
      <scheme val="minor"/>
    </font>
    <font>
      <i/>
      <sz val="10"/>
      <color theme="1"/>
      <name val="Arial"/>
      <family val="2"/>
      <scheme val="minor"/>
    </font>
    <font>
      <b/>
      <sz val="16"/>
      <color theme="1"/>
      <name val="Arial"/>
      <family val="2"/>
      <scheme val="minor"/>
    </font>
    <font>
      <sz val="24"/>
      <color theme="1" tint="0.14999847407452621"/>
      <name val="Bookman Old Style Bold"/>
      <family val="2"/>
      <scheme val="major"/>
    </font>
    <font>
      <sz val="10"/>
      <color theme="1" tint="0.14999847407452621"/>
      <name val="Arial"/>
      <family val="2"/>
      <scheme val="minor"/>
    </font>
    <font>
      <b/>
      <sz val="16"/>
      <color theme="1" tint="0.14999847407452621"/>
      <name val="Arial"/>
      <family val="2"/>
      <scheme val="minor"/>
    </font>
    <font>
      <u/>
      <sz val="10"/>
      <color theme="10"/>
      <name val="Arial"/>
      <family val="2"/>
      <scheme val="minor"/>
    </font>
    <font>
      <u/>
      <sz val="10"/>
      <color theme="0"/>
      <name val="Arial"/>
      <family val="2"/>
      <scheme val="minor"/>
    </font>
    <font>
      <b/>
      <sz val="11"/>
      <color theme="0"/>
      <name val="Arial"/>
      <family val="2"/>
      <scheme val="minor"/>
    </font>
    <font>
      <sz val="11"/>
      <color theme="0"/>
      <name val="Arial"/>
      <family val="2"/>
      <scheme val="minor"/>
    </font>
    <font>
      <sz val="10"/>
      <color theme="0"/>
      <name val="Arial"/>
      <family val="2"/>
      <scheme val="minor"/>
    </font>
    <font>
      <sz val="10"/>
      <color theme="1" tint="0.2499465926084170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8"/>
      <color theme="3"/>
      <name val="Arial"/>
      <family val="2"/>
    </font>
    <font>
      <b/>
      <sz val="16"/>
      <color theme="1" tint="0.34998626667073579"/>
      <name val="Arial"/>
      <family val="2"/>
    </font>
    <font>
      <sz val="24"/>
      <color theme="1" tint="0.24994659260841701"/>
      <name val="Arial"/>
      <family val="2"/>
    </font>
    <font>
      <b/>
      <sz val="12"/>
      <color theme="1" tint="0.34998626667073579"/>
      <name val="Arial"/>
      <family val="2"/>
    </font>
    <font>
      <b/>
      <sz val="10"/>
      <color theme="1" tint="0.24994659260841701"/>
      <name val="Arial"/>
      <family val="2"/>
    </font>
    <font>
      <sz val="24"/>
      <color theme="1" tint="0.14999847407452621"/>
      <name val="Arial"/>
      <family val="2"/>
      <scheme val="minor"/>
    </font>
    <font>
      <b/>
      <sz val="24"/>
      <color theme="1" tint="0.14999847407452621"/>
      <name val="Arial"/>
      <family val="2"/>
      <scheme val="minor"/>
    </font>
    <font>
      <b/>
      <sz val="12"/>
      <color theme="1" tint="0.24994659260841701"/>
      <name val="Arial"/>
      <family val="2"/>
      <scheme val="minor"/>
    </font>
    <font>
      <b/>
      <sz val="12"/>
      <color theme="0"/>
      <name val="Arial"/>
      <family val="2"/>
      <scheme val="minor"/>
    </font>
    <font>
      <sz val="10"/>
      <name val="Arial"/>
      <family val="2"/>
      <scheme val="minor"/>
    </font>
  </fonts>
  <fills count="36">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6"/>
        <bgColor indexed="64"/>
      </patternFill>
    </fill>
    <fill>
      <patternFill patternType="solid">
        <fgColor theme="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bottom style="medium">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vertical="center" wrapText="1"/>
    </xf>
    <xf numFmtId="0" fontId="28" fillId="0" borderId="0" applyNumberFormat="0" applyFill="0" applyProtection="0"/>
    <xf numFmtId="0" fontId="29" fillId="0" borderId="0" applyNumberFormat="0" applyFill="0" applyProtection="0">
      <alignment vertical="center"/>
    </xf>
    <xf numFmtId="0" fontId="30" fillId="0" borderId="0" applyNumberFormat="0" applyFill="0" applyProtection="0"/>
    <xf numFmtId="0" fontId="31" fillId="0" borderId="0" applyNumberFormat="0" applyFill="0" applyBorder="0" applyProtection="0">
      <alignment vertical="center"/>
    </xf>
    <xf numFmtId="0" fontId="11" fillId="0" borderId="0" applyNumberFormat="0" applyFill="0" applyBorder="0" applyAlignment="0" applyProtection="0">
      <alignment vertical="center"/>
    </xf>
    <xf numFmtId="0" fontId="14" fillId="5" borderId="0" applyNumberFormat="0" applyBorder="0" applyAlignment="0" applyProtection="0"/>
    <xf numFmtId="165" fontId="16" fillId="0" borderId="0" applyFont="0" applyFill="0" applyBorder="0" applyAlignment="0" applyProtection="0"/>
    <xf numFmtId="164"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7" fillId="0" borderId="0" applyNumberFormat="0" applyFill="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16" applyNumberFormat="0" applyAlignment="0" applyProtection="0"/>
    <xf numFmtId="0" fontId="21" fillId="10" borderId="17" applyNumberFormat="0" applyAlignment="0" applyProtection="0"/>
    <xf numFmtId="0" fontId="22" fillId="10" borderId="16" applyNumberFormat="0" applyAlignment="0" applyProtection="0"/>
    <xf numFmtId="0" fontId="23" fillId="0" borderId="18" applyNumberFormat="0" applyFill="0" applyAlignment="0" applyProtection="0"/>
    <xf numFmtId="0" fontId="13" fillId="11" borderId="19" applyNumberFormat="0" applyAlignment="0" applyProtection="0"/>
    <xf numFmtId="0" fontId="24" fillId="0" borderId="0" applyNumberFormat="0" applyFill="0" applyBorder="0" applyAlignment="0" applyProtection="0"/>
    <xf numFmtId="0" fontId="16" fillId="12" borderId="20" applyNumberFormat="0" applyFont="0" applyAlignment="0" applyProtection="0"/>
    <xf numFmtId="0" fontId="25" fillId="0" borderId="0" applyNumberFormat="0" applyFill="0" applyBorder="0" applyAlignment="0" applyProtection="0"/>
    <xf numFmtId="0" fontId="26" fillId="0" borderId="21" applyNumberFormat="0" applyFill="0" applyAlignment="0" applyProtection="0"/>
    <xf numFmtId="0" fontId="1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73">
    <xf numFmtId="0" fontId="0" fillId="0" borderId="0" xfId="0">
      <alignment vertical="center" wrapText="1"/>
    </xf>
    <xf numFmtId="10" fontId="0" fillId="0" borderId="2" xfId="0" applyNumberFormat="1" applyBorder="1" applyAlignment="1">
      <alignment horizontal="right" vertical="center"/>
    </xf>
    <xf numFmtId="0" fontId="0" fillId="0" borderId="0" xfId="0" applyAlignment="1">
      <alignment horizontal="lef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wrapText="1"/>
    </xf>
    <xf numFmtId="0" fontId="0" fillId="0" borderId="0" xfId="0" applyAlignment="1">
      <alignment vertical="center"/>
    </xf>
    <xf numFmtId="0" fontId="2" fillId="2" borderId="0" xfId="0" applyFont="1" applyFill="1" applyAlignment="1">
      <alignment vertical="center"/>
    </xf>
    <xf numFmtId="0" fontId="3" fillId="3" borderId="0" xfId="0" applyFont="1" applyFill="1" applyAlignment="1">
      <alignment vertical="center"/>
    </xf>
    <xf numFmtId="0" fontId="7" fillId="3" borderId="0" xfId="1" applyFont="1" applyFill="1" applyAlignment="1">
      <alignment horizontal="right" vertical="center"/>
    </xf>
    <xf numFmtId="0" fontId="8" fillId="0" borderId="0" xfId="2" applyFont="1">
      <alignment vertical="center"/>
    </xf>
    <xf numFmtId="0" fontId="9" fillId="0" borderId="0" xfId="0" applyFont="1" applyAlignment="1">
      <alignment vertical="center"/>
    </xf>
    <xf numFmtId="0" fontId="10" fillId="0" borderId="0" xfId="1" applyFont="1" applyAlignment="1">
      <alignment horizontal="right" vertical="center"/>
    </xf>
    <xf numFmtId="0" fontId="2" fillId="4" borderId="0" xfId="0" applyFont="1" applyFill="1" applyAlignment="1">
      <alignment vertical="center"/>
    </xf>
    <xf numFmtId="0" fontId="10" fillId="3" borderId="0" xfId="1" applyFont="1" applyFill="1" applyAlignment="1">
      <alignment horizontal="left" vertical="center" inden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horizontal="center" vertical="center"/>
    </xf>
    <xf numFmtId="0" fontId="0" fillId="0" borderId="12" xfId="0" applyBorder="1" applyAlignment="1">
      <alignment horizontal="left" vertical="center" wrapText="1"/>
    </xf>
    <xf numFmtId="0" fontId="3" fillId="0" borderId="5" xfId="0" applyFont="1" applyBorder="1" applyAlignment="1">
      <alignment horizontal="left" vertical="center" indent="1"/>
    </xf>
    <xf numFmtId="0" fontId="3" fillId="0" borderId="10" xfId="0" applyFont="1" applyBorder="1" applyAlignment="1">
      <alignment horizontal="left" vertical="center" indent="1"/>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wrapText="1"/>
    </xf>
    <xf numFmtId="166" fontId="0" fillId="0" borderId="0" xfId="0" applyNumberFormat="1" applyAlignment="1">
      <alignment horizontal="right" vertical="center"/>
    </xf>
    <xf numFmtId="9" fontId="0" fillId="0" borderId="0" xfId="0" applyNumberFormat="1" applyAlignment="1">
      <alignment horizontal="right" vertical="center"/>
    </xf>
    <xf numFmtId="9" fontId="0" fillId="2" borderId="0" xfId="0" applyNumberFormat="1" applyFill="1" applyAlignment="1">
      <alignment horizontal="right" vertical="center"/>
    </xf>
    <xf numFmtId="0" fontId="3" fillId="0" borderId="0" xfId="0" applyFont="1" applyAlignment="1">
      <alignment vertical="top"/>
    </xf>
    <xf numFmtId="0" fontId="4" fillId="0" borderId="0" xfId="0" applyFont="1" applyAlignment="1">
      <alignment vertical="top"/>
    </xf>
    <xf numFmtId="0" fontId="3" fillId="0" borderId="0" xfId="0" applyFont="1" applyAlignment="1">
      <alignment horizontal="center" vertical="top"/>
    </xf>
    <xf numFmtId="0" fontId="12" fillId="0" borderId="0" xfId="5" applyFont="1" applyAlignment="1">
      <alignment vertical="top"/>
    </xf>
    <xf numFmtId="0" fontId="12" fillId="0" borderId="0" xfId="5" applyFont="1">
      <alignment vertical="center"/>
    </xf>
    <xf numFmtId="0" fontId="12" fillId="0" borderId="0" xfId="5" quotePrefix="1" applyFont="1">
      <alignment vertical="center"/>
    </xf>
    <xf numFmtId="0" fontId="14" fillId="5" borderId="0" xfId="6" applyAlignment="1">
      <alignment horizontal="left" vertical="center" indent="1"/>
    </xf>
    <xf numFmtId="0" fontId="13" fillId="2" borderId="0" xfId="0" applyFont="1" applyFill="1" applyAlignment="1">
      <alignment horizontal="left" vertical="center" indent="1"/>
    </xf>
    <xf numFmtId="0" fontId="15" fillId="0" borderId="3" xfId="0" applyFont="1" applyBorder="1" applyAlignment="1">
      <alignment horizontal="center" vertical="center" wrapText="1"/>
    </xf>
    <xf numFmtId="0" fontId="0" fillId="0" borderId="14" xfId="0" applyBorder="1" applyAlignment="1">
      <alignment horizontal="left" vertical="center" indent="1"/>
    </xf>
    <xf numFmtId="0" fontId="0" fillId="0" borderId="13" xfId="0" applyBorder="1" applyAlignment="1">
      <alignment horizontal="left" vertical="center" indent="1"/>
    </xf>
    <xf numFmtId="0" fontId="0" fillId="0" borderId="13" xfId="0" applyBorder="1" applyAlignment="1">
      <alignment horizontal="left" vertical="center" wrapText="1"/>
    </xf>
    <xf numFmtId="0" fontId="5" fillId="0" borderId="0" xfId="0" applyFont="1" applyAlignment="1">
      <alignment horizontal="right" vertical="center"/>
    </xf>
    <xf numFmtId="0" fontId="6" fillId="0" borderId="0" xfId="0" applyFont="1" applyAlignment="1">
      <alignment horizontal="right" vertical="center"/>
    </xf>
    <xf numFmtId="0" fontId="15" fillId="2" borderId="0" xfId="0" applyFont="1" applyFill="1" applyAlignment="1">
      <alignment horizontal="center" vertical="center"/>
    </xf>
    <xf numFmtId="0" fontId="15" fillId="2" borderId="0" xfId="0" applyFont="1" applyFill="1" applyAlignment="1">
      <alignment horizontal="center" vertical="center" wrapText="1"/>
    </xf>
    <xf numFmtId="0" fontId="15" fillId="5" borderId="0" xfId="6" applyFont="1" applyAlignment="1">
      <alignment horizontal="center" vertical="center"/>
    </xf>
    <xf numFmtId="0" fontId="15" fillId="5" borderId="0" xfId="6" applyFont="1" applyAlignment="1">
      <alignment horizontal="center" vertical="center" wrapText="1"/>
    </xf>
    <xf numFmtId="0" fontId="6" fillId="0" borderId="0" xfId="0" applyFont="1" applyAlignment="1">
      <alignment vertical="center"/>
    </xf>
    <xf numFmtId="0" fontId="0" fillId="0" borderId="15" xfId="0" applyBorder="1" applyAlignment="1">
      <alignment horizontal="left" vertical="center" wrapText="1"/>
    </xf>
    <xf numFmtId="167" fontId="0" fillId="0" borderId="1" xfId="0" applyNumberFormat="1" applyBorder="1" applyAlignment="1">
      <alignment horizontal="right" vertical="center"/>
    </xf>
    <xf numFmtId="0" fontId="33" fillId="0" borderId="0" xfId="2" applyFont="1" applyAlignment="1">
      <alignment horizontal="left" vertical="center" indent="1"/>
    </xf>
    <xf numFmtId="0" fontId="32" fillId="0" borderId="0" xfId="2" applyFont="1">
      <alignment vertical="center"/>
    </xf>
    <xf numFmtId="0" fontId="33" fillId="0" borderId="0" xfId="2" applyFont="1">
      <alignment vertical="center"/>
    </xf>
    <xf numFmtId="0" fontId="34" fillId="0" borderId="0" xfId="4" applyFont="1" applyAlignment="1">
      <alignment horizontal="left" vertical="center" indent="2"/>
    </xf>
    <xf numFmtId="0" fontId="35" fillId="0" borderId="0" xfId="4" applyFont="1" applyAlignment="1">
      <alignment horizontal="left" vertical="center" indent="1"/>
    </xf>
    <xf numFmtId="0" fontId="34" fillId="0" borderId="8" xfId="4" applyFont="1" applyBorder="1" applyAlignment="1">
      <alignment horizontal="left" vertical="center" indent="1"/>
    </xf>
    <xf numFmtId="0" fontId="3" fillId="2" borderId="0" xfId="0" applyFont="1" applyFill="1" applyAlignment="1">
      <alignment vertical="center"/>
    </xf>
    <xf numFmtId="0" fontId="3" fillId="4" borderId="0" xfId="0" applyFont="1" applyFill="1" applyAlignment="1">
      <alignment vertical="center"/>
    </xf>
    <xf numFmtId="0" fontId="3" fillId="0" borderId="0" xfId="0" applyFont="1">
      <alignment vertical="center" wrapText="1"/>
    </xf>
    <xf numFmtId="0" fontId="3" fillId="0" borderId="0" xfId="0" applyFont="1" applyAlignment="1">
      <alignment horizontal="center" vertical="center"/>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xf>
    <xf numFmtId="8" fontId="0" fillId="0" borderId="0" xfId="0" applyNumberFormat="1" applyAlignment="1">
      <alignment horizontal="right" vertical="center"/>
    </xf>
    <xf numFmtId="8" fontId="0" fillId="0" borderId="13" xfId="0" applyNumberFormat="1" applyBorder="1" applyAlignment="1">
      <alignment horizontal="right" vertical="center"/>
    </xf>
    <xf numFmtId="168" fontId="0" fillId="0" borderId="5" xfId="0" applyNumberFormat="1" applyBorder="1" applyAlignment="1">
      <alignment horizontal="right" vertical="center" wrapText="1"/>
    </xf>
    <xf numFmtId="168" fontId="0" fillId="0" borderId="1" xfId="0" applyNumberFormat="1" applyBorder="1" applyAlignment="1">
      <alignment horizontal="right" vertical="center" wrapText="1"/>
    </xf>
    <xf numFmtId="0" fontId="3" fillId="0" borderId="0" xfId="0" applyFont="1" applyAlignment="1">
      <alignment horizontal="center" vertical="center"/>
    </xf>
    <xf numFmtId="0" fontId="3" fillId="0" borderId="0" xfId="0" applyFont="1" applyAlignment="1">
      <alignment horizontal="left" vertical="center"/>
    </xf>
    <xf numFmtId="169" fontId="36" fillId="0" borderId="2" xfId="0" applyNumberFormat="1" applyFont="1" applyBorder="1" applyAlignment="1">
      <alignment horizontal="right" vertical="center"/>
    </xf>
    <xf numFmtId="168" fontId="36" fillId="0" borderId="1" xfId="0" applyNumberFormat="1" applyFont="1" applyBorder="1" applyAlignment="1">
      <alignment horizontal="right" vertical="center"/>
    </xf>
    <xf numFmtId="168" fontId="36" fillId="0" borderId="11" xfId="0" applyNumberFormat="1" applyFont="1" applyBorder="1" applyAlignment="1">
      <alignment horizontal="right" vertical="center"/>
    </xf>
    <xf numFmtId="0" fontId="36" fillId="0" borderId="4" xfId="0" applyFont="1" applyBorder="1" applyAlignment="1">
      <alignment horizontal="left" vertical="center" indent="1"/>
    </xf>
    <xf numFmtId="0" fontId="36" fillId="0" borderId="5" xfId="0" applyFont="1" applyBorder="1" applyAlignment="1">
      <alignment horizontal="left" vertical="center" indent="1"/>
    </xf>
    <xf numFmtId="0" fontId="36" fillId="0" borderId="10" xfId="0" applyFont="1" applyBorder="1" applyAlignment="1">
      <alignment horizontal="left" vertical="center" indent="1"/>
    </xf>
  </cellXfs>
  <cellStyles count="48">
    <cellStyle name="20% - Accent1" xfId="26" builtinId="30" customBuiltin="1"/>
    <cellStyle name="20% - Accent2" xfId="30"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7" builtinId="31" customBuiltin="1"/>
    <cellStyle name="40% - Accent2" xfId="31"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8" builtinId="32" customBuiltin="1"/>
    <cellStyle name="60% - Accent2" xfId="32"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5" builtinId="29" customBuiltin="1"/>
    <cellStyle name="Accent2" xfId="29" builtinId="33" customBuiltin="1"/>
    <cellStyle name="Accent3" xfId="6" builtinId="37" customBuiltin="1"/>
    <cellStyle name="Accent4" xfId="36" builtinId="41" customBuiltin="1"/>
    <cellStyle name="Accent5" xfId="40" builtinId="45" customBuiltin="1"/>
    <cellStyle name="Accent6" xfId="44" builtinId="49" customBuiltin="1"/>
    <cellStyle name="Bình thường" xfId="0" builtinId="0" customBuiltin="1"/>
    <cellStyle name="Dấu phẩy" xfId="7" builtinId="3" customBuiltin="1"/>
    <cellStyle name="Dấu phẩy [0]" xfId="8" builtinId="6" customBuiltin="1"/>
    <cellStyle name="Đầu đề 1" xfId="1" builtinId="16" customBuiltin="1"/>
    <cellStyle name="Đầu đề 2" xfId="2" builtinId="17" customBuiltin="1"/>
    <cellStyle name="Đầu đề 3" xfId="3" builtinId="18" customBuiltin="1"/>
    <cellStyle name="Đầu đề 4" xfId="4" builtinId="19" customBuiltin="1"/>
    <cellStyle name="Đầu ra" xfId="17" builtinId="21" customBuiltin="1"/>
    <cellStyle name="Đầu vào" xfId="16" builtinId="20" customBuiltin="1"/>
    <cellStyle name="Ghi chú" xfId="22" builtinId="10" customBuiltin="1"/>
    <cellStyle name="Kiểm tra Ô" xfId="20" builtinId="23" customBuiltin="1"/>
    <cellStyle name="Ô được Nối kết" xfId="19" builtinId="24" customBuiltin="1"/>
    <cellStyle name="Phần trăm" xfId="11" builtinId="5" customBuiltin="1"/>
    <cellStyle name="Siêu kết nối" xfId="5" builtinId="8" customBuiltin="1"/>
    <cellStyle name="Tiền tệ" xfId="9" builtinId="4" customBuiltin="1"/>
    <cellStyle name="Tiền tệ [0]" xfId="10" builtinId="7" customBuiltin="1"/>
    <cellStyle name="Tiêu đề" xfId="12" builtinId="15" customBuiltin="1"/>
    <cellStyle name="Tính toán" xfId="18" builtinId="22" customBuiltin="1"/>
    <cellStyle name="Tổng" xfId="24" builtinId="25" customBuiltin="1"/>
    <cellStyle name="Tốt" xfId="13" builtinId="26" customBuiltin="1"/>
    <cellStyle name="Trung lập" xfId="15" builtinId="28" customBuiltin="1"/>
    <cellStyle name="Văn bản Cảnh báo" xfId="21" builtinId="11" customBuiltin="1"/>
    <cellStyle name="Văn bản Giải thích" xfId="23" builtinId="53" customBuiltin="1"/>
    <cellStyle name="Xấu" xfId="14" builtinId="27" customBuiltin="1"/>
  </cellStyles>
  <dxfs count="46">
    <dxf>
      <font>
        <b val="0"/>
        <i val="0"/>
        <strike val="0"/>
        <outline val="0"/>
        <shadow val="0"/>
        <u val="none"/>
        <vertAlign val="baseline"/>
        <sz val="10"/>
        <color auto="1"/>
        <name val="Arial"/>
        <family val="2"/>
        <scheme val="minor"/>
      </font>
      <numFmt numFmtId="168" formatCode="#,##0_ ;[Red]\-#,##0\ "/>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outline val="0"/>
        <shadow val="0"/>
        <u val="none"/>
        <vertAlign val="baseline"/>
        <sz val="10"/>
        <color auto="1"/>
        <name val="Arial"/>
        <family val="2"/>
        <scheme val="minor"/>
      </font>
      <numFmt numFmtId="168" formatCode="#,##0_ ;[Red]\-#,##0\ "/>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outline val="0"/>
        <shadow val="0"/>
        <u val="none"/>
        <vertAlign val="baseline"/>
        <sz val="10"/>
        <color auto="1"/>
        <name val="Arial"/>
        <family val="2"/>
        <scheme val="minor"/>
      </font>
      <numFmt numFmtId="168" formatCode="#,##0_ ;[Red]\-#,##0\ "/>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outline val="0"/>
        <shadow val="0"/>
        <u val="none"/>
        <vertAlign val="baseline"/>
        <sz val="10"/>
        <color auto="1"/>
        <name val="Arial"/>
        <family val="2"/>
        <scheme val="minor"/>
      </font>
      <numFmt numFmtId="168" formatCode="#,##0_ ;[Red]\-#,##0\ "/>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outline val="0"/>
        <shadow val="0"/>
        <u val="none"/>
        <vertAlign val="baseline"/>
        <sz val="10"/>
        <color auto="1"/>
        <name val="Arial"/>
        <family val="2"/>
        <scheme val="minor"/>
      </font>
      <numFmt numFmtId="168" formatCode="#,##0_ ;[Red]\-#,##0\ "/>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outline val="0"/>
        <shadow val="0"/>
        <u val="none"/>
        <vertAlign val="baseline"/>
        <sz val="10"/>
        <color auto="1"/>
        <name val="Arial"/>
        <family val="2"/>
        <scheme val="minor"/>
      </font>
      <numFmt numFmtId="168" formatCode="#,##0_ ;[Red]\-#,##0\ "/>
      <alignment horizontal="right" vertical="center" textRotation="0" wrapText="0" indent="0" justifyLastLine="0" shrinkToFit="0" readingOrder="0"/>
      <border diagonalUp="0" diagonalDown="0">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0"/>
        <color auto="1"/>
        <name val="Arial"/>
        <family val="2"/>
        <scheme val="minor"/>
      </font>
      <numFmt numFmtId="0" formatCode="General"/>
      <alignment horizontal="left" vertical="center" textRotation="0" wrapText="0" relativeIndent="1" justifyLastLine="0" shrinkToFit="0" readingOrder="0"/>
      <border diagonalUp="0" diagonalDown="0">
        <left/>
        <right style="thin">
          <color theme="1" tint="0.499984740745262"/>
        </right>
        <top style="thin">
          <color theme="1" tint="0.499984740745262"/>
        </top>
        <bottom style="thin">
          <color theme="1" tint="0.499984740745262"/>
        </bottom>
      </border>
    </dxf>
    <dxf>
      <fill>
        <patternFill>
          <bgColor theme="0" tint="-0.14996795556505021"/>
        </patternFill>
      </fill>
    </dxf>
    <dxf>
      <font>
        <b val="0"/>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right style="thin">
          <color theme="1" tint="0.499984740745262"/>
        </right>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dxf>
    <dxf>
      <alignment horizontal="left" vertical="center" textRotation="0" wrapText="1" indent="0" justifyLastLine="0" shrinkToFit="0" readingOrder="0"/>
      <border diagonalUp="0" diagonalDown="0" outline="0">
        <left style="thin">
          <color theme="1" tint="0.499984740745262"/>
        </left>
        <right/>
        <top/>
        <bottom/>
      </border>
    </dxf>
    <dxf>
      <font>
        <b val="0"/>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right style="thin">
          <color theme="1" tint="0.499984740745262"/>
        </right>
        <top/>
        <bottom/>
      </border>
    </dxf>
    <dxf>
      <alignment horizontal="right" vertical="center" textRotation="0" wrapText="0" indent="0" justifyLastLine="0" shrinkToFit="0" readingOrder="0"/>
      <border diagonalUp="0" diagonalDown="0" outline="0">
        <left/>
        <right style="thin">
          <color theme="1" tint="0.499984740745262"/>
        </right>
        <top/>
        <bottom/>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left" vertical="center" textRotation="0" wrapText="1" indent="0" justifyLastLine="0" shrinkToFit="0" readingOrder="0"/>
      <border diagonalUp="0" diagonalDown="0" outline="0">
        <left style="thin">
          <color theme="1" tint="0.499984740745262"/>
        </left>
        <right/>
        <top/>
        <bottom/>
      </border>
    </dxf>
    <dxf>
      <alignment horizontal="general" vertical="center" textRotation="0" wrapText="0" indent="0" justifyLastLine="0" shrinkToFit="0" readingOrder="0"/>
    </dxf>
    <dxf>
      <alignment horizontal="left" vertical="center" textRotation="0" wrapText="1" indent="0" justifyLastLine="0" shrinkToFit="0" readingOrder="0"/>
      <border diagonalUp="0" diagonalDown="0">
        <left style="thin">
          <color theme="1" tint="0.499984740745262"/>
        </left>
        <right/>
        <top style="thin">
          <color theme="1" tint="0.499984740745262"/>
        </top>
        <bottom style="thin">
          <color theme="1" tint="0.499984740745262"/>
        </bottom>
        <vertical/>
        <horizontal/>
      </border>
    </dxf>
    <dxf>
      <font>
        <b val="0"/>
        <i val="0"/>
        <strike val="0"/>
        <condense val="0"/>
        <extend val="0"/>
        <outline val="0"/>
        <shadow val="0"/>
        <u val="none"/>
        <vertAlign val="baseline"/>
        <sz val="10"/>
        <color theme="1"/>
        <name val="Arial"/>
        <scheme val="minor"/>
      </font>
      <numFmt numFmtId="0" formatCode="General"/>
      <alignment horizontal="left" vertical="center" textRotation="0" wrapText="0" relativeIndent="1" justifyLastLine="0" shrinkToFit="0" readingOrder="0"/>
      <border diagonalUp="0" diagonalDown="0" outline="0">
        <left/>
        <right style="thin">
          <color theme="1" tint="0.499984740745262"/>
        </right>
        <top style="thin">
          <color theme="1" tint="0.499984740745262"/>
        </top>
        <bottom style="thin">
          <color theme="1" tint="0.499984740745262"/>
        </bottom>
      </border>
    </dxf>
    <dxf>
      <border outline="0">
        <left style="thin">
          <color theme="1" tint="0.499984740745262"/>
        </left>
        <right style="thin">
          <color theme="1" tint="0.499984740745262"/>
        </right>
        <top style="thin">
          <color theme="1" tint="0.499984740745262"/>
        </top>
        <bottom style="thin">
          <color theme="1" tint="0.499984740745262"/>
        </bottom>
      </border>
    </dxf>
    <dxf>
      <border outline="0">
        <bottom style="medium">
          <color theme="1" tint="0.499984740745262"/>
        </bottom>
      </border>
    </dxf>
    <dxf>
      <alignment horizontal="center"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left" vertical="center" textRotation="0" wrapText="1" indent="0" justifyLastLine="0" shrinkToFit="0" readingOrder="0"/>
      <border diagonalUp="0" diagonalDown="0">
        <left style="thin">
          <color theme="1" tint="0.499984740745262"/>
        </left>
        <right/>
        <top style="thin">
          <color theme="1" tint="0.499984740745262"/>
        </top>
        <bottom style="thin">
          <color theme="1" tint="0.499984740745262"/>
        </bottom>
        <vertical/>
        <horizontal/>
      </border>
    </dxf>
    <dxf>
      <border outline="0">
        <left style="thin">
          <color theme="1" tint="0.499984740745262"/>
        </left>
        <right style="thin">
          <color theme="1" tint="0.499984740745262"/>
        </right>
        <top style="thin">
          <color theme="1" tint="0.499984740745262"/>
        </top>
        <bottom style="thin">
          <color theme="1" tint="0.499984740745262"/>
        </bottom>
      </border>
    </dxf>
    <dxf>
      <alignment horizontal="right" vertical="center" textRotation="0" wrapText="0" indent="0" justifyLastLine="0" shrinkToFit="0" readingOrder="0"/>
    </dxf>
    <dxf>
      <border outline="0">
        <bottom style="medium">
          <color theme="1" tint="0.499984740745262"/>
        </bottom>
      </border>
    </dxf>
    <dxf>
      <alignment horizontal="center"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left" vertical="center" textRotation="0" wrapText="0" relativeIndent="1" justifyLastLine="0" shrinkToFit="0" readingOrder="0"/>
    </dxf>
    <dxf>
      <font>
        <strike val="0"/>
        <outline val="0"/>
        <shadow val="0"/>
        <u val="none"/>
        <vertAlign val="baseline"/>
        <color theme="1" tint="0.24994659260841701"/>
        <name val="Bookman Old Style Bold"/>
        <scheme val="major"/>
      </font>
    </dxf>
    <dxf>
      <border>
        <top style="thin">
          <color theme="6"/>
        </top>
      </border>
    </dxf>
    <dxf>
      <font>
        <b/>
        <color theme="1"/>
      </font>
    </dxf>
    <dxf>
      <font>
        <b/>
        <color theme="0"/>
      </font>
      <fill>
        <patternFill patternType="solid">
          <fgColor theme="6"/>
          <bgColor theme="6"/>
        </patternFill>
      </fill>
      <border diagonalUp="0" diagonalDown="0">
        <left/>
        <right/>
        <top/>
        <bottom/>
        <vertical/>
        <horizontal/>
      </border>
    </dxf>
    <dxf>
      <font>
        <color theme="1"/>
      </font>
      <border diagonalUp="0" diagonalDown="0">
        <left/>
        <right/>
        <top style="thin">
          <color theme="0" tint="-0.499984740745262"/>
        </top>
        <bottom style="thin">
          <color theme="0" tint="-0.499984740745262"/>
        </bottom>
        <vertical style="thin">
          <color theme="0" tint="-0.499984740745262"/>
        </vertical>
        <horizontal style="thin">
          <color theme="0" tint="-0.499984740745262"/>
        </horizontal>
      </border>
    </dxf>
    <dxf>
      <border>
        <left/>
        <vertical style="medium">
          <color theme="4"/>
        </vertical>
      </border>
    </dxf>
    <dxf>
      <border>
        <top style="medium">
          <color theme="4"/>
        </top>
      </border>
    </dxf>
    <dxf>
      <font>
        <b/>
        <color theme="1"/>
      </font>
    </dxf>
    <dxf>
      <font>
        <b/>
        <color theme="0"/>
      </font>
      <fill>
        <patternFill patternType="solid">
          <fgColor theme="4"/>
          <bgColor theme="4"/>
        </patternFill>
      </fill>
      <border diagonalUp="0" diagonalDown="0">
        <left/>
        <right/>
        <top/>
        <bottom/>
        <vertical/>
        <horizontal/>
      </border>
    </dxf>
    <dxf>
      <font>
        <color theme="1"/>
      </font>
      <border diagonalUp="0" diagonalDown="0">
        <left/>
        <right/>
        <top style="thin">
          <color theme="0" tint="-0.499984740745262"/>
        </top>
        <bottom style="thin">
          <color theme="0" tint="-0.499984740745262"/>
        </bottom>
        <vertical style="thin">
          <color theme="0" tint="-0.499984740745262"/>
        </vertical>
        <horizontal style="thin">
          <color theme="0" tint="-0.499984740745262"/>
        </horizontal>
      </border>
    </dxf>
  </dxfs>
  <tableStyles count="2" defaultTableStyle="TableStyleMedium2" defaultPivotStyle="PivotStyleLight16">
    <tableStyle name="Tóm tắt bảng cân đối" pivot="0" count="5" xr9:uid="{00000000-0011-0000-FFFF-FFFF00000000}">
      <tableStyleElement type="wholeTable" dxfId="45"/>
      <tableStyleElement type="headerRow" dxfId="44"/>
      <tableStyleElement type="firstColumn" dxfId="43"/>
      <tableStyleElement type="firstRowStripe" size="7" dxfId="42"/>
      <tableStyleElement type="firstColumnStripe" size="8" dxfId="41"/>
    </tableStyle>
    <tableStyle name="Tóm tắt lãi và lỗ" pivot="0" count="6" xr9:uid="{00000000-0011-0000-FFFF-FFFF01000000}">
      <tableStyleElement type="wholeTable" dxfId="40"/>
      <tableStyleElement type="headerRow" dxfId="39"/>
      <tableStyleElement type="firstColumn" dxfId="38"/>
      <tableStyleElement type="firstRowStripe" dxfId="37"/>
      <tableStyleElement type="secondRowStripe" size="8"/>
      <tableStyleElement type="firstColumnStripe" size="8"/>
    </tableStyle>
  </tableStyles>
  <colors>
    <mruColors>
      <color rgb="FFC0C0C0"/>
      <color rgb="FF000000"/>
      <color rgb="FF660066"/>
      <color rgb="FFCCFFFF"/>
      <color rgb="FF993366"/>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'TÓM TẮT NGÂN SÁCH'!$C$5</c:f>
              <c:strCache>
                <c:ptCount val="1"/>
                <c:pt idx="0">
                  <c:v>Thực tế Tháng Năm</c:v>
                </c:pt>
              </c:strCache>
            </c:strRef>
          </c:tx>
          <c:spPr>
            <a:solidFill>
              <a:schemeClr val="accent1"/>
            </a:solidFill>
            <a:ln>
              <a:noFill/>
            </a:ln>
            <a:effectLst/>
          </c:spPr>
          <c:invertIfNegative val="0"/>
          <c:cat>
            <c:strRef>
              <c:f>('TÓM TẮT NGÂN SÁCH'!$B$6,'TÓM TẮT NGÂN SÁCH'!$B$7,'TÓM TẮT NGÂN SÁCH'!$B$9,'TÓM TẮT NGÂN SÁCH'!$B$15,'TÓM TẮT NGÂN SÁCH'!$B$16)</c:f>
              <c:strCache>
                <c:ptCount val="5"/>
                <c:pt idx="0">
                  <c:v>Doanh thu</c:v>
                </c:pt>
                <c:pt idx="1">
                  <c:v>Biên lợi nhuận gộp</c:v>
                </c:pt>
                <c:pt idx="2">
                  <c:v>Doanh số bán hàng từ các sản phẩm mới</c:v>
                </c:pt>
                <c:pt idx="3">
                  <c:v>Chi phí SG&amp;A</c:v>
                </c:pt>
                <c:pt idx="4">
                  <c:v>Lãi (lỗ) từ hoạt động trước thuế</c:v>
                </c:pt>
              </c:strCache>
            </c:strRef>
          </c:cat>
          <c:val>
            <c:numRef>
              <c:f>('TÓM TẮT NGÂN SÁCH'!$C$6,'TÓM TẮT NGÂN SÁCH'!$C$7,'TÓM TẮT NGÂN SÁCH'!$C$9,'TÓM TẮT NGÂN SÁCH'!$C$15,'TÓM TẮT NGÂN SÁCH'!$C$16)</c:f>
              <c:numCache>
                <c:formatCode>"₫"#,##0.00_);[Red]\("₫"#,##0.00\)</c:formatCode>
                <c:ptCount val="5"/>
                <c:pt idx="0">
                  <c:v>1200000</c:v>
                </c:pt>
                <c:pt idx="1">
                  <c:v>150000</c:v>
                </c:pt>
                <c:pt idx="2">
                  <c:v>200000</c:v>
                </c:pt>
                <c:pt idx="3">
                  <c:v>100000</c:v>
                </c:pt>
                <c:pt idx="4">
                  <c:v>50000</c:v>
                </c:pt>
              </c:numCache>
            </c:numRef>
          </c:val>
          <c:extLst>
            <c:ext xmlns:c16="http://schemas.microsoft.com/office/drawing/2014/chart" uri="{C3380CC4-5D6E-409C-BE32-E72D297353CC}">
              <c16:uniqueId val="{00000000-C14D-49DF-95D3-60C7B09A1627}"/>
            </c:ext>
          </c:extLst>
        </c:ser>
        <c:ser>
          <c:idx val="1"/>
          <c:order val="1"/>
          <c:tx>
            <c:strRef>
              <c:f>'TÓM TẮT NGÂN SÁCH'!$D$5</c:f>
              <c:strCache>
                <c:ptCount val="1"/>
                <c:pt idx="0">
                  <c:v>Mục tiêu Tháng Năm</c:v>
                </c:pt>
              </c:strCache>
            </c:strRef>
          </c:tx>
          <c:spPr>
            <a:solidFill>
              <a:schemeClr val="accent3"/>
            </a:solidFill>
            <a:ln>
              <a:noFill/>
            </a:ln>
            <a:effectLst/>
          </c:spPr>
          <c:invertIfNegative val="0"/>
          <c:cat>
            <c:strRef>
              <c:f>('TÓM TẮT NGÂN SÁCH'!$B$6,'TÓM TẮT NGÂN SÁCH'!$B$7,'TÓM TẮT NGÂN SÁCH'!$B$9,'TÓM TẮT NGÂN SÁCH'!$B$15,'TÓM TẮT NGÂN SÁCH'!$B$16)</c:f>
              <c:strCache>
                <c:ptCount val="5"/>
                <c:pt idx="0">
                  <c:v>Doanh thu</c:v>
                </c:pt>
                <c:pt idx="1">
                  <c:v>Biên lợi nhuận gộp</c:v>
                </c:pt>
                <c:pt idx="2">
                  <c:v>Doanh số bán hàng từ các sản phẩm mới</c:v>
                </c:pt>
                <c:pt idx="3">
                  <c:v>Chi phí SG&amp;A</c:v>
                </c:pt>
                <c:pt idx="4">
                  <c:v>Lãi (lỗ) từ hoạt động trước thuế</c:v>
                </c:pt>
              </c:strCache>
            </c:strRef>
          </c:cat>
          <c:val>
            <c:numRef>
              <c:f>('TÓM TẮT NGÂN SÁCH'!$D$6,'TÓM TẮT NGÂN SÁCH'!$D$7,'TÓM TẮT NGÂN SÁCH'!$D$9,'TÓM TẮT NGÂN SÁCH'!$D$15,'TÓM TẮT NGÂN SÁCH'!$D$16)</c:f>
              <c:numCache>
                <c:formatCode>"₫"#,##0.00_);[Red]\("₫"#,##0.00\)</c:formatCode>
                <c:ptCount val="5"/>
                <c:pt idx="0">
                  <c:v>1100000</c:v>
                </c:pt>
                <c:pt idx="1">
                  <c:v>160000</c:v>
                </c:pt>
                <c:pt idx="2">
                  <c:v>150000</c:v>
                </c:pt>
                <c:pt idx="3">
                  <c:v>120000</c:v>
                </c:pt>
                <c:pt idx="4">
                  <c:v>40000</c:v>
                </c:pt>
              </c:numCache>
            </c:numRef>
          </c:val>
          <c:extLst>
            <c:ext xmlns:c16="http://schemas.microsoft.com/office/drawing/2014/chart" uri="{C3380CC4-5D6E-409C-BE32-E72D297353CC}">
              <c16:uniqueId val="{00000001-C14D-49DF-95D3-60C7B09A1627}"/>
            </c:ext>
          </c:extLst>
        </c:ser>
        <c:ser>
          <c:idx val="2"/>
          <c:order val="2"/>
          <c:tx>
            <c:strRef>
              <c:f>'TÓM TẮT NGÂN SÁCH'!$F$5</c:f>
              <c:strCache>
                <c:ptCount val="1"/>
                <c:pt idx="0">
                  <c:v>Thực tế đầu năm đến nay</c:v>
                </c:pt>
              </c:strCache>
            </c:strRef>
          </c:tx>
          <c:spPr>
            <a:solidFill>
              <a:schemeClr val="accent5"/>
            </a:solidFill>
            <a:ln>
              <a:noFill/>
            </a:ln>
            <a:effectLst/>
          </c:spPr>
          <c:invertIfNegative val="0"/>
          <c:cat>
            <c:strRef>
              <c:f>('TÓM TẮT NGÂN SÁCH'!$B$6,'TÓM TẮT NGÂN SÁCH'!$B$7,'TÓM TẮT NGÂN SÁCH'!$B$9,'TÓM TẮT NGÂN SÁCH'!$B$15,'TÓM TẮT NGÂN SÁCH'!$B$16)</c:f>
              <c:strCache>
                <c:ptCount val="5"/>
                <c:pt idx="0">
                  <c:v>Doanh thu</c:v>
                </c:pt>
                <c:pt idx="1">
                  <c:v>Biên lợi nhuận gộp</c:v>
                </c:pt>
                <c:pt idx="2">
                  <c:v>Doanh số bán hàng từ các sản phẩm mới</c:v>
                </c:pt>
                <c:pt idx="3">
                  <c:v>Chi phí SG&amp;A</c:v>
                </c:pt>
                <c:pt idx="4">
                  <c:v>Lãi (lỗ) từ hoạt động trước thuế</c:v>
                </c:pt>
              </c:strCache>
            </c:strRef>
          </c:cat>
          <c:val>
            <c:numRef>
              <c:f>('TÓM TẮT NGÂN SÁCH'!$F$6,'TÓM TẮT NGÂN SÁCH'!$F$7,'TÓM TẮT NGÂN SÁCH'!$F$9,'TÓM TẮT NGÂN SÁCH'!$F$15,'TÓM TẮT NGÂN SÁCH'!$F$16)</c:f>
              <c:numCache>
                <c:formatCode>"₫"#,##0.00_);[Red]\("₫"#,##0.00\)</c:formatCode>
                <c:ptCount val="5"/>
                <c:pt idx="0">
                  <c:v>6200000</c:v>
                </c:pt>
                <c:pt idx="1">
                  <c:v>640000</c:v>
                </c:pt>
                <c:pt idx="2">
                  <c:v>900000</c:v>
                </c:pt>
                <c:pt idx="3">
                  <c:v>500000</c:v>
                </c:pt>
                <c:pt idx="4">
                  <c:v>140000</c:v>
                </c:pt>
              </c:numCache>
            </c:numRef>
          </c:val>
          <c:extLst>
            <c:ext xmlns:c16="http://schemas.microsoft.com/office/drawing/2014/chart" uri="{C3380CC4-5D6E-409C-BE32-E72D297353CC}">
              <c16:uniqueId val="{00000002-C14D-49DF-95D3-60C7B09A1627}"/>
            </c:ext>
          </c:extLst>
        </c:ser>
        <c:ser>
          <c:idx val="3"/>
          <c:order val="3"/>
          <c:tx>
            <c:strRef>
              <c:f>'TÓM TẮT NGÂN SÁCH'!$G$5</c:f>
              <c:strCache>
                <c:ptCount val="1"/>
                <c:pt idx="0">
                  <c:v>Mục tiêu đầu năm đến nay</c:v>
                </c:pt>
              </c:strCache>
            </c:strRef>
          </c:tx>
          <c:spPr>
            <a:solidFill>
              <a:schemeClr val="accent1">
                <a:lumMod val="60000"/>
              </a:schemeClr>
            </a:solidFill>
            <a:ln>
              <a:noFill/>
            </a:ln>
            <a:effectLst/>
          </c:spPr>
          <c:invertIfNegative val="0"/>
          <c:cat>
            <c:strRef>
              <c:f>('TÓM TẮT NGÂN SÁCH'!$B$6,'TÓM TẮT NGÂN SÁCH'!$B$7,'TÓM TẮT NGÂN SÁCH'!$B$9,'TÓM TẮT NGÂN SÁCH'!$B$15,'TÓM TẮT NGÂN SÁCH'!$B$16)</c:f>
              <c:strCache>
                <c:ptCount val="5"/>
                <c:pt idx="0">
                  <c:v>Doanh thu</c:v>
                </c:pt>
                <c:pt idx="1">
                  <c:v>Biên lợi nhuận gộp</c:v>
                </c:pt>
                <c:pt idx="2">
                  <c:v>Doanh số bán hàng từ các sản phẩm mới</c:v>
                </c:pt>
                <c:pt idx="3">
                  <c:v>Chi phí SG&amp;A</c:v>
                </c:pt>
                <c:pt idx="4">
                  <c:v>Lãi (lỗ) từ hoạt động trước thuế</c:v>
                </c:pt>
              </c:strCache>
            </c:strRef>
          </c:cat>
          <c:val>
            <c:numRef>
              <c:f>('TÓM TẮT NGÂN SÁCH'!$G$6,'TÓM TẮT NGÂN SÁCH'!$G$7,'TÓM TẮT NGÂN SÁCH'!$G$9,'TÓM TẮT NGÂN SÁCH'!$G$15,'TÓM TẮT NGÂN SÁCH'!$G$16)</c:f>
              <c:numCache>
                <c:formatCode>"₫"#,##0.00_);[Red]\("₫"#,##0.00\)</c:formatCode>
                <c:ptCount val="5"/>
                <c:pt idx="0">
                  <c:v>6000000</c:v>
                </c:pt>
                <c:pt idx="1">
                  <c:v>750000</c:v>
                </c:pt>
                <c:pt idx="2">
                  <c:v>750000</c:v>
                </c:pt>
                <c:pt idx="3">
                  <c:v>600000</c:v>
                </c:pt>
                <c:pt idx="4">
                  <c:v>150000</c:v>
                </c:pt>
              </c:numCache>
            </c:numRef>
          </c:val>
          <c:extLst>
            <c:ext xmlns:c16="http://schemas.microsoft.com/office/drawing/2014/chart" uri="{C3380CC4-5D6E-409C-BE32-E72D297353CC}">
              <c16:uniqueId val="{00000003-C14D-49DF-95D3-60C7B09A1627}"/>
            </c:ext>
          </c:extLst>
        </c:ser>
        <c:dLbls>
          <c:showLegendKey val="0"/>
          <c:showVal val="0"/>
          <c:showCatName val="0"/>
          <c:showSerName val="0"/>
          <c:showPercent val="0"/>
          <c:showBubbleSize val="0"/>
        </c:dLbls>
        <c:gapWidth val="150"/>
        <c:axId val="342547256"/>
        <c:axId val="342553784"/>
      </c:barChart>
      <c:catAx>
        <c:axId val="342547256"/>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vi-VN"/>
          </a:p>
        </c:txPr>
        <c:crossAx val="342553784"/>
        <c:crosses val="autoZero"/>
        <c:auto val="1"/>
        <c:lblAlgn val="ctr"/>
        <c:lblOffset val="100"/>
        <c:noMultiLvlLbl val="0"/>
      </c:catAx>
      <c:valAx>
        <c:axId val="34255378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vi-VN"/>
          </a:p>
        </c:txPr>
        <c:crossAx val="342547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
              <a:ea typeface=""/>
              <a:cs typeface=""/>
            </a:defRPr>
          </a:pPr>
          <a:endParaRPr lang="vi-VN"/>
        </a:p>
      </c:txPr>
    </c:legend>
    <c:plotVisOnly val="1"/>
    <c:dispBlanksAs val="gap"/>
    <c:showDLblsOverMax val="0"/>
  </c:chart>
  <c:spPr>
    <a:solidFill>
      <a:schemeClr val="bg1"/>
    </a:solidFill>
    <a:ln w="9525" cap="flat" cmpd="sng" algn="ctr">
      <a:noFill/>
      <a:round/>
    </a:ln>
    <a:effectLst/>
  </c:spPr>
  <c:txPr>
    <a:bodyPr/>
    <a:lstStyle/>
    <a:p>
      <a:pPr>
        <a:defRPr/>
      </a:pPr>
      <a:endParaRPr lang="vi-VN"/>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vi-V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'TÓM TẮT NGÂN SÁCH'!$C$19</c:f>
              <c:strCache>
                <c:ptCount val="1"/>
                <c:pt idx="0">
                  <c:v>Thực tế Tháng Năm</c:v>
                </c:pt>
              </c:strCache>
            </c:strRef>
          </c:tx>
          <c:spPr>
            <a:solidFill>
              <a:schemeClr val="accent1"/>
            </a:solidFill>
            <a:ln>
              <a:noFill/>
            </a:ln>
            <a:effectLst/>
          </c:spPr>
          <c:invertIfNegative val="0"/>
          <c:cat>
            <c:strRef>
              <c:f>('TÓM TẮT NGÂN SÁCH'!$B$20,'TÓM TẮT NGÂN SÁCH'!$B$21,'TÓM TẮT NGÂN SÁCH'!$B$22,'TÓM TẮT NGÂN SÁCH'!$B$27,'TÓM TẮT NGÂN SÁCH'!$B$28,'TÓM TẮT NGÂN SÁCH'!$B$29)</c:f>
              <c:strCache>
                <c:ptCount val="6"/>
                <c:pt idx="0">
                  <c:v>Dòng tiền cuối kỳ</c:v>
                </c:pt>
                <c:pt idx="1">
                  <c:v>Các khoản phải thu</c:v>
                </c:pt>
                <c:pt idx="2">
                  <c:v>Kiểm kê</c:v>
                </c:pt>
                <c:pt idx="3">
                  <c:v>Tài sản, nhà xưởng và thiết bị</c:v>
                </c:pt>
                <c:pt idx="4">
                  <c:v>Các khoản phải trả</c:v>
                </c:pt>
                <c:pt idx="5">
                  <c:v>Nợ dài hạn</c:v>
                </c:pt>
              </c:strCache>
            </c:strRef>
          </c:cat>
          <c:val>
            <c:numRef>
              <c:f>('TÓM TẮT NGÂN SÁCH'!$C$20,'TÓM TẮT NGÂN SÁCH'!$C$21,'TÓM TẮT NGÂN SÁCH'!$C$22,'TÓM TẮT NGÂN SÁCH'!$C$27,'TÓM TẮT NGÂN SÁCH'!$C$28,'TÓM TẮT NGÂN SÁCH'!$C$29)</c:f>
              <c:numCache>
                <c:formatCode>"₫"#,##0.00_);[Red]\("₫"#,##0.00\)</c:formatCode>
                <c:ptCount val="6"/>
                <c:pt idx="0">
                  <c:v>35000</c:v>
                </c:pt>
                <c:pt idx="1">
                  <c:v>20000</c:v>
                </c:pt>
                <c:pt idx="2">
                  <c:v>25000</c:v>
                </c:pt>
                <c:pt idx="3">
                  <c:v>80000</c:v>
                </c:pt>
                <c:pt idx="4">
                  <c:v>60000</c:v>
                </c:pt>
                <c:pt idx="5">
                  <c:v>30000</c:v>
                </c:pt>
              </c:numCache>
            </c:numRef>
          </c:val>
          <c:extLst>
            <c:ext xmlns:c16="http://schemas.microsoft.com/office/drawing/2014/chart" uri="{C3380CC4-5D6E-409C-BE32-E72D297353CC}">
              <c16:uniqueId val="{00000000-595D-469B-A597-36ACBED3B856}"/>
            </c:ext>
          </c:extLst>
        </c:ser>
        <c:ser>
          <c:idx val="1"/>
          <c:order val="1"/>
          <c:tx>
            <c:strRef>
              <c:f>'TÓM TẮT NGÂN SÁCH'!$D$19</c:f>
              <c:strCache>
                <c:ptCount val="1"/>
                <c:pt idx="0">
                  <c:v>Mục tiêu Tháng Năm</c:v>
                </c:pt>
              </c:strCache>
            </c:strRef>
          </c:tx>
          <c:spPr>
            <a:solidFill>
              <a:schemeClr val="accent3"/>
            </a:solidFill>
            <a:ln>
              <a:noFill/>
            </a:ln>
            <a:effectLst/>
          </c:spPr>
          <c:invertIfNegative val="0"/>
          <c:cat>
            <c:strRef>
              <c:f>('TÓM TẮT NGÂN SÁCH'!$B$20,'TÓM TẮT NGÂN SÁCH'!$B$21,'TÓM TẮT NGÂN SÁCH'!$B$22,'TÓM TẮT NGÂN SÁCH'!$B$27,'TÓM TẮT NGÂN SÁCH'!$B$28,'TÓM TẮT NGÂN SÁCH'!$B$29)</c:f>
              <c:strCache>
                <c:ptCount val="6"/>
                <c:pt idx="0">
                  <c:v>Dòng tiền cuối kỳ</c:v>
                </c:pt>
                <c:pt idx="1">
                  <c:v>Các khoản phải thu</c:v>
                </c:pt>
                <c:pt idx="2">
                  <c:v>Kiểm kê</c:v>
                </c:pt>
                <c:pt idx="3">
                  <c:v>Tài sản, nhà xưởng và thiết bị</c:v>
                </c:pt>
                <c:pt idx="4">
                  <c:v>Các khoản phải trả</c:v>
                </c:pt>
                <c:pt idx="5">
                  <c:v>Nợ dài hạn</c:v>
                </c:pt>
              </c:strCache>
            </c:strRef>
          </c:cat>
          <c:val>
            <c:numRef>
              <c:f>('TÓM TẮT NGÂN SÁCH'!$D$20,'TÓM TẮT NGÂN SÁCH'!$D$21,'TÓM TẮT NGÂN SÁCH'!$D$22,'TÓM TẮT NGÂN SÁCH'!$D$27,'TÓM TẮT NGÂN SÁCH'!$D$28,'TÓM TẮT NGÂN SÁCH'!$D$29)</c:f>
              <c:numCache>
                <c:formatCode>"₫"#,##0.00_);[Red]\("₫"#,##0.00\)</c:formatCode>
                <c:ptCount val="6"/>
                <c:pt idx="0">
                  <c:v>50000</c:v>
                </c:pt>
                <c:pt idx="1">
                  <c:v>22000</c:v>
                </c:pt>
                <c:pt idx="2">
                  <c:v>30000</c:v>
                </c:pt>
                <c:pt idx="3">
                  <c:v>78000</c:v>
                </c:pt>
                <c:pt idx="4">
                  <c:v>60000</c:v>
                </c:pt>
                <c:pt idx="5">
                  <c:v>31000</c:v>
                </c:pt>
              </c:numCache>
            </c:numRef>
          </c:val>
          <c:extLst>
            <c:ext xmlns:c16="http://schemas.microsoft.com/office/drawing/2014/chart" uri="{C3380CC4-5D6E-409C-BE32-E72D297353CC}">
              <c16:uniqueId val="{00000001-595D-469B-A597-36ACBED3B856}"/>
            </c:ext>
          </c:extLst>
        </c:ser>
        <c:dLbls>
          <c:showLegendKey val="0"/>
          <c:showVal val="0"/>
          <c:showCatName val="0"/>
          <c:showSerName val="0"/>
          <c:showPercent val="0"/>
          <c:showBubbleSize val="0"/>
        </c:dLbls>
        <c:gapWidth val="150"/>
        <c:axId val="342250536"/>
        <c:axId val="342257064"/>
      </c:barChart>
      <c:catAx>
        <c:axId val="342250536"/>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vi-VN"/>
          </a:p>
        </c:txPr>
        <c:crossAx val="342257064"/>
        <c:crosses val="autoZero"/>
        <c:auto val="1"/>
        <c:lblAlgn val="ctr"/>
        <c:lblOffset val="100"/>
        <c:noMultiLvlLbl val="0"/>
      </c:catAx>
      <c:valAx>
        <c:axId val="34225706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vi-VN"/>
          </a:p>
        </c:txPr>
        <c:crossAx val="3422505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
              <a:ea typeface=""/>
              <a:cs typeface=""/>
            </a:defRPr>
          </a:pPr>
          <a:endParaRPr lang="vi-VN"/>
        </a:p>
      </c:txPr>
    </c:legend>
    <c:plotVisOnly val="1"/>
    <c:dispBlanksAs val="gap"/>
    <c:showDLblsOverMax val="0"/>
  </c:chart>
  <c:spPr>
    <a:solidFill>
      <a:schemeClr val="bg1"/>
    </a:solidFill>
    <a:ln w="9525" cap="flat" cmpd="sng" algn="ctr">
      <a:noFill/>
      <a:round/>
    </a:ln>
    <a:effectLst/>
  </c:spPr>
  <c:txPr>
    <a:bodyPr/>
    <a:lstStyle/>
    <a:p>
      <a:pPr>
        <a:defRPr/>
      </a:pPr>
      <a:endParaRPr lang="vi-VN"/>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BI&#7874;U &#272;&#7890; L&#195;I &amp; L&#7894;'!A1"/><Relationship Id="rId1" Type="http://schemas.openxmlformats.org/officeDocument/2006/relationships/hyperlink" Target="#'T&#211;M T&#7854;T NG&#194;N S&#193;CH'!A1"/></Relationships>
</file>

<file path=xl/drawings/_rels/drawing2.xml.rels><?xml version="1.0" encoding="UTF-8" standalone="yes"?>
<Relationships xmlns="http://schemas.openxmlformats.org/package/2006/relationships"><Relationship Id="rId3" Type="http://schemas.openxmlformats.org/officeDocument/2006/relationships/hyperlink" Target="#'T&#211;M T&#7854;T NG&#194;N S&#193;CH'!A1"/><Relationship Id="rId2" Type="http://schemas.openxmlformats.org/officeDocument/2006/relationships/hyperlink" Target="#'BI&#7874;U &#272;&#7890; S&#7888; D&#431;'!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hyperlink" Target="#'BI&#7874;U &#272;&#7890; S&#7888; D&#431;'!A1"/><Relationship Id="rId2" Type="http://schemas.openxmlformats.org/officeDocument/2006/relationships/hyperlink" Target="#'BI&#7874;U &#272;&#7890; L&#195;I &amp; L&#7894;'!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7</xdr:col>
      <xdr:colOff>523875</xdr:colOff>
      <xdr:row>3</xdr:row>
      <xdr:rowOff>38100</xdr:rowOff>
    </xdr:from>
    <xdr:to>
      <xdr:col>8</xdr:col>
      <xdr:colOff>603078</xdr:colOff>
      <xdr:row>3</xdr:row>
      <xdr:rowOff>295276</xdr:rowOff>
    </xdr:to>
    <xdr:grpSp>
      <xdr:nvGrpSpPr>
        <xdr:cNvPr id="4" name="Nhóm 3" descr="Nút Trước đó &amp; Tiếp theo">
          <a:extLst>
            <a:ext uri="{FF2B5EF4-FFF2-40B4-BE49-F238E27FC236}">
              <a16:creationId xmlns:a16="http://schemas.microsoft.com/office/drawing/2014/main" id="{B5BB7FDD-3EFE-41B1-95C0-0839B1290F9B}"/>
            </a:ext>
          </a:extLst>
        </xdr:cNvPr>
        <xdr:cNvGrpSpPr/>
      </xdr:nvGrpSpPr>
      <xdr:grpSpPr>
        <a:xfrm>
          <a:off x="10039350" y="1114425"/>
          <a:ext cx="1193628" cy="257176"/>
          <a:chOff x="10934703" y="1266825"/>
          <a:chExt cx="971547" cy="180976"/>
        </a:xfrm>
        <a:solidFill>
          <a:schemeClr val="accent3"/>
        </a:solidFill>
      </xdr:grpSpPr>
      <xdr:sp macro="" textlink="">
        <xdr:nvSpPr>
          <xdr:cNvPr id="2" name="Hình chữ nhật 1" descr="Nút dẫn hướng đến ô A1 trong trang tính này">
            <a:hlinkClick xmlns:r="http://schemas.openxmlformats.org/officeDocument/2006/relationships" r:id="rId1" tooltip="Chọn để dẫn hướng đến ô A1 trong trang tính này"/>
            <a:extLst>
              <a:ext uri="{FF2B5EF4-FFF2-40B4-BE49-F238E27FC236}">
                <a16:creationId xmlns:a16="http://schemas.microsoft.com/office/drawing/2014/main" id="{00000000-0008-0000-0000-000002000000}"/>
              </a:ext>
            </a:extLst>
          </xdr:cNvPr>
          <xdr:cNvSpPr/>
        </xdr:nvSpPr>
        <xdr:spPr>
          <a:xfrm>
            <a:off x="10934703" y="1266827"/>
            <a:ext cx="447675" cy="180974"/>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vi" sz="1000" b="1">
                <a:latin typeface="Arial" panose="020B0604020202020204" pitchFamily="34" charset="0"/>
              </a:rPr>
              <a:t>&lt;&lt;</a:t>
            </a:r>
          </a:p>
        </xdr:txBody>
      </xdr:sp>
      <xdr:sp macro="" textlink="">
        <xdr:nvSpPr>
          <xdr:cNvPr id="3" name="Hình chữ nhật 2" descr="Nút dẫn hướng đến trang tính Biểu đồ lãi và lỗ">
            <a:hlinkClick xmlns:r="http://schemas.openxmlformats.org/officeDocument/2006/relationships" r:id="rId2" tooltip="Chọn để dẫn hướng đến trang tính Biểu đồ lãi và lỗ"/>
            <a:extLst>
              <a:ext uri="{FF2B5EF4-FFF2-40B4-BE49-F238E27FC236}">
                <a16:creationId xmlns:a16="http://schemas.microsoft.com/office/drawing/2014/main" id="{00000000-0008-0000-0000-000003000000}"/>
              </a:ext>
            </a:extLst>
          </xdr:cNvPr>
          <xdr:cNvSpPr/>
        </xdr:nvSpPr>
        <xdr:spPr>
          <a:xfrm>
            <a:off x="11458575" y="1266825"/>
            <a:ext cx="447675" cy="180974"/>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vi" sz="1000" b="1">
                <a:latin typeface="Arial" panose="020B0604020202020204" pitchFamily="34" charset="0"/>
              </a:rPr>
              <a:t>&gt;&gt;</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342900</xdr:colOff>
      <xdr:row>4</xdr:row>
      <xdr:rowOff>76200</xdr:rowOff>
    </xdr:from>
    <xdr:to>
      <xdr:col>8</xdr:col>
      <xdr:colOff>1704975</xdr:colOff>
      <xdr:row>4</xdr:row>
      <xdr:rowOff>4600575</xdr:rowOff>
    </xdr:to>
    <xdr:graphicFrame macro="">
      <xdr:nvGraphicFramePr>
        <xdr:cNvPr id="2" name="Biểu đồ lãi và lỗ" descr="Biểu đồ thanh thể hiện số liệu thực tế và mục tiêu cho tháng và năm">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485775</xdr:colOff>
      <xdr:row>3</xdr:row>
      <xdr:rowOff>123825</xdr:rowOff>
    </xdr:from>
    <xdr:to>
      <xdr:col>8</xdr:col>
      <xdr:colOff>638177</xdr:colOff>
      <xdr:row>3</xdr:row>
      <xdr:rowOff>387253</xdr:rowOff>
    </xdr:to>
    <xdr:grpSp>
      <xdr:nvGrpSpPr>
        <xdr:cNvPr id="10" name="Nhóm 9" descr="Nút Trước đó &amp; Tiếp theo">
          <a:extLst>
            <a:ext uri="{FF2B5EF4-FFF2-40B4-BE49-F238E27FC236}">
              <a16:creationId xmlns:a16="http://schemas.microsoft.com/office/drawing/2014/main" id="{F23E72C7-5414-4638-9F72-B90FDF0C918E}"/>
            </a:ext>
          </a:extLst>
        </xdr:cNvPr>
        <xdr:cNvGrpSpPr/>
      </xdr:nvGrpSpPr>
      <xdr:grpSpPr>
        <a:xfrm>
          <a:off x="7353300" y="1200150"/>
          <a:ext cx="1266827" cy="263428"/>
          <a:chOff x="6967287" y="860521"/>
          <a:chExt cx="1386139" cy="263428"/>
        </a:xfrm>
        <a:solidFill>
          <a:schemeClr val="accent3"/>
        </a:solidFill>
      </xdr:grpSpPr>
      <xdr:sp macro="" textlink="">
        <xdr:nvSpPr>
          <xdr:cNvPr id="4" name="Hình chữ nhật 3" descr="Nút dẫn hướng đến Biểu đồ số dư">
            <a:hlinkClick xmlns:r="http://schemas.openxmlformats.org/officeDocument/2006/relationships" r:id="rId2" tooltip="Chọn để dẫn hướng đến trang tính Biểu đồ số dư"/>
            <a:extLst>
              <a:ext uri="{FF2B5EF4-FFF2-40B4-BE49-F238E27FC236}">
                <a16:creationId xmlns:a16="http://schemas.microsoft.com/office/drawing/2014/main" id="{00000000-0008-0000-0100-000004000000}"/>
              </a:ext>
            </a:extLst>
          </xdr:cNvPr>
          <xdr:cNvSpPr/>
        </xdr:nvSpPr>
        <xdr:spPr>
          <a:xfrm>
            <a:off x="7701786" y="860521"/>
            <a:ext cx="651640" cy="263428"/>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vi" sz="1000" b="1">
                <a:latin typeface="Arial" panose="020B0604020202020204" pitchFamily="34" charset="0"/>
              </a:rPr>
              <a:t>&gt;&gt;</a:t>
            </a:r>
          </a:p>
        </xdr:txBody>
      </xdr:sp>
      <xdr:sp macro="" textlink="">
        <xdr:nvSpPr>
          <xdr:cNvPr id="6" name="Hình chữ nhật 5" descr="Nút dẫn hướng đến Tóm tắt ngân sách">
            <a:hlinkClick xmlns:r="http://schemas.openxmlformats.org/officeDocument/2006/relationships" r:id="rId3" tooltip="Chọn để dẫn hướng đến trang tính Tóm tắt ngân sách"/>
            <a:extLst>
              <a:ext uri="{FF2B5EF4-FFF2-40B4-BE49-F238E27FC236}">
                <a16:creationId xmlns:a16="http://schemas.microsoft.com/office/drawing/2014/main" id="{A195AAF9-6C02-45D7-81B0-00E0D5894E13}"/>
              </a:ext>
            </a:extLst>
          </xdr:cNvPr>
          <xdr:cNvSpPr/>
        </xdr:nvSpPr>
        <xdr:spPr>
          <a:xfrm>
            <a:off x="6967287" y="866775"/>
            <a:ext cx="636171" cy="247649"/>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vi" sz="1000" b="1">
                <a:latin typeface="Arial" panose="020B0604020202020204" pitchFamily="34" charset="0"/>
              </a:rPr>
              <a:t>&lt;&lt;</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4</xdr:row>
      <xdr:rowOff>123825</xdr:rowOff>
    </xdr:from>
    <xdr:to>
      <xdr:col>8</xdr:col>
      <xdr:colOff>1724025</xdr:colOff>
      <xdr:row>4</xdr:row>
      <xdr:rowOff>4648200</xdr:rowOff>
    </xdr:to>
    <xdr:graphicFrame macro="">
      <xdr:nvGraphicFramePr>
        <xdr:cNvPr id="2" name="Biểu đồ tóm tắt số dư" descr="Biểu đồ thanh thể hiện số liệu thực tế và mục tiêu hàng tháng">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466725</xdr:colOff>
      <xdr:row>3</xdr:row>
      <xdr:rowOff>104775</xdr:rowOff>
    </xdr:from>
    <xdr:to>
      <xdr:col>8</xdr:col>
      <xdr:colOff>647700</xdr:colOff>
      <xdr:row>3</xdr:row>
      <xdr:rowOff>371475</xdr:rowOff>
    </xdr:to>
    <xdr:grpSp>
      <xdr:nvGrpSpPr>
        <xdr:cNvPr id="13" name="Nhóm 12" descr="Nút Trước đó &amp; Tiếp theo">
          <a:extLst>
            <a:ext uri="{FF2B5EF4-FFF2-40B4-BE49-F238E27FC236}">
              <a16:creationId xmlns:a16="http://schemas.microsoft.com/office/drawing/2014/main" id="{FE8689EF-0711-4F0C-AD57-8AB65F5B18BA}"/>
            </a:ext>
          </a:extLst>
        </xdr:cNvPr>
        <xdr:cNvGrpSpPr/>
      </xdr:nvGrpSpPr>
      <xdr:grpSpPr>
        <a:xfrm>
          <a:off x="7334250" y="1181100"/>
          <a:ext cx="1295400" cy="266700"/>
          <a:chOff x="6938213" y="876300"/>
          <a:chExt cx="1396162" cy="257173"/>
        </a:xfrm>
      </xdr:grpSpPr>
      <xdr:sp macro="" textlink="">
        <xdr:nvSpPr>
          <xdr:cNvPr id="14" name="Hình chữ nhật 13" descr="Nút dẫn hướng đến trang tính Biểu đồ lãi và lỗ">
            <a:hlinkClick xmlns:r="http://schemas.openxmlformats.org/officeDocument/2006/relationships" r:id="rId2" tooltip="Chọn để dẫn hướng đến trang tính Biểu đồ lãi và lỗ"/>
            <a:extLst>
              <a:ext uri="{FF2B5EF4-FFF2-40B4-BE49-F238E27FC236}">
                <a16:creationId xmlns:a16="http://schemas.microsoft.com/office/drawing/2014/main" id="{933880E5-7853-462B-A489-C8ACD4EA67B8}"/>
              </a:ext>
            </a:extLst>
          </xdr:cNvPr>
          <xdr:cNvSpPr/>
        </xdr:nvSpPr>
        <xdr:spPr>
          <a:xfrm>
            <a:off x="6938213" y="876300"/>
            <a:ext cx="636169" cy="257173"/>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vi" sz="1000" b="1">
                <a:latin typeface="Arial" panose="020B0604020202020204" pitchFamily="34" charset="0"/>
              </a:rPr>
              <a:t>&lt;&lt;</a:t>
            </a:r>
          </a:p>
        </xdr:txBody>
      </xdr:sp>
      <xdr:sp macro="" textlink="">
        <xdr:nvSpPr>
          <xdr:cNvPr id="15" name="Hình chữ nhật 14" descr="Nút dẫn hướng đến ô A1 trong trang tính này">
            <a:hlinkClick xmlns:r="http://schemas.openxmlformats.org/officeDocument/2006/relationships" r:id="rId3" tooltip="Chọn để dẫn hướng đến ô A1 trong trang tính này"/>
            <a:extLst>
              <a:ext uri="{FF2B5EF4-FFF2-40B4-BE49-F238E27FC236}">
                <a16:creationId xmlns:a16="http://schemas.microsoft.com/office/drawing/2014/main" id="{D899E52C-10CA-4A17-9DF6-43E410987C17}"/>
              </a:ext>
            </a:extLst>
          </xdr:cNvPr>
          <xdr:cNvSpPr/>
        </xdr:nvSpPr>
        <xdr:spPr>
          <a:xfrm>
            <a:off x="7698206" y="876300"/>
            <a:ext cx="636169" cy="257173"/>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vi" sz="1000" b="1">
                <a:latin typeface="Arial" panose="020B0604020202020204" pitchFamily="34" charset="0"/>
              </a:rPr>
              <a:t>&gt;&gt;</a:t>
            </a:r>
          </a:p>
        </xdr:txBody>
      </xdr:sp>
    </xdr:grp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ãi_và_lỗ" displayName="Lãi_và_lỗ" ref="B5:I17" headerRowDxfId="36">
  <autoFilter ref="B5:I17"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Tóm tắt lãi và lỗ" totalsRowLabel="Tổng"/>
    <tableColumn id="2" xr3:uid="{00000000-0010-0000-0000-000002000000}" name="Thực tế Tháng Năm"/>
    <tableColumn id="3" xr3:uid="{00000000-0010-0000-0000-000003000000}" name="Mục tiêu Tháng Năm"/>
    <tableColumn id="4" xr3:uid="{00000000-0010-0000-0000-000004000000}" name="Chênh lệch hàng tháng"/>
    <tableColumn id="5" xr3:uid="{00000000-0010-0000-0000-000005000000}" name="Thực tế đầu năm đến nay"/>
    <tableColumn id="6" xr3:uid="{00000000-0010-0000-0000-000006000000}" name="Mục tiêu đầu năm đến nay"/>
    <tableColumn id="7" xr3:uid="{00000000-0010-0000-0000-000007000000}" name="Chênh lệch đầu năm đến nay"/>
    <tableColumn id="8" xr3:uid="{00000000-0010-0000-0000-000008000000}" name="Ghi chú" totalsRowFunction="count"/>
  </tableColumns>
  <tableStyleInfo name="Tóm tắt lãi và lỗ" showFirstColumn="1" showLastColumn="0" showRowStripes="1" showColumnStripes="0"/>
  <extLst>
    <ext xmlns:x14="http://schemas.microsoft.com/office/spreadsheetml/2009/9/main" uri="{504A1905-F514-4f6f-8877-14C23A59335A}">
      <x14:table altTextSummary="Nhập các mục Lãi và Lỗ, Số liệu thực tế và Mục tiêu hàng tháng, Số liệu thực tế và mục tiêu từ đầu năm đến nay, cùng Ghi chú vào bảng này. Khoản chênh lệch hàng tháng và từ đầu năm đến nay đều được tính toán tự động"/>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ảng_cân_đối" displayName="Bảng_cân_đối" ref="B19:I30">
  <autoFilter ref="B19:I3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100-000001000000}" name="Tóm tắt bảng cân đối" totalsRowLabel="Tổng" dataDxfId="35" totalsRowDxfId="24"/>
    <tableColumn id="2" xr3:uid="{00000000-0010-0000-0100-000002000000}" name="Thực tế Tháng Năm"/>
    <tableColumn id="3" xr3:uid="{00000000-0010-0000-0100-000003000000}" name="Mục tiêu Tháng Năm"/>
    <tableColumn id="4" xr3:uid="{00000000-0010-0000-0100-000004000000}" name="Chênh lệch hàng tháng"/>
    <tableColumn id="5" xr3:uid="{00000000-0010-0000-0100-000005000000}" name="Thực tế đầu năm đến nay"/>
    <tableColumn id="6" xr3:uid="{00000000-0010-0000-0100-000006000000}" name="Mục tiêu đầu năm đến nay"/>
    <tableColumn id="7" xr3:uid="{00000000-0010-0000-0100-000007000000}" name="Chênh lệch đầu năm đến nay"/>
    <tableColumn id="8" xr3:uid="{00000000-0010-0000-0100-000008000000}" name="Ghi chú" totalsRowFunction="count"/>
  </tableColumns>
  <tableStyleInfo name="Tóm tắt bảng cân đối" showFirstColumn="1" showLastColumn="0" showRowStripes="1" showColumnStripes="0"/>
  <extLst>
    <ext xmlns:x14="http://schemas.microsoft.com/office/spreadsheetml/2009/9/main" uri="{504A1905-F514-4f6f-8877-14C23A59335A}">
      <x14:table altTextSummary="Nhập các mục Bảng cân đối, Số liệu thực tế và Mục tiêu hàng tháng, Số liệu thực tế và mục tiêu từ đầu năm đến nay, cùng Ghi chú vào bảng này. Khoản chênh lệch hàng tháng và từ đầu năm đến nay đều được tính toán tự động"/>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ố_liệu_hoạt_động" displayName="Số_liệu_hoạt_động" ref="B32:I36" headerRowDxfId="34" dataDxfId="32" headerRowBorderDxfId="33" tableBorderDxfId="31">
  <autoFilter ref="B32:I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200-000001000000}" name="Tóm tắt các số liệu hoạt động" totalsRowLabel="Tổng" dataDxfId="6" totalsRowDxfId="16"/>
    <tableColumn id="2" xr3:uid="{00000000-0010-0000-0200-000002000000}" name="Thực tế Tháng Năm" dataDxfId="5" totalsRowDxfId="17"/>
    <tableColumn id="3" xr3:uid="{00000000-0010-0000-0200-000003000000}" name="Mục tiêu Tháng Năm" dataDxfId="4" totalsRowDxfId="18"/>
    <tableColumn id="4" xr3:uid="{00000000-0010-0000-0200-000004000000}" name="Chênh lệch hàng tháng" dataDxfId="3" totalsRowDxfId="19"/>
    <tableColumn id="5" xr3:uid="{00000000-0010-0000-0200-000005000000}" name="Thực tế đầu năm đến nay" dataDxfId="2" totalsRowDxfId="20"/>
    <tableColumn id="6" xr3:uid="{00000000-0010-0000-0200-000006000000}" name="Mục tiêu đầu năm đến nay" dataDxfId="1" totalsRowDxfId="21"/>
    <tableColumn id="7" xr3:uid="{00000000-0010-0000-0200-000007000000}" name="Chênh lệch đầu năm đến nay" dataDxfId="0" totalsRowDxfId="22">
      <calculatedColumnFormula>F33-G33</calculatedColumnFormula>
    </tableColumn>
    <tableColumn id="8" xr3:uid="{00000000-0010-0000-0200-000008000000}" name="Ghi chú" totalsRowFunction="count" dataDxfId="30" totalsRowDxfId="23"/>
  </tableColumns>
  <tableStyleInfo name="TableStyleLight11" showFirstColumn="1" showLastColumn="0" showRowStripes="1" showColumnStripes="0"/>
  <extLst>
    <ext xmlns:x14="http://schemas.microsoft.com/office/spreadsheetml/2009/9/main" uri="{504A1905-F514-4f6f-8877-14C23A59335A}">
      <x14:table altTextSummary="Nhập các mục Số liệu hoạt động, Số liệu thực tế và Mục tiêu hàng tháng, Số liệu thực tế và Mục tiêu từ đầu năm đến nay, cùng Ghi chú vào bảng này. Khoản chênh lệch hàng tháng và từ đầu năm đến nay đều được tính toán tự động"/>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Cạnh_tranh" displayName="Cạnh_tranh" ref="B38:I42" headerRowDxfId="29" headerRowBorderDxfId="28" tableBorderDxfId="27">
  <autoFilter ref="B38:I4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Tóm tắt cạnh tranh" totalsRowLabel="Tổng" dataDxfId="26" totalsRowDxfId="8"/>
    <tableColumn id="2" xr3:uid="{00000000-0010-0000-0300-000002000000}" name="Hồ sơ của công ty bạn" totalsRowDxfId="9"/>
    <tableColumn id="3" xr3:uid="{00000000-0010-0000-0300-000003000000}" name="Đối thủ cạnh tranh 1" totalsRowDxfId="10"/>
    <tableColumn id="4" xr3:uid="{00000000-0010-0000-0300-000004000000}" name="Đối thủ cạnh tranh 2" totalsRowDxfId="11"/>
    <tableColumn id="5" xr3:uid="{00000000-0010-0000-0300-000005000000}" name="Đối thủ cạnh tranh 3" totalsRowDxfId="12"/>
    <tableColumn id="6" xr3:uid="{00000000-0010-0000-0300-000006000000}" name="Đối thủ cạnh tranh 4" totalsRowDxfId="13"/>
    <tableColumn id="7" xr3:uid="{00000000-0010-0000-0300-000007000000}" name="Khác" totalsRowDxfId="14"/>
    <tableColumn id="8" xr3:uid="{00000000-0010-0000-0300-000008000000}" name="Ghi chú" totalsRowFunction="count" dataDxfId="25" totalsRowDxfId="15"/>
  </tableColumns>
  <tableStyleInfo name="TableStyleLight9" showFirstColumn="1" showLastColumn="0" showRowStripes="1" showColumnStripes="0"/>
  <extLst>
    <ext xmlns:x14="http://schemas.microsoft.com/office/spreadsheetml/2009/9/main" uri="{504A1905-F514-4f6f-8877-14C23A59335A}">
      <x14:table altTextSummary="Nhập các mục Tóm tắt cạnh tranh, Hồ sơ công ty của bạn, dữ liệu của Đối thủ cạnh tranh, cùng Ghi chú vào bảng này. Giá trị ở các ô chứa công thức đều được tự động tính toán"/>
    </ext>
  </extLst>
</table>
</file>

<file path=xl/theme/theme1.xml><?xml version="1.0" encoding="utf-8"?>
<a:theme xmlns:a="http://schemas.openxmlformats.org/drawingml/2006/main" name="Office Theme">
  <a:themeElements>
    <a:clrScheme name="Custom 28">
      <a:dk1>
        <a:sysClr val="windowText" lastClr="000000"/>
      </a:dk1>
      <a:lt1>
        <a:sysClr val="window" lastClr="FFFFFF"/>
      </a:lt1>
      <a:dk2>
        <a:srgbClr val="304157"/>
      </a:dk2>
      <a:lt2>
        <a:srgbClr val="E7E6E6"/>
      </a:lt2>
      <a:accent1>
        <a:srgbClr val="176795"/>
      </a:accent1>
      <a:accent2>
        <a:srgbClr val="F78F2F"/>
      </a:accent2>
      <a:accent3>
        <a:srgbClr val="DD0D48"/>
      </a:accent3>
      <a:accent4>
        <a:srgbClr val="FFC000"/>
      </a:accent4>
      <a:accent5>
        <a:srgbClr val="176795"/>
      </a:accent5>
      <a:accent6>
        <a:srgbClr val="4D81BF"/>
      </a:accent6>
      <a:hlink>
        <a:srgbClr val="F78F2F"/>
      </a:hlink>
      <a:folHlink>
        <a:srgbClr val="F78F2F"/>
      </a:folHlink>
    </a:clrScheme>
    <a:fontScheme name="Custom 19">
      <a:majorFont>
        <a:latin typeface="Bookman Old Style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tint="9.9978637043366805E-2"/>
    <pageSetUpPr autoPageBreaks="0" fitToPage="1"/>
  </sheetPr>
  <dimension ref="B1:I42"/>
  <sheetViews>
    <sheetView showGridLines="0" tabSelected="1" zoomScaleNormal="100" workbookViewId="0"/>
  </sheetViews>
  <sheetFormatPr defaultColWidth="9.140625" defaultRowHeight="30" customHeight="1" x14ac:dyDescent="0.2"/>
  <cols>
    <col min="1" max="1" width="2.7109375" style="4" customWidth="1"/>
    <col min="2" max="2" width="54.140625" style="4" customWidth="1"/>
    <col min="3" max="4" width="16.7109375" style="4" customWidth="1"/>
    <col min="5" max="5" width="19" style="4" customWidth="1"/>
    <col min="6" max="8" width="16.7109375" style="4" customWidth="1"/>
    <col min="9" max="9" width="49.85546875" style="4" customWidth="1"/>
    <col min="10" max="10" width="2.7109375" style="4" customWidth="1"/>
    <col min="11" max="16384" width="9.140625" style="4"/>
  </cols>
  <sheetData>
    <row r="1" spans="2:9" s="3" customFormat="1" ht="11.25" customHeight="1" x14ac:dyDescent="0.2">
      <c r="B1" s="7"/>
      <c r="C1" s="7"/>
      <c r="D1" s="7"/>
      <c r="E1" s="7"/>
      <c r="F1" s="7"/>
      <c r="G1" s="7"/>
      <c r="H1" s="7"/>
      <c r="I1" s="13"/>
    </row>
    <row r="2" spans="2:9" ht="45" customHeight="1" x14ac:dyDescent="0.2">
      <c r="B2" s="48" t="s">
        <v>0</v>
      </c>
      <c r="C2" s="10"/>
      <c r="D2" s="10"/>
      <c r="E2" s="11"/>
      <c r="F2" s="10"/>
      <c r="G2" s="10"/>
      <c r="H2" s="12"/>
      <c r="I2" s="50">
        <f ca="1">YEAR(TODAY())</f>
        <v>2019</v>
      </c>
    </row>
    <row r="3" spans="2:9" ht="28.5" customHeight="1" x14ac:dyDescent="0.2">
      <c r="B3" s="14" t="s">
        <v>1</v>
      </c>
      <c r="C3" s="8"/>
      <c r="D3" s="8"/>
      <c r="E3" s="8"/>
      <c r="F3" s="8"/>
      <c r="G3" s="8"/>
      <c r="H3" s="8"/>
      <c r="I3" s="9"/>
    </row>
    <row r="4" spans="2:9" s="27" customFormat="1" ht="38.25" customHeight="1" x14ac:dyDescent="0.2">
      <c r="B4" s="28" t="s">
        <v>2</v>
      </c>
      <c r="C4" s="29"/>
      <c r="H4" s="30"/>
      <c r="I4" s="30"/>
    </row>
    <row r="5" spans="2:9" ht="33.75" customHeight="1" x14ac:dyDescent="0.2">
      <c r="B5" s="51" t="s">
        <v>3</v>
      </c>
      <c r="C5" s="58" t="s">
        <v>38</v>
      </c>
      <c r="D5" s="58" t="s">
        <v>40</v>
      </c>
      <c r="E5" s="58" t="s">
        <v>42</v>
      </c>
      <c r="F5" s="58" t="s">
        <v>44</v>
      </c>
      <c r="G5" s="58" t="s">
        <v>46</v>
      </c>
      <c r="H5" s="58" t="s">
        <v>48</v>
      </c>
      <c r="I5" s="21" t="s">
        <v>50</v>
      </c>
    </row>
    <row r="6" spans="2:9" ht="30" customHeight="1" x14ac:dyDescent="0.2">
      <c r="B6" s="22" t="s">
        <v>4</v>
      </c>
      <c r="C6" s="61">
        <v>1200000</v>
      </c>
      <c r="D6" s="61">
        <v>1100000</v>
      </c>
      <c r="E6" s="61">
        <f>C6-D6</f>
        <v>100000</v>
      </c>
      <c r="F6" s="61">
        <v>6200000</v>
      </c>
      <c r="G6" s="61">
        <v>6000000</v>
      </c>
      <c r="H6" s="61">
        <f>F6-G6</f>
        <v>200000</v>
      </c>
      <c r="I6" s="23" t="s">
        <v>51</v>
      </c>
    </row>
    <row r="7" spans="2:9" ht="30" customHeight="1" x14ac:dyDescent="0.2">
      <c r="B7" s="22" t="s">
        <v>5</v>
      </c>
      <c r="C7" s="61">
        <v>150000</v>
      </c>
      <c r="D7" s="61">
        <v>160000</v>
      </c>
      <c r="E7" s="61">
        <f>C7-D7</f>
        <v>-10000</v>
      </c>
      <c r="F7" s="61">
        <v>640000</v>
      </c>
      <c r="G7" s="61">
        <v>750000</v>
      </c>
      <c r="H7" s="61">
        <f>F7-G7</f>
        <v>-110000</v>
      </c>
      <c r="I7" s="23"/>
    </row>
    <row r="8" spans="2:9" ht="30" customHeight="1" x14ac:dyDescent="0.2">
      <c r="B8" s="22" t="s">
        <v>6</v>
      </c>
      <c r="C8" s="24">
        <f>IF(C6=0,0,C7/C6)</f>
        <v>0.125</v>
      </c>
      <c r="D8" s="24">
        <f>IF(D6=0,0,D7/D6)</f>
        <v>0.14545454545454545</v>
      </c>
      <c r="E8" s="24">
        <f>C8-D8</f>
        <v>-2.0454545454545447E-2</v>
      </c>
      <c r="F8" s="24">
        <f>IF(F6=0,0,F7/F6)</f>
        <v>0.1032258064516129</v>
      </c>
      <c r="G8" s="24">
        <f>IF(G6=0,0,G7/G6)</f>
        <v>0.125</v>
      </c>
      <c r="H8" s="24">
        <f>F8-G8</f>
        <v>-2.1774193548387097E-2</v>
      </c>
      <c r="I8" s="23"/>
    </row>
    <row r="9" spans="2:9" ht="30" customHeight="1" x14ac:dyDescent="0.2">
      <c r="B9" s="22" t="s">
        <v>7</v>
      </c>
      <c r="C9" s="61">
        <v>200000</v>
      </c>
      <c r="D9" s="61">
        <v>150000</v>
      </c>
      <c r="E9" s="61">
        <f>C9-D9</f>
        <v>50000</v>
      </c>
      <c r="F9" s="61">
        <v>900000</v>
      </c>
      <c r="G9" s="61">
        <v>750000</v>
      </c>
      <c r="H9" s="61">
        <f>F9-G9</f>
        <v>150000</v>
      </c>
      <c r="I9" s="23"/>
    </row>
    <row r="10" spans="2:9" ht="30" customHeight="1" x14ac:dyDescent="0.2">
      <c r="B10" s="33" t="s">
        <v>8</v>
      </c>
      <c r="C10" s="43"/>
      <c r="D10" s="43"/>
      <c r="E10" s="43"/>
      <c r="F10" s="43"/>
      <c r="G10" s="43"/>
      <c r="H10" s="43"/>
      <c r="I10" s="44"/>
    </row>
    <row r="11" spans="2:9" ht="30" customHeight="1" x14ac:dyDescent="0.2">
      <c r="B11" s="22" t="s">
        <v>9</v>
      </c>
      <c r="C11" s="61">
        <v>400000</v>
      </c>
      <c r="D11" s="61">
        <v>400000</v>
      </c>
      <c r="E11" s="61">
        <f>C11-D11</f>
        <v>0</v>
      </c>
      <c r="F11" s="61">
        <v>2200000</v>
      </c>
      <c r="G11" s="61">
        <v>2000000</v>
      </c>
      <c r="H11" s="61">
        <f>F11-G11</f>
        <v>200000</v>
      </c>
      <c r="I11" s="23"/>
    </row>
    <row r="12" spans="2:9" ht="30" customHeight="1" x14ac:dyDescent="0.2">
      <c r="B12" s="22" t="s">
        <v>10</v>
      </c>
      <c r="C12" s="61">
        <v>400000</v>
      </c>
      <c r="D12" s="61">
        <v>400000</v>
      </c>
      <c r="E12" s="61">
        <f>C12-D12</f>
        <v>0</v>
      </c>
      <c r="F12" s="61">
        <v>2400000</v>
      </c>
      <c r="G12" s="61">
        <v>2000000</v>
      </c>
      <c r="H12" s="61">
        <f>F12-G12</f>
        <v>400000</v>
      </c>
      <c r="I12" s="23"/>
    </row>
    <row r="13" spans="2:9" ht="30" customHeight="1" x14ac:dyDescent="0.2">
      <c r="B13" s="22" t="s">
        <v>11</v>
      </c>
      <c r="C13" s="61">
        <v>400000</v>
      </c>
      <c r="D13" s="61">
        <v>300000</v>
      </c>
      <c r="E13" s="61">
        <f>C13-D13</f>
        <v>100000</v>
      </c>
      <c r="F13" s="61">
        <v>1600000</v>
      </c>
      <c r="G13" s="61">
        <v>2000000</v>
      </c>
      <c r="H13" s="61">
        <f>F13-G13</f>
        <v>-400000</v>
      </c>
      <c r="I13" s="23"/>
    </row>
    <row r="14" spans="2:9" ht="30" customHeight="1" x14ac:dyDescent="0.2">
      <c r="B14" s="33" t="s">
        <v>12</v>
      </c>
      <c r="C14" s="43"/>
      <c r="D14" s="43"/>
      <c r="E14" s="43"/>
      <c r="F14" s="43"/>
      <c r="G14" s="43"/>
      <c r="H14" s="43"/>
      <c r="I14" s="44"/>
    </row>
    <row r="15" spans="2:9" ht="30" customHeight="1" x14ac:dyDescent="0.2">
      <c r="B15" s="22" t="s">
        <v>13</v>
      </c>
      <c r="C15" s="61">
        <v>100000</v>
      </c>
      <c r="D15" s="61">
        <v>120000</v>
      </c>
      <c r="E15" s="61">
        <f>D15-C15</f>
        <v>20000</v>
      </c>
      <c r="F15" s="61">
        <v>500000</v>
      </c>
      <c r="G15" s="61">
        <v>600000</v>
      </c>
      <c r="H15" s="61">
        <f>G15-F15</f>
        <v>100000</v>
      </c>
      <c r="I15" s="23"/>
    </row>
    <row r="16" spans="2:9" ht="30" customHeight="1" x14ac:dyDescent="0.2">
      <c r="B16" s="22" t="s">
        <v>14</v>
      </c>
      <c r="C16" s="61">
        <v>50000</v>
      </c>
      <c r="D16" s="61">
        <v>40000</v>
      </c>
      <c r="E16" s="61">
        <f>C16-D16</f>
        <v>10000</v>
      </c>
      <c r="F16" s="61">
        <v>140000</v>
      </c>
      <c r="G16" s="61">
        <v>150000</v>
      </c>
      <c r="H16" s="61">
        <f>F16-G16</f>
        <v>-10000</v>
      </c>
      <c r="I16" s="23"/>
    </row>
    <row r="17" spans="2:9" ht="30" customHeight="1" x14ac:dyDescent="0.2">
      <c r="B17" s="22" t="s">
        <v>15</v>
      </c>
      <c r="C17" s="26">
        <f>IF(C6=0,0,C16/C6)</f>
        <v>4.1666666666666664E-2</v>
      </c>
      <c r="D17" s="25">
        <f>IF(D6=0,0,D16/D6)</f>
        <v>3.6363636363636362E-2</v>
      </c>
      <c r="E17" s="25">
        <f>C17-D17</f>
        <v>5.3030303030303025E-3</v>
      </c>
      <c r="F17" s="25">
        <f>IF(F6=0,0,F16/F6)</f>
        <v>2.2580645161290321E-2</v>
      </c>
      <c r="G17" s="25">
        <f>IF(G6=0,0,G16/G6)</f>
        <v>2.5000000000000001E-2</v>
      </c>
      <c r="H17" s="25">
        <f>F17-G17</f>
        <v>-2.4193548387096801E-3</v>
      </c>
      <c r="I17" s="23"/>
    </row>
    <row r="18" spans="2:9" ht="12.75" x14ac:dyDescent="0.2">
      <c r="C18" s="45"/>
      <c r="D18" s="45"/>
      <c r="E18" s="45"/>
      <c r="F18" s="45"/>
      <c r="G18" s="45"/>
      <c r="H18" s="45"/>
      <c r="I18" s="5"/>
    </row>
    <row r="19" spans="2:9" ht="33.75" customHeight="1" x14ac:dyDescent="0.2">
      <c r="B19" s="52" t="s">
        <v>16</v>
      </c>
      <c r="C19" s="58" t="s">
        <v>38</v>
      </c>
      <c r="D19" s="58" t="s">
        <v>40</v>
      </c>
      <c r="E19" s="58" t="s">
        <v>42</v>
      </c>
      <c r="F19" s="58" t="s">
        <v>44</v>
      </c>
      <c r="G19" s="58" t="s">
        <v>46</v>
      </c>
      <c r="H19" s="58" t="s">
        <v>48</v>
      </c>
      <c r="I19" s="21" t="s">
        <v>50</v>
      </c>
    </row>
    <row r="20" spans="2:9" ht="30" customHeight="1" x14ac:dyDescent="0.2">
      <c r="B20" s="22" t="s">
        <v>17</v>
      </c>
      <c r="C20" s="61">
        <v>35000</v>
      </c>
      <c r="D20" s="61">
        <v>50000</v>
      </c>
      <c r="E20" s="61">
        <f t="shared" ref="E20:E25" si="0">C20-D20</f>
        <v>-15000</v>
      </c>
      <c r="F20" s="61">
        <v>35000</v>
      </c>
      <c r="G20" s="61">
        <v>50000</v>
      </c>
      <c r="H20" s="61">
        <f t="shared" ref="H20:H25" si="1">F20-G20</f>
        <v>-15000</v>
      </c>
      <c r="I20" s="23" t="s">
        <v>52</v>
      </c>
    </row>
    <row r="21" spans="2:9" ht="30" customHeight="1" x14ac:dyDescent="0.2">
      <c r="B21" s="22" t="s">
        <v>18</v>
      </c>
      <c r="C21" s="61">
        <v>20000</v>
      </c>
      <c r="D21" s="61">
        <v>22000</v>
      </c>
      <c r="E21" s="61">
        <f t="shared" si="0"/>
        <v>-2000</v>
      </c>
      <c r="F21" s="61">
        <v>20000</v>
      </c>
      <c r="G21" s="61">
        <v>22000</v>
      </c>
      <c r="H21" s="61">
        <f t="shared" si="1"/>
        <v>-2000</v>
      </c>
      <c r="I21" s="23"/>
    </row>
    <row r="22" spans="2:9" ht="30" customHeight="1" x14ac:dyDescent="0.2">
      <c r="B22" s="22" t="s">
        <v>19</v>
      </c>
      <c r="C22" s="61">
        <v>25000</v>
      </c>
      <c r="D22" s="61">
        <v>30000</v>
      </c>
      <c r="E22" s="61">
        <f t="shared" si="0"/>
        <v>-5000</v>
      </c>
      <c r="F22" s="61">
        <v>25000</v>
      </c>
      <c r="G22" s="61">
        <v>30000</v>
      </c>
      <c r="H22" s="61">
        <f t="shared" si="1"/>
        <v>-5000</v>
      </c>
      <c r="I22" s="23"/>
    </row>
    <row r="23" spans="2:9" ht="30" customHeight="1" x14ac:dyDescent="0.2">
      <c r="B23" s="22" t="s">
        <v>20</v>
      </c>
      <c r="C23" s="61">
        <v>75000</v>
      </c>
      <c r="D23" s="61">
        <v>90000</v>
      </c>
      <c r="E23" s="61">
        <f t="shared" si="0"/>
        <v>-15000</v>
      </c>
      <c r="F23" s="61">
        <v>75000</v>
      </c>
      <c r="G23" s="61">
        <v>90000</v>
      </c>
      <c r="H23" s="61">
        <f t="shared" si="1"/>
        <v>-15000</v>
      </c>
      <c r="I23" s="23"/>
    </row>
    <row r="24" spans="2:9" ht="30" customHeight="1" x14ac:dyDescent="0.2">
      <c r="B24" s="22" t="s">
        <v>21</v>
      </c>
      <c r="C24" s="61">
        <v>25000</v>
      </c>
      <c r="D24" s="61">
        <v>25000</v>
      </c>
      <c r="E24" s="61">
        <f t="shared" si="0"/>
        <v>0</v>
      </c>
      <c r="F24" s="61">
        <v>25000</v>
      </c>
      <c r="G24" s="61">
        <v>25000</v>
      </c>
      <c r="H24" s="61">
        <f t="shared" si="1"/>
        <v>0</v>
      </c>
      <c r="I24" s="23"/>
    </row>
    <row r="25" spans="2:9" ht="30" customHeight="1" x14ac:dyDescent="0.2">
      <c r="B25" s="22" t="s">
        <v>22</v>
      </c>
      <c r="C25" s="61">
        <f>C23-C24</f>
        <v>50000</v>
      </c>
      <c r="D25" s="61">
        <f>D23-D24</f>
        <v>65000</v>
      </c>
      <c r="E25" s="61">
        <f t="shared" si="0"/>
        <v>-15000</v>
      </c>
      <c r="F25" s="61">
        <f>F23-F24</f>
        <v>50000</v>
      </c>
      <c r="G25" s="61">
        <f>G23-G24</f>
        <v>65000</v>
      </c>
      <c r="H25" s="61">
        <f t="shared" si="1"/>
        <v>-15000</v>
      </c>
      <c r="I25" s="23"/>
    </row>
    <row r="26" spans="2:9" ht="30" customHeight="1" x14ac:dyDescent="0.2">
      <c r="B26" s="34" t="s">
        <v>23</v>
      </c>
      <c r="C26" s="41"/>
      <c r="D26" s="41"/>
      <c r="E26" s="41"/>
      <c r="F26" s="41"/>
      <c r="G26" s="41"/>
      <c r="H26" s="41"/>
      <c r="I26" s="42"/>
    </row>
    <row r="27" spans="2:9" ht="30" customHeight="1" x14ac:dyDescent="0.2">
      <c r="B27" s="37" t="s">
        <v>24</v>
      </c>
      <c r="C27" s="62">
        <v>80000</v>
      </c>
      <c r="D27" s="62">
        <v>78000</v>
      </c>
      <c r="E27" s="62">
        <f>C27-D27</f>
        <v>2000</v>
      </c>
      <c r="F27" s="62">
        <v>80000</v>
      </c>
      <c r="G27" s="62">
        <v>78000</v>
      </c>
      <c r="H27" s="62">
        <f>F27-G27</f>
        <v>2000</v>
      </c>
      <c r="I27" s="38" t="s">
        <v>53</v>
      </c>
    </row>
    <row r="28" spans="2:9" ht="30" customHeight="1" x14ac:dyDescent="0.2">
      <c r="B28" s="37" t="s">
        <v>25</v>
      </c>
      <c r="C28" s="61">
        <v>60000</v>
      </c>
      <c r="D28" s="61">
        <v>60000</v>
      </c>
      <c r="E28" s="61">
        <f>D28-C28</f>
        <v>0</v>
      </c>
      <c r="F28" s="61">
        <v>60000</v>
      </c>
      <c r="G28" s="61">
        <v>60000</v>
      </c>
      <c r="H28" s="61">
        <f>F28-G28</f>
        <v>0</v>
      </c>
      <c r="I28" s="23"/>
    </row>
    <row r="29" spans="2:9" ht="30" customHeight="1" x14ac:dyDescent="0.2">
      <c r="B29" s="36" t="s">
        <v>26</v>
      </c>
      <c r="C29" s="61">
        <v>30000</v>
      </c>
      <c r="D29" s="61">
        <v>31000</v>
      </c>
      <c r="E29" s="61">
        <f>D29-C29</f>
        <v>1000</v>
      </c>
      <c r="F29" s="61">
        <v>30000</v>
      </c>
      <c r="G29" s="61">
        <v>31000</v>
      </c>
      <c r="H29" s="61">
        <f>G29-F29</f>
        <v>1000</v>
      </c>
      <c r="I29" s="23"/>
    </row>
    <row r="30" spans="2:9" ht="30" customHeight="1" x14ac:dyDescent="0.2">
      <c r="B30" s="22" t="s">
        <v>27</v>
      </c>
      <c r="C30" s="61">
        <v>300000</v>
      </c>
      <c r="D30" s="61">
        <v>297500</v>
      </c>
      <c r="E30" s="61">
        <f>C30-D30</f>
        <v>2500</v>
      </c>
      <c r="F30" s="61">
        <v>300000</v>
      </c>
      <c r="G30" s="61">
        <v>297500</v>
      </c>
      <c r="H30" s="61">
        <f>F30-G30</f>
        <v>2500</v>
      </c>
      <c r="I30" s="23"/>
    </row>
    <row r="31" spans="2:9" ht="12.75" x14ac:dyDescent="0.2">
      <c r="C31" s="39"/>
      <c r="D31" s="39"/>
      <c r="E31" s="40"/>
      <c r="F31" s="39"/>
      <c r="G31" s="39"/>
      <c r="H31" s="40"/>
      <c r="I31" s="5"/>
    </row>
    <row r="32" spans="2:9" ht="33.75" customHeight="1" thickBot="1" x14ac:dyDescent="0.25">
      <c r="B32" s="53" t="s">
        <v>28</v>
      </c>
      <c r="C32" s="59" t="s">
        <v>38</v>
      </c>
      <c r="D32" s="59" t="s">
        <v>40</v>
      </c>
      <c r="E32" s="59" t="s">
        <v>42</v>
      </c>
      <c r="F32" s="59" t="s">
        <v>44</v>
      </c>
      <c r="G32" s="59" t="s">
        <v>46</v>
      </c>
      <c r="H32" s="59" t="s">
        <v>48</v>
      </c>
      <c r="I32" s="60" t="s">
        <v>50</v>
      </c>
    </row>
    <row r="33" spans="2:9" ht="42.75" customHeight="1" x14ac:dyDescent="0.2">
      <c r="B33" s="70" t="s">
        <v>29</v>
      </c>
      <c r="C33" s="67">
        <v>2.2999999999999998</v>
      </c>
      <c r="D33" s="67">
        <v>1</v>
      </c>
      <c r="E33" s="67">
        <f>D33-C33</f>
        <v>-1.2999999999999998</v>
      </c>
      <c r="F33" s="67">
        <v>1.46</v>
      </c>
      <c r="G33" s="67">
        <v>1</v>
      </c>
      <c r="H33" s="67">
        <f>F33-G33</f>
        <v>0.45999999999999996</v>
      </c>
      <c r="I33" s="15" t="s">
        <v>54</v>
      </c>
    </row>
    <row r="34" spans="2:9" ht="30" customHeight="1" x14ac:dyDescent="0.2">
      <c r="B34" s="71" t="s">
        <v>30</v>
      </c>
      <c r="C34" s="68">
        <v>200000</v>
      </c>
      <c r="D34" s="68">
        <v>220000</v>
      </c>
      <c r="E34" s="68">
        <f>C34-D34</f>
        <v>-20000</v>
      </c>
      <c r="F34" s="68">
        <v>1100000</v>
      </c>
      <c r="G34" s="68">
        <v>1150000</v>
      </c>
      <c r="H34" s="68">
        <f>F34-G34</f>
        <v>-50000</v>
      </c>
      <c r="I34" s="16"/>
    </row>
    <row r="35" spans="2:9" ht="30" customHeight="1" x14ac:dyDescent="0.2">
      <c r="B35" s="71" t="s">
        <v>31</v>
      </c>
      <c r="C35" s="68">
        <v>35</v>
      </c>
      <c r="D35" s="68">
        <v>25</v>
      </c>
      <c r="E35" s="68">
        <f>D35-C35</f>
        <v>-10</v>
      </c>
      <c r="F35" s="68">
        <v>33</v>
      </c>
      <c r="G35" s="68">
        <v>25</v>
      </c>
      <c r="H35" s="68">
        <f>G35-F35</f>
        <v>-8</v>
      </c>
      <c r="I35" s="16"/>
    </row>
    <row r="36" spans="2:9" ht="30" customHeight="1" x14ac:dyDescent="0.2">
      <c r="B36" s="72" t="s">
        <v>32</v>
      </c>
      <c r="C36" s="69">
        <v>19</v>
      </c>
      <c r="D36" s="69">
        <v>15</v>
      </c>
      <c r="E36" s="69">
        <f>C36-D36</f>
        <v>4</v>
      </c>
      <c r="F36" s="69">
        <v>83</v>
      </c>
      <c r="G36" s="69">
        <v>75</v>
      </c>
      <c r="H36" s="69">
        <f>F36-G36</f>
        <v>8</v>
      </c>
      <c r="I36" s="18"/>
    </row>
    <row r="37" spans="2:9" s="6" customFormat="1" ht="12.75" x14ac:dyDescent="0.2">
      <c r="B37" s="22"/>
      <c r="I37" s="2"/>
    </row>
    <row r="38" spans="2:9" ht="33.75" customHeight="1" thickBot="1" x14ac:dyDescent="0.25">
      <c r="B38" s="53" t="s">
        <v>33</v>
      </c>
      <c r="C38" s="35" t="s">
        <v>39</v>
      </c>
      <c r="D38" s="59" t="s">
        <v>41</v>
      </c>
      <c r="E38" s="17" t="s">
        <v>43</v>
      </c>
      <c r="F38" s="59" t="s">
        <v>45</v>
      </c>
      <c r="G38" s="59" t="s">
        <v>47</v>
      </c>
      <c r="H38" s="17" t="s">
        <v>49</v>
      </c>
      <c r="I38" s="60" t="s">
        <v>50</v>
      </c>
    </row>
    <row r="39" spans="2:9" ht="30" customHeight="1" x14ac:dyDescent="0.2">
      <c r="B39" s="19" t="s">
        <v>34</v>
      </c>
      <c r="C39" s="1">
        <v>0.2</v>
      </c>
      <c r="D39" s="1">
        <v>0.25</v>
      </c>
      <c r="E39" s="1">
        <v>0.15</v>
      </c>
      <c r="F39" s="1">
        <v>0.05</v>
      </c>
      <c r="G39" s="1">
        <v>0.15</v>
      </c>
      <c r="H39" s="1">
        <v>0.2</v>
      </c>
      <c r="I39" s="15" t="s">
        <v>55</v>
      </c>
    </row>
    <row r="40" spans="2:9" ht="30" customHeight="1" x14ac:dyDescent="0.2">
      <c r="B40" s="19" t="s">
        <v>35</v>
      </c>
      <c r="C40" s="47">
        <f>F6</f>
        <v>6200000</v>
      </c>
      <c r="D40" s="47">
        <v>7000000</v>
      </c>
      <c r="E40" s="47">
        <v>4000000</v>
      </c>
      <c r="F40" s="47">
        <v>1500000</v>
      </c>
      <c r="G40" s="47">
        <v>4000000</v>
      </c>
      <c r="H40" s="47">
        <v>6000000</v>
      </c>
      <c r="I40" s="16"/>
    </row>
    <row r="41" spans="2:9" ht="30" customHeight="1" x14ac:dyDescent="0.2">
      <c r="B41" s="19" t="s">
        <v>36</v>
      </c>
      <c r="C41" s="47">
        <v>900000</v>
      </c>
      <c r="D41" s="47">
        <v>500000</v>
      </c>
      <c r="E41" s="47">
        <v>0</v>
      </c>
      <c r="F41" s="47">
        <v>100000</v>
      </c>
      <c r="G41" s="47">
        <v>500000</v>
      </c>
      <c r="H41" s="47">
        <v>0</v>
      </c>
      <c r="I41" s="16"/>
    </row>
    <row r="42" spans="2:9" ht="30" customHeight="1" x14ac:dyDescent="0.2">
      <c r="B42" s="20" t="s">
        <v>37</v>
      </c>
      <c r="C42" s="63">
        <v>15</v>
      </c>
      <c r="D42" s="63">
        <v>20</v>
      </c>
      <c r="E42" s="63">
        <v>15</v>
      </c>
      <c r="F42" s="63">
        <v>10</v>
      </c>
      <c r="G42" s="63">
        <v>15</v>
      </c>
      <c r="H42" s="64" t="s">
        <v>60</v>
      </c>
      <c r="I42" s="46"/>
    </row>
  </sheetData>
  <conditionalFormatting sqref="C6:H17 C20:H30 C33:H36 C39:H42">
    <cfRule type="expression" dxfId="7" priority="9">
      <formula>_xlfn.ISFORMULA(C6)</formula>
    </cfRule>
  </conditionalFormatting>
  <dataValidations count="26">
    <dataValidation allowBlank="1" showInputMessage="1" showErrorMessage="1" prompt="Tạo Báo cáo tóm tắt ngân sách. Nhập chi tiết vào các bảng bắt đầu từ các ô B5, B19, B32 &amp; B38. Biểu đồ trong các trang tính khác đều được cập nhật tự động. Liên kết dẫn hướng nằm trong ô H4 &amp; ô I4" sqref="A1" xr:uid="{00000000-0002-0000-0000-000000000000}"/>
    <dataValidation allowBlank="1" showInputMessage="1" showErrorMessage="1" prompt="Tiêu đề của trang tính này nằm trong ô này. Nhập năm vào ô I2 và Tên công ty vào ô bên dưới. Chọn ô I4 để dẫn hướng đến trang tính Biểu đồ lợi lãi &amp; lỗ" sqref="B2" xr:uid="{00000000-0002-0000-0000-000001000000}"/>
    <dataValidation allowBlank="1" showInputMessage="1" showErrorMessage="1" prompt="Nhập Tên công ty vào ô này và chi tiết vào bảng Lãi và lỗ bắt đầu từ ô B5. Mẹo nằm trong ô bên dưới" sqref="B3" xr:uid="{00000000-0002-0000-0000-000002000000}"/>
    <dataValidation allowBlank="1" showInputMessage="1" showErrorMessage="1" prompt="Liên kết dẫn hướng đến trang tính Biểu đồ lãi &amp; lỗ" sqref="I4" xr:uid="{00000000-0002-0000-0000-000003000000}"/>
    <dataValidation allowBlank="1" showInputMessage="1" showErrorMessage="1" prompt="Nhập Số liệu thực tế hàng tháng vào cột này, bên dưới đầu đề này" sqref="C32" xr:uid="{00000000-0002-0000-0000-000004000000}"/>
    <dataValidation allowBlank="1" showInputMessage="1" showErrorMessage="1" prompt="Các mục Tóm tắt lãi và lỗ mẫu đều nằm trong cột này, bên dưới đầu đề này" sqref="B5" xr:uid="{00000000-0002-0000-0000-000005000000}"/>
    <dataValidation allowBlank="1" showInputMessage="1" showErrorMessage="1" prompt="Nhập Mục tiêu hàng tháng vào cột này, bên dưới đầu đề này" sqref="D32" xr:uid="{00000000-0002-0000-0000-000006000000}"/>
    <dataValidation allowBlank="1" showInputMessage="1" showErrorMessage="1" prompt="Khoản chênh lệch hàng tháng được tính toán tự động trong cột này, bên dưới đầu đề này" sqref="E32 E5 E19" xr:uid="{00000000-0002-0000-0000-000007000000}"/>
    <dataValidation allowBlank="1" showInputMessage="1" showErrorMessage="1" prompt="Nhập Số liệu thực tế từ đầu năm đến nay vào cột này, bên dưới đầu đề này" sqref="F32" xr:uid="{00000000-0002-0000-0000-000008000000}"/>
    <dataValidation allowBlank="1" showInputMessage="1" showErrorMessage="1" prompt="Nhập Mục tiêu từ đầu năm đến nay vào cột này, bên dưới đầu đề này" sqref="G32" xr:uid="{00000000-0002-0000-0000-000009000000}"/>
    <dataValidation allowBlank="1" showInputMessage="1" showErrorMessage="1" prompt="Khoản chênh lệch từ đầu năm đến nay được tính toán tự động trong cột này, bên dưới đầu đề này" sqref="H32 H5 H19" xr:uid="{00000000-0002-0000-0000-00000A000000}"/>
    <dataValidation allowBlank="1" showInputMessage="1" showErrorMessage="1" prompt="Nhập Ghi chú vào cột này, bên dưới đầu đề này" sqref="I5 I38 I32 I19" xr:uid="{00000000-0002-0000-0000-00000B000000}"/>
    <dataValidation allowBlank="1" showInputMessage="1" showErrorMessage="1" prompt="Các mục Tóm tắt bảng cân đối mẫu đều nằm trong cột này, bên dưới đầu đề này" sqref="B19" xr:uid="{00000000-0002-0000-0000-00000C000000}"/>
    <dataValidation allowBlank="1" showInputMessage="1" showErrorMessage="1" prompt="Các mục Tóm tắt số liệu hoạt động mẫu đều nằm trong cột này, bên dưới đầu đề này" sqref="B32" xr:uid="{00000000-0002-0000-0000-00000D000000}"/>
    <dataValidation allowBlank="1" showInputMessage="1" showErrorMessage="1" prompt="Các mục Tóm tắt cạnh tranh mẫu đều nằm trong cột này, bên dưới đầu đề này" sqref="B38" xr:uid="{00000000-0002-0000-0000-00000E000000}"/>
    <dataValidation allowBlank="1" showInputMessage="1" showErrorMessage="1" prompt="Nhập Dữ liệu của đối thủ cạnh tranh 1 vào cột này, bên dưới đầu đề này" sqref="D38" xr:uid="{00000000-0002-0000-0000-00000F000000}"/>
    <dataValidation allowBlank="1" showInputMessage="1" showErrorMessage="1" prompt="Nhập Dữ liệu của đối thủ cạnh tranh 2 vào cột này, bên dưới đầu đề này" sqref="E38" xr:uid="{00000000-0002-0000-0000-000010000000}"/>
    <dataValidation allowBlank="1" showInputMessage="1" showErrorMessage="1" prompt="Nhập Dữ liệu của đối thủ cạnh tranh 3 vào cột này, bên dưới đầu đề này" sqref="F38" xr:uid="{00000000-0002-0000-0000-000011000000}"/>
    <dataValidation allowBlank="1" showInputMessage="1" showErrorMessage="1" prompt="Nhập Dữ liệu của đối thủ cạnh tranh 4 vào cột này, bên dưới đầu đề này" sqref="G38" xr:uid="{00000000-0002-0000-0000-000012000000}"/>
    <dataValidation allowBlank="1" showInputMessage="1" showErrorMessage="1" prompt="Nhập Dữ liệu khác vào cột này, bên dưới đầu đề này" sqref="H38" xr:uid="{00000000-0002-0000-0000-000013000000}"/>
    <dataValidation allowBlank="1" showInputMessage="1" showErrorMessage="1" prompt="Nhập Số liệu thực tế hàng tháng vào cột này, bên dưới đầu đề này. Giá trị trong các ô chứa công thức đều được tính toán tự động" sqref="C5 C19" xr:uid="{00000000-0002-0000-0000-000014000000}"/>
    <dataValidation allowBlank="1" showInputMessage="1" showErrorMessage="1" prompt="Nhập Mục tiêu hàng tháng vào cột này, bên dưới đầu đề này. Giá trị trong các ô chứa công thức đều được tính toán tự động" sqref="D5 D19" xr:uid="{00000000-0002-0000-0000-000015000000}"/>
    <dataValidation allowBlank="1" showInputMessage="1" showErrorMessage="1" prompt="Nhập Số liệu thực tế từ đầu năm đến nay vào cột này, bên dưới đầu đề này. Giá trị trong các ô chứa công thức đều được tính toán tự động" sqref="F5 F19" xr:uid="{00000000-0002-0000-0000-000016000000}"/>
    <dataValidation allowBlank="1" showInputMessage="1" showErrorMessage="1" prompt="Nhập Mục tiêu từ đầu năm đến nay vào cột này, bên dưới đầu đề này. Giá trị trong các ô chứa công thức đều được tính toán tự động" sqref="G5 G19" xr:uid="{00000000-0002-0000-0000-000017000000}"/>
    <dataValidation allowBlank="1" showInputMessage="1" showErrorMessage="1" prompt="Nhập năm vào ô này" sqref="I2" xr:uid="{00000000-0002-0000-0000-000018000000}"/>
    <dataValidation allowBlank="1" showInputMessage="1" showErrorMessage="1" prompt="Nhập Hồ sơ công ty của bạn cho các mục tương ứng ở bên trái cột này, bên dưới đầu đề này. Các giá trị đều được tính toán tự động trong các ô có chứa công thức" sqref="C38" xr:uid="{1A460AE2-8148-45F0-B368-069E90BBFFF2}"/>
  </dataValidations>
  <printOptions horizontalCentered="1"/>
  <pageMargins left="0.75" right="0.75" top="0.56000000000000005" bottom="0.51" header="0.53" footer="0.51"/>
  <pageSetup paperSize="9" fitToHeight="0" orientation="landscape" r:id="rId1"/>
  <headerFooter differentFirst="1">
    <oddFooter>Page &amp;P of &amp;N</oddFooter>
  </headerFooter>
  <ignoredErrors>
    <ignoredError sqref="E8 E17 E25 H29 E34:E35" formula="1"/>
    <ignoredError sqref="H35" calculatedColumn="1"/>
  </ignoredErrors>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A1:I37"/>
  <sheetViews>
    <sheetView showGridLines="0" workbookViewId="0"/>
  </sheetViews>
  <sheetFormatPr defaultColWidth="9.140625" defaultRowHeight="12.75" x14ac:dyDescent="0.2"/>
  <cols>
    <col min="1" max="1" width="2.7109375" style="4" customWidth="1"/>
    <col min="2" max="8" width="16.7109375" style="56" customWidth="1"/>
    <col min="9" max="9" width="26.7109375" style="56" customWidth="1"/>
    <col min="10" max="10" width="2.7109375" style="56" customWidth="1"/>
    <col min="11" max="16384" width="9.140625" style="56"/>
  </cols>
  <sheetData>
    <row r="1" spans="2:9" s="4" customFormat="1" ht="11.25" customHeight="1" x14ac:dyDescent="0.2">
      <c r="B1" s="54"/>
      <c r="C1" s="54"/>
      <c r="D1" s="54"/>
      <c r="E1" s="54"/>
      <c r="F1" s="54"/>
      <c r="G1" s="54"/>
      <c r="H1" s="54"/>
      <c r="I1" s="55"/>
    </row>
    <row r="2" spans="2:9" s="4" customFormat="1" ht="45" customHeight="1" x14ac:dyDescent="0.2">
      <c r="B2" s="48" t="s">
        <v>56</v>
      </c>
      <c r="C2" s="49"/>
      <c r="D2" s="49"/>
      <c r="E2" s="11"/>
      <c r="F2" s="49"/>
      <c r="G2" s="49"/>
      <c r="H2" s="12"/>
      <c r="I2" s="50">
        <f ca="1">'TÓM TẮT NGÂN SÁCH'!I2</f>
        <v>2019</v>
      </c>
    </row>
    <row r="3" spans="2:9" s="4" customFormat="1" ht="28.5" customHeight="1" x14ac:dyDescent="0.2">
      <c r="B3" s="14" t="str">
        <f>'TÓM TẮT NGÂN SÁCH'!B3</f>
        <v>Tên công ty</v>
      </c>
      <c r="C3" s="8"/>
      <c r="D3" s="8"/>
      <c r="E3" s="8"/>
      <c r="F3" s="8"/>
      <c r="G3" s="8"/>
      <c r="H3" s="8"/>
      <c r="I3" s="9"/>
    </row>
    <row r="4" spans="2:9" ht="41.25" customHeight="1" x14ac:dyDescent="0.2">
      <c r="H4" s="31"/>
      <c r="I4" s="31"/>
    </row>
    <row r="5" spans="2:9" ht="373.5" customHeight="1" x14ac:dyDescent="0.2">
      <c r="B5" s="65" t="s">
        <v>57</v>
      </c>
      <c r="C5" s="65"/>
      <c r="D5" s="65"/>
      <c r="E5" s="65"/>
      <c r="F5" s="65"/>
      <c r="G5" s="65"/>
      <c r="H5" s="65"/>
      <c r="I5" s="65"/>
    </row>
    <row r="6" spans="2:9" x14ac:dyDescent="0.2">
      <c r="B6" s="57"/>
      <c r="C6" s="57"/>
      <c r="D6" s="57"/>
      <c r="E6" s="57"/>
      <c r="F6" s="57"/>
      <c r="G6" s="57"/>
      <c r="H6" s="57"/>
      <c r="I6" s="57"/>
    </row>
    <row r="7" spans="2:9" x14ac:dyDescent="0.2">
      <c r="B7" s="57"/>
      <c r="C7" s="57"/>
      <c r="D7" s="57"/>
      <c r="E7" s="57"/>
      <c r="F7" s="57"/>
      <c r="G7" s="57"/>
      <c r="H7" s="57"/>
      <c r="I7" s="57"/>
    </row>
    <row r="8" spans="2:9" x14ac:dyDescent="0.2">
      <c r="B8" s="57"/>
      <c r="C8" s="57"/>
      <c r="D8" s="57"/>
      <c r="E8" s="57"/>
      <c r="F8" s="57"/>
      <c r="G8" s="57"/>
      <c r="H8" s="57"/>
      <c r="I8" s="57"/>
    </row>
    <row r="9" spans="2:9" x14ac:dyDescent="0.2">
      <c r="B9" s="57"/>
      <c r="C9" s="57"/>
      <c r="D9" s="57"/>
      <c r="E9" s="57"/>
      <c r="F9" s="57"/>
      <c r="G9" s="57"/>
      <c r="H9" s="57"/>
      <c r="I9" s="57"/>
    </row>
    <row r="10" spans="2:9" x14ac:dyDescent="0.2">
      <c r="B10" s="57"/>
      <c r="C10" s="57"/>
      <c r="D10" s="57"/>
      <c r="E10" s="57"/>
      <c r="F10" s="57"/>
      <c r="G10" s="57"/>
      <c r="H10" s="57"/>
      <c r="I10" s="57"/>
    </row>
    <row r="11" spans="2:9" x14ac:dyDescent="0.2">
      <c r="B11" s="57"/>
      <c r="C11" s="57"/>
      <c r="D11" s="57"/>
      <c r="E11" s="57"/>
      <c r="F11" s="57"/>
      <c r="G11" s="57"/>
      <c r="H11" s="57"/>
      <c r="I11" s="57"/>
    </row>
    <row r="12" spans="2:9" x14ac:dyDescent="0.2">
      <c r="B12" s="57"/>
      <c r="C12" s="57"/>
      <c r="D12" s="57"/>
      <c r="E12" s="57"/>
      <c r="F12" s="57"/>
      <c r="G12" s="57"/>
      <c r="H12" s="57"/>
      <c r="I12" s="57"/>
    </row>
    <row r="13" spans="2:9" x14ac:dyDescent="0.2">
      <c r="B13" s="57"/>
      <c r="C13" s="57"/>
      <c r="D13" s="57"/>
      <c r="E13" s="57"/>
      <c r="F13" s="57"/>
      <c r="G13" s="57"/>
      <c r="H13" s="57"/>
      <c r="I13" s="57"/>
    </row>
    <row r="14" spans="2:9" x14ac:dyDescent="0.2">
      <c r="B14" s="57"/>
      <c r="C14" s="57"/>
      <c r="D14" s="57"/>
      <c r="E14" s="57"/>
      <c r="F14" s="57"/>
      <c r="G14" s="57"/>
      <c r="H14" s="57"/>
      <c r="I14" s="57"/>
    </row>
    <row r="15" spans="2:9" x14ac:dyDescent="0.2">
      <c r="B15" s="57"/>
      <c r="C15" s="57"/>
      <c r="D15" s="57"/>
      <c r="E15" s="57"/>
      <c r="F15" s="57"/>
      <c r="G15" s="57"/>
      <c r="H15" s="57"/>
      <c r="I15" s="57"/>
    </row>
    <row r="16" spans="2:9" x14ac:dyDescent="0.2">
      <c r="B16" s="57"/>
      <c r="C16" s="57"/>
      <c r="D16" s="57"/>
      <c r="E16" s="57"/>
      <c r="F16" s="57"/>
      <c r="G16" s="57"/>
      <c r="H16" s="57"/>
      <c r="I16" s="57"/>
    </row>
    <row r="17" spans="2:9" x14ac:dyDescent="0.2">
      <c r="B17" s="57"/>
      <c r="C17" s="57"/>
      <c r="D17" s="57"/>
      <c r="E17" s="57"/>
      <c r="F17" s="57"/>
      <c r="G17" s="57"/>
      <c r="H17" s="57"/>
      <c r="I17" s="57"/>
    </row>
    <row r="18" spans="2:9" x14ac:dyDescent="0.2">
      <c r="B18" s="57"/>
      <c r="C18" s="57"/>
      <c r="D18" s="57"/>
      <c r="E18" s="57"/>
      <c r="F18" s="57"/>
      <c r="G18" s="57"/>
      <c r="H18" s="57"/>
      <c r="I18" s="57"/>
    </row>
    <row r="19" spans="2:9" x14ac:dyDescent="0.2">
      <c r="B19" s="57"/>
      <c r="C19" s="57"/>
      <c r="D19" s="57"/>
      <c r="E19" s="57"/>
      <c r="F19" s="57"/>
      <c r="G19" s="57"/>
      <c r="H19" s="57"/>
      <c r="I19" s="57"/>
    </row>
    <row r="20" spans="2:9" x14ac:dyDescent="0.2">
      <c r="B20" s="57"/>
      <c r="C20" s="57"/>
      <c r="D20" s="57"/>
      <c r="E20" s="57"/>
      <c r="F20" s="57"/>
      <c r="G20" s="57"/>
      <c r="H20" s="57"/>
      <c r="I20" s="57"/>
    </row>
    <row r="21" spans="2:9" x14ac:dyDescent="0.2">
      <c r="B21" s="57"/>
      <c r="C21" s="57"/>
      <c r="D21" s="57"/>
      <c r="E21" s="57"/>
      <c r="F21" s="57"/>
      <c r="G21" s="57"/>
      <c r="H21" s="57"/>
      <c r="I21" s="57"/>
    </row>
    <row r="22" spans="2:9" x14ac:dyDescent="0.2">
      <c r="B22" s="57"/>
      <c r="C22" s="57"/>
      <c r="D22" s="57"/>
      <c r="E22" s="57"/>
      <c r="F22" s="57"/>
      <c r="G22" s="57"/>
      <c r="H22" s="57"/>
      <c r="I22" s="57"/>
    </row>
    <row r="23" spans="2:9" x14ac:dyDescent="0.2">
      <c r="B23" s="57"/>
      <c r="C23" s="57"/>
      <c r="D23" s="57"/>
      <c r="E23" s="57"/>
      <c r="F23" s="57"/>
      <c r="G23" s="57"/>
      <c r="H23" s="57"/>
      <c r="I23" s="57"/>
    </row>
    <row r="24" spans="2:9" x14ac:dyDescent="0.2">
      <c r="B24" s="57"/>
      <c r="C24" s="57"/>
      <c r="D24" s="57"/>
      <c r="E24" s="57"/>
      <c r="F24" s="57"/>
      <c r="G24" s="57"/>
      <c r="H24" s="57"/>
      <c r="I24" s="57"/>
    </row>
    <row r="25" spans="2:9" x14ac:dyDescent="0.2">
      <c r="B25" s="57"/>
      <c r="C25" s="57"/>
      <c r="D25" s="57"/>
      <c r="E25" s="57"/>
      <c r="F25" s="57"/>
      <c r="G25" s="57"/>
      <c r="H25" s="57"/>
      <c r="I25" s="57"/>
    </row>
    <row r="26" spans="2:9" x14ac:dyDescent="0.2">
      <c r="B26" s="57"/>
      <c r="C26" s="57"/>
      <c r="D26" s="57"/>
      <c r="E26" s="57"/>
      <c r="F26" s="57"/>
      <c r="G26" s="57"/>
      <c r="H26" s="57"/>
      <c r="I26" s="57"/>
    </row>
    <row r="27" spans="2:9" x14ac:dyDescent="0.2">
      <c r="B27" s="57"/>
      <c r="C27" s="57"/>
      <c r="D27" s="57"/>
      <c r="E27" s="57"/>
      <c r="F27" s="57"/>
      <c r="G27" s="57"/>
      <c r="H27" s="57"/>
      <c r="I27" s="57"/>
    </row>
    <row r="28" spans="2:9" x14ac:dyDescent="0.2">
      <c r="B28" s="57"/>
      <c r="C28" s="57"/>
      <c r="D28" s="57"/>
      <c r="E28" s="57"/>
      <c r="F28" s="57"/>
      <c r="G28" s="57"/>
      <c r="H28" s="57"/>
      <c r="I28" s="57"/>
    </row>
    <row r="29" spans="2:9" x14ac:dyDescent="0.2">
      <c r="B29" s="57"/>
      <c r="C29" s="57"/>
      <c r="D29" s="57"/>
      <c r="E29" s="57"/>
      <c r="F29" s="57"/>
      <c r="G29" s="57"/>
      <c r="H29" s="57"/>
      <c r="I29" s="57"/>
    </row>
    <row r="30" spans="2:9" x14ac:dyDescent="0.2">
      <c r="B30" s="57"/>
      <c r="C30" s="57"/>
      <c r="D30" s="57"/>
      <c r="E30" s="57"/>
      <c r="F30" s="57"/>
      <c r="G30" s="57"/>
      <c r="H30" s="57"/>
      <c r="I30" s="57"/>
    </row>
    <row r="31" spans="2:9" x14ac:dyDescent="0.2">
      <c r="B31" s="57"/>
      <c r="C31" s="57"/>
      <c r="D31" s="57"/>
      <c r="E31" s="57"/>
      <c r="F31" s="57"/>
      <c r="G31" s="57"/>
      <c r="H31" s="57"/>
      <c r="I31" s="57"/>
    </row>
    <row r="32" spans="2:9" x14ac:dyDescent="0.2">
      <c r="B32" s="57"/>
      <c r="C32" s="57"/>
      <c r="D32" s="57"/>
      <c r="E32" s="57"/>
      <c r="F32" s="57"/>
      <c r="G32" s="57"/>
      <c r="H32" s="57"/>
      <c r="I32" s="57"/>
    </row>
    <row r="33" spans="1:9" x14ac:dyDescent="0.2">
      <c r="B33" s="57"/>
      <c r="C33" s="57"/>
      <c r="D33" s="57"/>
      <c r="E33" s="57"/>
      <c r="F33" s="57"/>
      <c r="G33" s="57"/>
      <c r="H33" s="57"/>
      <c r="I33" s="57"/>
    </row>
    <row r="37" spans="1:9" x14ac:dyDescent="0.2">
      <c r="A37" s="6"/>
    </row>
  </sheetData>
  <mergeCells count="1">
    <mergeCell ref="B5:I5"/>
  </mergeCells>
  <dataValidations count="6">
    <dataValidation allowBlank="1" showInputMessage="1" showErrorMessage="1" prompt="Biểu đồ lãi &amp; lỗ được cập nhật tự động ở ô B5 trong trang tính này. Liên kết dẫn hướng nằm trong ô H4 và ô I4" sqref="A1" xr:uid="{00000000-0002-0000-0100-000000000000}"/>
    <dataValidation allowBlank="1" showInputMessage="1" showErrorMessage="1" prompt="Tiêu đề của trang tính này nằm trong ô này. Tên công ty sẽ được cập nhật tự động ở ô bên dưới và năm ở ô I2" sqref="B2" xr:uid="{00000000-0002-0000-0100-000001000000}"/>
    <dataValidation allowBlank="1" showInputMessage="1" showErrorMessage="1" prompt="Liên kết dẫn hướng đến trang tính Tóm tắt ngân sách" sqref="H4" xr:uid="{00000000-0002-0000-0100-000002000000}"/>
    <dataValidation allowBlank="1" showInputMessage="1" showErrorMessage="1" prompt="Liên kết dẫn hướng đến trang tính Biểu đồ số dư" sqref="I4" xr:uid="{00000000-0002-0000-0100-000003000000}"/>
    <dataValidation allowBlank="1" showInputMessage="1" showErrorMessage="1" prompt="Năm được cập nhật tự động trong ô này " sqref="I2" xr:uid="{00000000-0002-0000-0100-000004000000}"/>
    <dataValidation allowBlank="1" showInputMessage="1" showErrorMessage="1" prompt="Tên công ty được cập nhật tự động trong ô này " sqref="B3" xr:uid="{E04403EA-7EDA-471B-8DD1-93EDB2735B0C}"/>
  </dataValidations>
  <printOptions horizontalCentered="1"/>
  <pageMargins left="0.75" right="0.75" top="0.56000000000000005" bottom="0.51" header="0.53" footer="0.51"/>
  <pageSetup paperSize="9" fitToHeight="0" orientation="landscape"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6"/>
    <pageSetUpPr autoPageBreaks="0" fitToPage="1"/>
  </sheetPr>
  <dimension ref="A1:I38"/>
  <sheetViews>
    <sheetView showGridLines="0" workbookViewId="0"/>
  </sheetViews>
  <sheetFormatPr defaultColWidth="9.140625" defaultRowHeight="12.75" x14ac:dyDescent="0.2"/>
  <cols>
    <col min="1" max="1" width="2.7109375" style="4" customWidth="1"/>
    <col min="2" max="8" width="16.7109375" style="56" customWidth="1"/>
    <col min="9" max="9" width="28.7109375" style="56" customWidth="1"/>
    <col min="10" max="10" width="2.7109375" style="56" customWidth="1"/>
    <col min="11" max="16384" width="9.140625" style="56"/>
  </cols>
  <sheetData>
    <row r="1" spans="2:9" s="4" customFormat="1" ht="11.25" customHeight="1" x14ac:dyDescent="0.2">
      <c r="B1" s="54"/>
      <c r="C1" s="54"/>
      <c r="D1" s="54"/>
      <c r="E1" s="54"/>
      <c r="F1" s="54"/>
      <c r="G1" s="54"/>
      <c r="H1" s="54"/>
      <c r="I1" s="55"/>
    </row>
    <row r="2" spans="2:9" s="4" customFormat="1" ht="45" customHeight="1" x14ac:dyDescent="0.2">
      <c r="B2" s="48" t="s">
        <v>58</v>
      </c>
      <c r="C2" s="49"/>
      <c r="D2" s="49"/>
      <c r="E2" s="11"/>
      <c r="F2" s="49"/>
      <c r="G2" s="49"/>
      <c r="H2" s="12"/>
      <c r="I2" s="50">
        <f ca="1">'TÓM TẮT NGÂN SÁCH'!I2</f>
        <v>2019</v>
      </c>
    </row>
    <row r="3" spans="2:9" s="4" customFormat="1" ht="28.5" customHeight="1" x14ac:dyDescent="0.2">
      <c r="B3" s="14" t="str">
        <f>'TÓM TẮT NGÂN SÁCH'!B3</f>
        <v>Tên công ty</v>
      </c>
      <c r="C3" s="8"/>
      <c r="D3" s="8"/>
      <c r="E3" s="8"/>
      <c r="F3" s="8"/>
      <c r="G3" s="8"/>
      <c r="H3" s="8"/>
      <c r="I3" s="9"/>
    </row>
    <row r="4" spans="2:9" ht="36.75" customHeight="1" x14ac:dyDescent="0.2">
      <c r="H4" s="32"/>
      <c r="I4" s="31"/>
    </row>
    <row r="5" spans="2:9" ht="370.5" customHeight="1" x14ac:dyDescent="0.2">
      <c r="B5" s="66" t="s">
        <v>59</v>
      </c>
      <c r="C5" s="66"/>
      <c r="D5" s="66"/>
      <c r="E5" s="66"/>
      <c r="F5" s="66"/>
      <c r="G5" s="66"/>
      <c r="H5" s="66"/>
      <c r="I5" s="66"/>
    </row>
    <row r="6" spans="2:9" x14ac:dyDescent="0.2">
      <c r="B6" s="57"/>
      <c r="C6" s="57"/>
      <c r="D6" s="57"/>
      <c r="E6" s="57"/>
      <c r="F6" s="57"/>
      <c r="G6" s="57"/>
      <c r="H6" s="57"/>
      <c r="I6" s="57"/>
    </row>
    <row r="7" spans="2:9" x14ac:dyDescent="0.2">
      <c r="B7" s="57"/>
      <c r="C7" s="57"/>
      <c r="D7" s="57"/>
      <c r="E7" s="57"/>
      <c r="F7" s="57"/>
      <c r="G7" s="57"/>
      <c r="H7" s="57"/>
      <c r="I7" s="57"/>
    </row>
    <row r="8" spans="2:9" x14ac:dyDescent="0.2">
      <c r="B8" s="57"/>
      <c r="C8" s="57"/>
      <c r="D8" s="57"/>
      <c r="E8" s="57"/>
      <c r="F8" s="57"/>
      <c r="G8" s="57"/>
      <c r="H8" s="57"/>
      <c r="I8" s="57"/>
    </row>
    <row r="9" spans="2:9" x14ac:dyDescent="0.2">
      <c r="B9" s="57"/>
      <c r="C9" s="57"/>
      <c r="D9" s="57"/>
      <c r="E9" s="57"/>
      <c r="F9" s="57"/>
      <c r="G9" s="57"/>
      <c r="H9" s="57"/>
      <c r="I9" s="57"/>
    </row>
    <row r="10" spans="2:9" x14ac:dyDescent="0.2">
      <c r="B10" s="57"/>
      <c r="C10" s="57"/>
      <c r="D10" s="57"/>
      <c r="E10" s="57"/>
      <c r="F10" s="57"/>
      <c r="G10" s="57"/>
      <c r="H10" s="57"/>
      <c r="I10" s="57"/>
    </row>
    <row r="11" spans="2:9" x14ac:dyDescent="0.2">
      <c r="B11" s="57"/>
      <c r="C11" s="57"/>
      <c r="D11" s="57"/>
      <c r="E11" s="57"/>
      <c r="F11" s="57"/>
      <c r="G11" s="57"/>
      <c r="H11" s="57"/>
      <c r="I11" s="57"/>
    </row>
    <row r="12" spans="2:9" x14ac:dyDescent="0.2">
      <c r="B12" s="57"/>
      <c r="C12" s="57"/>
      <c r="D12" s="57"/>
      <c r="E12" s="57"/>
      <c r="F12" s="57"/>
      <c r="G12" s="57"/>
      <c r="H12" s="57"/>
      <c r="I12" s="57"/>
    </row>
    <row r="13" spans="2:9" x14ac:dyDescent="0.2">
      <c r="B13" s="57"/>
      <c r="C13" s="57"/>
      <c r="D13" s="57"/>
      <c r="E13" s="57"/>
      <c r="F13" s="57"/>
      <c r="G13" s="57"/>
      <c r="H13" s="57"/>
      <c r="I13" s="57"/>
    </row>
    <row r="14" spans="2:9" x14ac:dyDescent="0.2">
      <c r="B14" s="57"/>
      <c r="C14" s="57"/>
      <c r="D14" s="57"/>
      <c r="E14" s="57"/>
      <c r="F14" s="57"/>
      <c r="G14" s="57"/>
      <c r="H14" s="57"/>
      <c r="I14" s="57"/>
    </row>
    <row r="15" spans="2:9" x14ac:dyDescent="0.2">
      <c r="B15" s="57"/>
      <c r="C15" s="57"/>
      <c r="D15" s="57"/>
      <c r="E15" s="57"/>
      <c r="F15" s="57"/>
      <c r="G15" s="57"/>
      <c r="H15" s="57"/>
      <c r="I15" s="57"/>
    </row>
    <row r="16" spans="2:9" x14ac:dyDescent="0.2">
      <c r="B16" s="57"/>
      <c r="C16" s="57"/>
      <c r="D16" s="57"/>
      <c r="E16" s="57"/>
      <c r="F16" s="57"/>
      <c r="G16" s="57"/>
      <c r="H16" s="57"/>
      <c r="I16" s="57"/>
    </row>
    <row r="17" spans="2:9" x14ac:dyDescent="0.2">
      <c r="B17" s="57"/>
      <c r="C17" s="57"/>
      <c r="D17" s="57"/>
      <c r="E17" s="57"/>
      <c r="F17" s="57"/>
      <c r="G17" s="57"/>
      <c r="H17" s="57"/>
      <c r="I17" s="57"/>
    </row>
    <row r="18" spans="2:9" x14ac:dyDescent="0.2">
      <c r="B18" s="57"/>
      <c r="C18" s="57"/>
      <c r="D18" s="57"/>
      <c r="E18" s="57"/>
      <c r="F18" s="57"/>
      <c r="G18" s="57"/>
      <c r="H18" s="57"/>
      <c r="I18" s="57"/>
    </row>
    <row r="19" spans="2:9" x14ac:dyDescent="0.2">
      <c r="B19" s="57"/>
      <c r="C19" s="57"/>
      <c r="D19" s="57"/>
      <c r="E19" s="57"/>
      <c r="F19" s="57"/>
      <c r="G19" s="57"/>
      <c r="H19" s="57"/>
      <c r="I19" s="57"/>
    </row>
    <row r="20" spans="2:9" x14ac:dyDescent="0.2">
      <c r="B20" s="57"/>
      <c r="C20" s="57"/>
      <c r="D20" s="57"/>
      <c r="E20" s="57"/>
      <c r="F20" s="57"/>
      <c r="G20" s="57"/>
      <c r="H20" s="57"/>
      <c r="I20" s="57"/>
    </row>
    <row r="21" spans="2:9" x14ac:dyDescent="0.2">
      <c r="B21" s="57"/>
      <c r="C21" s="57"/>
      <c r="D21" s="57"/>
      <c r="E21" s="57"/>
      <c r="F21" s="57"/>
      <c r="G21" s="57"/>
      <c r="H21" s="57"/>
      <c r="I21" s="57"/>
    </row>
    <row r="22" spans="2:9" x14ac:dyDescent="0.2">
      <c r="B22" s="57"/>
      <c r="C22" s="57"/>
      <c r="D22" s="57"/>
      <c r="E22" s="57"/>
      <c r="F22" s="57"/>
      <c r="G22" s="57"/>
      <c r="H22" s="57"/>
      <c r="I22" s="57"/>
    </row>
    <row r="23" spans="2:9" x14ac:dyDescent="0.2">
      <c r="B23" s="57"/>
      <c r="C23" s="57"/>
      <c r="D23" s="57"/>
      <c r="E23" s="57"/>
      <c r="F23" s="57"/>
      <c r="G23" s="57"/>
      <c r="H23" s="57"/>
      <c r="I23" s="57"/>
    </row>
    <row r="24" spans="2:9" x14ac:dyDescent="0.2">
      <c r="B24" s="57"/>
      <c r="C24" s="57"/>
      <c r="D24" s="57"/>
      <c r="E24" s="57"/>
      <c r="F24" s="57"/>
      <c r="G24" s="57"/>
      <c r="H24" s="57"/>
      <c r="I24" s="57"/>
    </row>
    <row r="25" spans="2:9" x14ac:dyDescent="0.2">
      <c r="B25" s="57"/>
      <c r="C25" s="57"/>
      <c r="D25" s="57"/>
      <c r="E25" s="57"/>
      <c r="F25" s="57"/>
      <c r="G25" s="57"/>
      <c r="H25" s="57"/>
      <c r="I25" s="57"/>
    </row>
    <row r="26" spans="2:9" x14ac:dyDescent="0.2">
      <c r="B26" s="57"/>
      <c r="C26" s="57"/>
      <c r="D26" s="57"/>
      <c r="E26" s="57"/>
      <c r="F26" s="57"/>
      <c r="G26" s="57"/>
      <c r="H26" s="57"/>
      <c r="I26" s="57"/>
    </row>
    <row r="27" spans="2:9" x14ac:dyDescent="0.2">
      <c r="B27" s="57"/>
      <c r="C27" s="57"/>
      <c r="D27" s="57"/>
      <c r="E27" s="57"/>
      <c r="F27" s="57"/>
      <c r="G27" s="57"/>
      <c r="H27" s="57"/>
      <c r="I27" s="57"/>
    </row>
    <row r="28" spans="2:9" x14ac:dyDescent="0.2">
      <c r="B28" s="57"/>
      <c r="C28" s="57"/>
      <c r="D28" s="57"/>
      <c r="E28" s="57"/>
      <c r="F28" s="57"/>
      <c r="G28" s="57"/>
      <c r="H28" s="57"/>
      <c r="I28" s="57"/>
    </row>
    <row r="29" spans="2:9" x14ac:dyDescent="0.2">
      <c r="B29" s="57"/>
      <c r="C29" s="57"/>
      <c r="D29" s="57"/>
      <c r="E29" s="57"/>
      <c r="F29" s="57"/>
      <c r="G29" s="57"/>
      <c r="H29" s="57"/>
      <c r="I29" s="57"/>
    </row>
    <row r="30" spans="2:9" x14ac:dyDescent="0.2">
      <c r="B30" s="57"/>
      <c r="C30" s="57"/>
      <c r="D30" s="57"/>
      <c r="E30" s="57"/>
      <c r="F30" s="57"/>
      <c r="G30" s="57"/>
      <c r="H30" s="57"/>
      <c r="I30" s="57"/>
    </row>
    <row r="31" spans="2:9" x14ac:dyDescent="0.2">
      <c r="B31" s="57"/>
      <c r="C31" s="57"/>
      <c r="D31" s="57"/>
      <c r="E31" s="57"/>
      <c r="F31" s="57"/>
      <c r="G31" s="57"/>
      <c r="H31" s="57"/>
      <c r="I31" s="57"/>
    </row>
    <row r="32" spans="2:9" x14ac:dyDescent="0.2">
      <c r="B32" s="57"/>
      <c r="C32" s="57"/>
      <c r="D32" s="57"/>
      <c r="E32" s="57"/>
      <c r="F32" s="57"/>
      <c r="G32" s="57"/>
      <c r="H32" s="57"/>
      <c r="I32" s="57"/>
    </row>
    <row r="33" spans="1:9" x14ac:dyDescent="0.2">
      <c r="B33" s="57"/>
      <c r="C33" s="57"/>
      <c r="D33" s="57"/>
      <c r="E33" s="57"/>
      <c r="F33" s="57"/>
      <c r="G33" s="57"/>
      <c r="H33" s="57"/>
      <c r="I33" s="57"/>
    </row>
    <row r="38" spans="1:9" x14ac:dyDescent="0.2">
      <c r="A38" s="6"/>
    </row>
  </sheetData>
  <mergeCells count="1">
    <mergeCell ref="B5:I5"/>
  </mergeCells>
  <dataValidations count="5">
    <dataValidation allowBlank="1" showInputMessage="1" showErrorMessage="1" prompt="Biểu đồ tóm tắt bảng cân đối được cập nhật tự động trong ô B5 ở trang tính này. Liên kết dẫn hướng nằm trong ô H4 và ô I4" sqref="A1" xr:uid="{00000000-0002-0000-0200-000000000000}"/>
    <dataValidation allowBlank="1" showInputMessage="1" showErrorMessage="1" prompt="Tiêu đề của trang tính này nằm trong ô này. Tên công ty sẽ được cập nhật tự động ở ô bên dưới và năm ở ô I2" sqref="B2" xr:uid="{00000000-0002-0000-0200-000001000000}"/>
    <dataValidation allowBlank="1" showInputMessage="1" showErrorMessage="1" prompt="Liên kết dẫn hướng đến trang tính Biểu đồ lãi &amp; lỗ" sqref="H4" xr:uid="{00000000-0002-0000-0200-000002000000}"/>
    <dataValidation allowBlank="1" showInputMessage="1" showErrorMessage="1" prompt="Năm được cập nhật tự động trong ô này " sqref="I2" xr:uid="{00000000-0002-0000-0200-000003000000}"/>
    <dataValidation allowBlank="1" showInputMessage="1" showErrorMessage="1" prompt="Tên công ty được cập nhật tự động trong ô này " sqref="B3" xr:uid="{95C943F2-A7C8-4C66-B52E-FB38B3B7D203}"/>
  </dataValidations>
  <printOptions horizontalCentered="1"/>
  <pageMargins left="0.75" right="0.75" top="0.56000000000000005" bottom="0.51" header="0.53" footer="0.51"/>
  <pageSetup paperSize="9" fitToHeight="0" orientation="landscape" r:id="rId1"/>
  <headerFooter differentFirst="1">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49C61A-2B16-457E-862F-6CB9160DA35B}">
  <ds:schemaRefs>
    <ds:schemaRef ds:uri="http://purl.org/dc/terms/"/>
    <ds:schemaRef ds:uri="http://schemas.openxmlformats.org/package/2006/metadata/core-properties"/>
    <ds:schemaRef ds:uri="16c05727-aa75-4e4a-9b5f-8a80a1165891"/>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71af3243-3dd4-4a8d-8c0d-dd76da1f02a5"/>
    <ds:schemaRef ds:uri="http://www.w3.org/XML/1998/namespace"/>
  </ds:schemaRefs>
</ds:datastoreItem>
</file>

<file path=customXml/itemProps2.xml><?xml version="1.0" encoding="utf-8"?>
<ds:datastoreItem xmlns:ds="http://schemas.openxmlformats.org/officeDocument/2006/customXml" ds:itemID="{C825AD44-7BC1-4889-878A-6ABAC2C01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4FC52C-AB53-4DA9-86BD-188C96C69B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Trang tính</vt:lpstr>
      </vt:variant>
      <vt:variant>
        <vt:i4>3</vt:i4>
      </vt:variant>
      <vt:variant>
        <vt:lpstr>Phạm vi Có tên</vt:lpstr>
      </vt:variant>
      <vt:variant>
        <vt:i4>1</vt:i4>
      </vt:variant>
    </vt:vector>
  </HeadingPairs>
  <TitlesOfParts>
    <vt:vector size="4" baseType="lpstr">
      <vt:lpstr>TÓM TẮT NGÂN SÁCH</vt:lpstr>
      <vt:lpstr>BIỂU ĐỒ LÃI &amp; LỖ</vt:lpstr>
      <vt:lpstr>BIỂU ĐỒ SỐ DƯ</vt:lpstr>
      <vt:lpstr>'TÓM TẮT NGÂN SÁCH'!Print_Titles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2018-12-02T16:19:42Z</dcterms:created>
  <dcterms:modified xsi:type="dcterms:W3CDTF">2019-01-25T08:22:19Z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