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04"/>
  <workbookPr filterPrivacy="1" codeName="ThisWorkbook"/>
  <xr:revisionPtr revIDLastSave="0" documentId="13_ncr:1_{D365B59F-BC69-4FDC-81C4-FD371F0A5A11}" xr6:coauthVersionLast="43" xr6:coauthVersionMax="43" xr10:uidLastSave="{00000000-0000-0000-0000-000000000000}"/>
  <bookViews>
    <workbookView xWindow="-120" yWindow="-120" windowWidth="28800" windowHeight="16110" xr2:uid="{00000000-000D-0000-FFFF-FFFF00000000}"/>
  </bookViews>
  <sheets>
    <sheet name="BUDGETZUSAMMENFASSUNG" sheetId="2" r:id="rId1"/>
    <sheet name="DIAGRAMM &quot;GEWINN UND VERLUST&quot;" sheetId="3" r:id="rId2"/>
    <sheet name="BILANZAUFSTELLUNG" sheetId="4" r:id="rId3"/>
  </sheets>
  <definedNames>
    <definedName name="_xlnm.Print_Titles" localSheetId="0">BUDGETZUSAMMENFASSUNG!$3:$3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I2" i="2" l="1"/>
  <c r="I2" i="3" s="1"/>
  <c r="I2" i="4" l="1"/>
  <c r="E35" i="2"/>
  <c r="B3" i="4" l="1"/>
  <c r="B3" i="3"/>
  <c r="C40" i="2" l="1"/>
  <c r="H36" i="2"/>
  <c r="H35" i="2"/>
  <c r="H34" i="2"/>
  <c r="H33" i="2"/>
  <c r="E36" i="2"/>
  <c r="E34"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<sst xmlns="http://schemas.openxmlformats.org/spreadsheetml/2006/main" count="76" uniqueCount="61">
  <si>
    <t>BERICHT MIT BUDGETZUSAMMENFASSUNG</t>
  </si>
  <si>
    <t>Firmenname</t>
  </si>
  <si>
    <t>Die grauen Zellen werden automatisch berechnet und sollten generell nicht geändert werden.</t>
  </si>
  <si>
    <t>Zusammenfassung Gewinn und Verlust</t>
  </si>
  <si>
    <t>Umsatzerlös</t>
  </si>
  <si>
    <t>Bruttogewinnmarge</t>
  </si>
  <si>
    <t>Bruttogewinnmarge in Prozent</t>
  </si>
  <si>
    <t>Umsatz aus neuen Produkten</t>
  </si>
  <si>
    <t>Aufschlüsselung der Umsätze nach Region:</t>
  </si>
  <si>
    <t>Nordosten</t>
  </si>
  <si>
    <t>Mitte</t>
  </si>
  <si>
    <t>Westen</t>
  </si>
  <si>
    <t>Ausgaben und Marge:</t>
  </si>
  <si>
    <t>VVG-Kosten</t>
  </si>
  <si>
    <t>Betriebsgewinn vor Steuern (Verlust)</t>
  </si>
  <si>
    <t>Umsatzrendite</t>
  </si>
  <si>
    <t>Zusammenfassung Bilanzaufstellung</t>
  </si>
  <si>
    <t>Cashflow am Zeitraumende</t>
  </si>
  <si>
    <t>Debitoren</t>
  </si>
  <si>
    <t>Bestand</t>
  </si>
  <si>
    <t>Summe flüssige Mittel</t>
  </si>
  <si>
    <t>Durch Kreditbedingungen benötigte Aktiva</t>
  </si>
  <si>
    <t>Puffer für Kreditbedingungen</t>
  </si>
  <si>
    <t>Sonstige Elemente der Bilanzaufstellung:</t>
  </si>
  <si>
    <t>Sachanlagen</t>
  </si>
  <si>
    <t>Kreditorenkonten/Kreditoren</t>
  </si>
  <si>
    <t>Langfristige Verbindlichkeiten</t>
  </si>
  <si>
    <t>Eigenkapital</t>
  </si>
  <si>
    <t>Zusammenfassung der betrieblichen Kennzahlen</t>
  </si>
  <si>
    <t>Anzahl von Fehlern pro 1.000 produzierten 
Widgets</t>
  </si>
  <si>
    <t>Produktionskapazität – Einheiten pro Monat</t>
  </si>
  <si>
    <t>Außenstandsdauer</t>
  </si>
  <si>
    <t>Anzahl neuer Aufträge</t>
  </si>
  <si>
    <t>Zusammenfassung Wettbewerb</t>
  </si>
  <si>
    <t>Marktanteil</t>
  </si>
  <si>
    <t>Umsatzerlös (Jahr bis dato)</t>
  </si>
  <si>
    <t>Einführung neuer Produkte (Jahr bis dato)</t>
  </si>
  <si>
    <t>Anzahl der Außendienstmitarbeiter (geschätzt)</t>
  </si>
  <si>
    <t>Ist-Werte Mai</t>
  </si>
  <si>
    <t>Ihr Firmenprofil</t>
  </si>
  <si>
    <t>Zielwerte Mai</t>
  </si>
  <si>
    <t>Mitbewerber 1</t>
  </si>
  <si>
    <t>Monatliche Abweichung</t>
  </si>
  <si>
    <t>Mitbewerber 2</t>
  </si>
  <si>
    <t>Ist-Werte (Jahr bis dato)</t>
  </si>
  <si>
    <t>Mitbewerber 3</t>
  </si>
  <si>
    <t>Zielwerte (Jahr bis dato)</t>
  </si>
  <si>
    <t>Mitbewerber 4</t>
  </si>
  <si>
    <t>Abweichung (Jahr bis dato)</t>
  </si>
  <si>
    <t>Sonstiges</t>
  </si>
  <si>
    <t>Anmerkungen</t>
  </si>
  <si>
    <t>Infolge eines besseren Geschäftsverlaufs in der Region Westen haben wir unser Umsatzziel um 9% überschritten.</t>
  </si>
  <si>
    <t>Die Cashflow-Differenz hat sich infolge von Barausgleich beim Rechtsstreit mit Firmenname am 8. Mai ergeben.</t>
  </si>
  <si>
    <t>Differenz infolge des Kaufs einer neuen Berstmaschine in Anlage B.</t>
  </si>
  <si>
    <t>Qualitätsprobleme, weil bei Prod.linie 3 falscher Anstrich aufgetragen wurde; Manager hat neue Sensorsteuerungen implementiert.</t>
  </si>
  <si>
    <t>Der Marktanteil hat sich Infolge der Stärke von neuen Produktverkäufen erhöht.</t>
  </si>
  <si>
    <t>DIAGRAMM "ZUSAMMENFASSUNG_GEWINNE UND VERLUSTE"</t>
  </si>
  <si>
    <t>Ein Balkendiagramm mit Ist- und Zielwerten für Monat und Jahr befindet sich in dieser Zelle.</t>
  </si>
  <si>
    <t>DIAGRAMM "ZUSAMMENFASSUNG BILANZAUFSTELLUNG"</t>
  </si>
  <si>
    <t>Ein Balkendiagramm mit monatlichen Ist- und Zielwerten befindet sich in dieser Zelle.</t>
  </si>
  <si>
    <t>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</si>
</sst>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0.00\ &quot;€&quot;;[Red]\-#,##0.00\ &quot;€&quot;"/>
    <numFmt numFmtId="164" formatCode="0.0%"/>
    <numFmt numFmtId="165" formatCode="#,##0.0_ ;[Red]\-#,##0.0\ "/>
    <numFmt numFmtId="166" formatCode="#,##0_ ;[Red]\-#,##0\ "/>
    <numFmt numFmtId="167" formatCode="#,##0.00\ &quot;€&quot;"/>
  </numFmts>
  <fonts count="22">
    <font>
      <sz val="10"/>
      <color theme="1" tint="0.24994659260841701"/>
      <name val="Arial"/>
      <family val="2"/>
      <scheme val="minor"/>
    </font>
    <font>
      <sz val="10"/>
      <color theme="1"/>
      <name val="Arial"/>
      <family val="2"/>
    </font>
    <font>
      <sz val="10"/>
      <color theme="1"/>
      <name val="Arial"/>
      <family val="2"/>
      <scheme val="minor"/>
    </font>
    <font>
      <i/>
      <sz val="9"/>
      <color theme="1"/>
      <name val="Arial"/>
      <family val="2"/>
      <scheme val="minor"/>
    </font>
    <font>
      <b/>
      <sz val="10"/>
      <color theme="1"/>
      <name val="Arial"/>
      <family val="2"/>
      <scheme val="minor"/>
    </font>
    <font>
      <i/>
      <sz val="10"/>
      <color theme="1"/>
      <name val="Arial"/>
      <family val="2"/>
      <scheme val="minor"/>
    </font>
    <font>
      <b/>
      <sz val="16"/>
      <color theme="1" tint="0.34998626667073579"/>
      <name val="Bookman Old Style Bold"/>
      <family val="2"/>
      <scheme val="major"/>
    </font>
    <font>
      <sz val="24"/>
      <color theme="1" tint="0.24994659260841701"/>
      <name val="Bookman Old Style Bold"/>
      <family val="2"/>
      <scheme val="major"/>
    </font>
    <font>
      <b/>
      <sz val="12"/>
      <color theme="1" tint="0.34998626667073579"/>
      <name val="Bookman Old Style Bold"/>
      <family val="2"/>
      <scheme val="major"/>
    </font>
    <font>
      <b/>
      <sz val="10"/>
      <color theme="1" tint="0.24994659260841701"/>
      <name val="Bookman Old Style Bold"/>
      <family val="2"/>
      <scheme val="major"/>
    </font>
    <font>
      <b/>
      <sz val="16"/>
      <color theme="1"/>
      <name val="Arial"/>
      <family val="2"/>
      <scheme val="minor"/>
    </font>
    <font>
      <sz val="24"/>
      <color theme="1" tint="0.14999847407452621"/>
      <name val="Bookman Old Style Bold"/>
      <family val="2"/>
      <scheme val="major"/>
    </font>
    <font>
      <sz val="10"/>
      <color theme="1" tint="0.14999847407452621"/>
      <name val="Arial"/>
      <family val="2"/>
      <scheme val="minor"/>
    </font>
    <font>
      <b/>
      <sz val="16"/>
      <color theme="1" tint="0.14999847407452621"/>
      <name val="Arial"/>
      <family val="2"/>
      <scheme val="minor"/>
    </font>
    <font>
      <b/>
      <sz val="12"/>
      <color theme="1" tint="0.24994659260841701"/>
      <name val="Bookman Old Style Bold"/>
      <family val="2"/>
      <scheme val="major"/>
    </font>
    <font>
      <b/>
      <sz val="12"/>
      <color theme="1" tint="0.24994659260841701"/>
      <name val="Bookman Old Style Bold"/>
      <scheme val="major"/>
    </font>
    <font>
      <b/>
      <sz val="12"/>
      <color theme="0"/>
      <name val="Bookman Old Style Bold"/>
      <scheme val="major"/>
    </font>
    <font>
      <u/>
      <sz val="10"/>
      <color theme="10"/>
      <name val="Arial"/>
      <family val="2"/>
      <scheme val="minor"/>
    </font>
    <font>
      <u/>
      <sz val="10"/>
      <color theme="0"/>
      <name val="Arial"/>
      <family val="2"/>
      <scheme val="minor"/>
    </font>
    <font>
      <b/>
      <sz val="11"/>
      <color theme="0"/>
      <name val="Arial"/>
      <family val="2"/>
      <scheme val="minor"/>
    </font>
    <font>
      <sz val="11"/>
      <color theme="0"/>
      <name val="Arial"/>
      <family val="2"/>
      <scheme val="minor"/>
    </font>
    <font>
      <sz val="10"/>
      <color theme="0"/>
      <name val="Arial"/>
      <family val="2"/>
      <scheme val="minor"/>
    </font>
  </fonts>
  <fills count="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s>
  <borders count="1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s>
  <cellStyleXfs count="7">
    <xf numFmtId="0" fontId="0" fillId="0" borderId="0">
      <alignment vertical="center" wrapText="1"/>
    </xf>
    <xf numFmtId="0" fontId="6" fillId="0" borderId="0" applyNumberFormat="0" applyFill="0" applyProtection="0"/>
    <xf numFmtId="0" fontId="7" fillId="0" borderId="0" applyNumberFormat="0" applyFill="0" applyProtection="0">
      <alignment vertical="center"/>
    </xf>
    <xf numFmtId="0" fontId="8" fillId="0" borderId="0" applyNumberFormat="0" applyFill="0" applyProtection="0"/>
    <xf numFmtId="0" fontId="9" fillId="0" borderId="0" applyNumberFormat="0" applyFill="0" applyBorder="0" applyProtection="0">
      <alignment vertical="center"/>
    </xf>
    <xf numFmtId="0" fontId="17" fillId="0" borderId="0" applyNumberFormat="0" applyFill="0" applyBorder="0" applyAlignment="0" applyProtection="0">
      <alignment vertical="center"/>
    </xf>
    <xf numFmtId="0" fontId="20" fillId="5" borderId="0" applyNumberFormat="0" applyBorder="0" applyAlignment="0" applyProtection="0"/>
  </cellStyleXfs>
  <cellXfs count="65">
    <xf numFmtId="0" fontId="0" fillId="0" borderId="0" xfId="0">
      <alignment vertical="center" wrapText="1"/>
    </xf>
    <xf numFmtId="0" fontId="1" fillId="0" borderId="0" xfId="0" applyFont="1">
      <alignment vertical="center" wrapText="1"/>
    </xf>
    <xf numFmtId="10" fontId="0" fillId="0" borderId="2" xfId="0" applyNumberFormat="1" applyBorder="1" applyAlignment="1">
      <alignment horizontal="right"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vertical="center"/>
    </xf>
    <xf numFmtId="0" fontId="1" fillId="2" borderId="0" xfId="0" applyFont="1" applyFill="1" applyAlignment="1">
      <alignment vertical="center"/>
    </xf>
    <xf numFmtId="0" fontId="2" fillId="3" borderId="0" xfId="0" applyFont="1" applyFill="1" applyAlignment="1">
      <alignment vertical="center"/>
    </xf>
    <xf numFmtId="0" fontId="10" fillId="3" borderId="0" xfId="1" applyFont="1" applyFill="1" applyAlignment="1">
      <alignment horizontal="right" vertical="center"/>
    </xf>
    <xf numFmtId="0" fontId="11" fillId="0" borderId="0" xfId="2" applyFont="1">
      <alignment vertical="center"/>
    </xf>
    <xf numFmtId="0" fontId="12" fillId="0" borderId="0" xfId="0" applyFont="1" applyAlignment="1">
      <alignment vertical="center"/>
    </xf>
    <xf numFmtId="0" fontId="13" fillId="0" borderId="0" xfId="1" applyFont="1" applyAlignment="1">
      <alignment horizontal="right" vertical="center"/>
    </xf>
    <xf numFmtId="0" fontId="1" fillId="4" borderId="0" xfId="0" applyFont="1" applyFill="1" applyAlignment="1">
      <alignment vertical="center"/>
    </xf>
    <xf numFmtId="0" fontId="13" fillId="3" borderId="0" xfId="1" applyFont="1" applyFill="1" applyAlignment="1">
      <alignment horizontal="left" vertical="center" indent="1"/>
    </xf>
    <xf numFmtId="0" fontId="11" fillId="0" borderId="0" xfId="2" applyFont="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left" vertical="center" wrapText="1"/>
    </xf>
    <xf numFmtId="0" fontId="14" fillId="0" borderId="8" xfId="4" applyFont="1" applyBorder="1" applyAlignment="1">
      <alignment horizontal="left" vertical="center" indent="1"/>
    </xf>
    <xf numFmtId="0" fontId="2" fillId="0" borderId="5" xfId="0" applyFont="1" applyBorder="1" applyAlignment="1">
      <alignment horizontal="left" vertical="center" indent="1"/>
    </xf>
    <xf numFmtId="0" fontId="2" fillId="0" borderId="10"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xf>
    <xf numFmtId="164" fontId="0" fillId="0" borderId="0" xfId="0" applyNumberFormat="1" applyAlignment="1">
      <alignment horizontal="right" vertical="center"/>
    </xf>
    <xf numFmtId="9" fontId="0" fillId="0" borderId="0" xfId="0" applyNumberFormat="1" applyAlignment="1">
      <alignment horizontal="right" vertical="center"/>
    </xf>
    <xf numFmtId="0" fontId="15" fillId="0" borderId="0" xfId="4" applyFont="1" applyAlignment="1">
      <alignment horizontal="left" vertical="center" indent="2"/>
    </xf>
    <xf numFmtId="0" fontId="16" fillId="0" borderId="0" xfId="4" applyFont="1" applyAlignment="1">
      <alignment horizontal="left" vertical="center" indent="1"/>
    </xf>
    <xf numFmtId="0" fontId="2" fillId="0" borderId="4" xfId="0" applyFont="1" applyBorder="1" applyAlignment="1">
      <alignment horizontal="left" vertical="center" wrapText="1" indent="1"/>
    </xf>
    <xf numFmtId="9" fontId="0" fillId="2" borderId="0" xfId="0" applyNumberFormat="1" applyFill="1" applyAlignment="1">
      <alignment horizontal="right" vertical="center"/>
    </xf>
    <xf numFmtId="0" fontId="2" fillId="0" borderId="0" xfId="0" applyFont="1" applyAlignment="1">
      <alignment vertical="top"/>
    </xf>
    <xf numFmtId="0" fontId="3" fillId="0" borderId="0" xfId="0" applyFont="1" applyAlignment="1">
      <alignment vertical="top"/>
    </xf>
    <xf numFmtId="0" fontId="2" fillId="0" borderId="0" xfId="0" applyFont="1" applyAlignment="1">
      <alignment horizontal="center" vertical="top"/>
    </xf>
    <xf numFmtId="0" fontId="18" fillId="0" borderId="0" xfId="5" applyFont="1" applyAlignment="1">
      <alignment vertical="top"/>
    </xf>
    <xf numFmtId="0" fontId="18" fillId="0" borderId="0" xfId="5" applyFont="1">
      <alignment vertical="center"/>
    </xf>
    <xf numFmtId="0" fontId="18" fillId="0" borderId="0" xfId="5" quotePrefix="1" applyFont="1">
      <alignment vertical="center"/>
    </xf>
    <xf numFmtId="0" fontId="1" fillId="0" borderId="0" xfId="0" applyFont="1" applyAlignment="1">
      <alignment horizontal="center" vertical="center"/>
    </xf>
    <xf numFmtId="0" fontId="20" fillId="5" borderId="0" xfId="6" applyAlignment="1">
      <alignment horizontal="left" vertical="center" indent="1"/>
    </xf>
    <xf numFmtId="0" fontId="19" fillId="2" borderId="0" xfId="0" applyFont="1" applyFill="1" applyAlignment="1">
      <alignment horizontal="left" vertical="center" indent="1"/>
    </xf>
    <xf numFmtId="0" fontId="21" fillId="0" borderId="3" xfId="0" applyFont="1" applyBorder="1" applyAlignment="1">
      <alignment horizontal="center" vertical="center" wrapText="1"/>
    </xf>
    <xf numFmtId="0" fontId="0" fillId="0" borderId="14" xfId="0"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xf>
    <xf numFmtId="0" fontId="4" fillId="0" borderId="0" xfId="0" applyFont="1" applyAlignment="1">
      <alignment horizontal="right" vertical="center"/>
    </xf>
    <xf numFmtId="0" fontId="5" fillId="0" borderId="0" xfId="0" applyFont="1" applyAlignment="1">
      <alignment horizontal="right" vertical="center"/>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21" fillId="5" borderId="0" xfId="6" applyFont="1" applyAlignment="1">
      <alignment horizontal="center" vertical="center"/>
    </xf>
    <xf numFmtId="0" fontId="21" fillId="5" borderId="0" xfId="6" applyFont="1" applyAlignment="1">
      <alignment horizontal="center" vertical="center" wrapText="1"/>
    </xf>
    <xf numFmtId="0" fontId="5" fillId="0" borderId="0" xfId="0" applyFont="1" applyAlignment="1">
      <alignment vertical="center"/>
    </xf>
    <xf numFmtId="0" fontId="0" fillId="0" borderId="15" xfId="0" applyBorder="1" applyAlignment="1">
      <alignment horizontal="left" vertical="center" wrapText="1"/>
    </xf>
    <xf numFmtId="8" fontId="0" fillId="0" borderId="0" xfId="0" applyNumberFormat="1" applyAlignment="1">
      <alignment horizontal="right" vertical="center"/>
    </xf>
    <xf numFmtId="8" fontId="0" fillId="0" borderId="13" xfId="0" applyNumberFormat="1" applyBorder="1" applyAlignment="1">
      <alignment horizontal="right" vertical="center"/>
    </xf>
    <xf numFmtId="165" fontId="0" fillId="0" borderId="2" xfId="0" applyNumberFormat="1" applyBorder="1" applyAlignment="1">
      <alignment horizontal="right" vertical="center"/>
    </xf>
    <xf numFmtId="166" fontId="0" fillId="0" borderId="1" xfId="0" applyNumberFormat="1" applyBorder="1" applyAlignment="1">
      <alignment horizontal="right" vertical="center"/>
    </xf>
    <xf numFmtId="166" fontId="0" fillId="0" borderId="11" xfId="0" applyNumberFormat="1" applyBorder="1" applyAlignment="1">
      <alignment horizontal="right" vertical="center"/>
    </xf>
    <xf numFmtId="167" fontId="0" fillId="0" borderId="1" xfId="0" applyNumberFormat="1" applyBorder="1" applyAlignment="1">
      <alignment horizontal="right" vertical="center"/>
    </xf>
    <xf numFmtId="166" fontId="0" fillId="0" borderId="5" xfId="0" applyNumberFormat="1" applyBorder="1" applyAlignment="1">
      <alignment horizontal="right" vertical="center" wrapText="1"/>
    </xf>
    <xf numFmtId="166" fontId="0" fillId="0" borderId="1" xfId="0" applyNumberFormat="1" applyBorder="1" applyAlignment="1">
      <alignment horizontal="right" vertical="center" wrapText="1"/>
    </xf>
    <xf numFmtId="0" fontId="0" fillId="0" borderId="9" xfId="0"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cellXfs>
  <cellStyles count="7">
    <cellStyle name="Akzent3" xfId="6" builtinId="37"/>
    <cellStyle name="Link" xfId="5" builtinId="8"/>
    <cellStyle name="Standard" xfId="0" builtinId="0" customBuiltin="1"/>
    <cellStyle name="Überschrift 1" xfId="1" builtinId="16" customBuiltin="1"/>
    <cellStyle name="Überschrift 2" xfId="2" builtinId="17" customBuiltin="1"/>
    <cellStyle name="Überschrift 3" xfId="3" builtinId="18" customBuiltin="1"/>
    <cellStyle name="Überschrift 4" xfId="4" builtinId="19" customBuiltin="1"/>
  </cellStyles>
  <dxfs count="46">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68"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68"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68"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68"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68"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right style="thin">
          <color theme="1" tint="0.499984740745262"/>
        </right>
        <top/>
        <bottom/>
      </border>
    </dxf>
    <dxf>
      <numFmt numFmtId="168" formatCode="#,##0_);[Red]\(#,##0\)"/>
      <alignment horizontal="right" vertical="center" textRotation="0" wrapText="0" indent="0" justifyLastLine="0" shrinkToFit="0" readingOrder="0"/>
      <border diagonalUp="0" diagonalDown="0" outline="0">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alignment horizontal="right" vertical="center" textRotation="0" wrapText="0" indent="0" justifyLastLine="0" shrinkToFit="0" readingOrder="0"/>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general" vertical="center" textRotation="0" wrapText="0" indent="0" justifyLastLine="0" shrinkToFit="0" readingOrder="0"/>
    </dxf>
    <dxf>
      <alignment horizontal="left" vertical="center" textRotation="0" wrapText="0" relativeIndent="1" justifyLastLine="0" shrinkToFit="0" readingOrder="0"/>
    </dxf>
    <dxf>
      <font>
        <strike val="0"/>
        <outline val="0"/>
        <shadow val="0"/>
        <u val="none"/>
        <vertAlign val="baseline"/>
        <color theme="1" tint="0.24994659260841701"/>
        <name val="Bookman Old Style Bold"/>
        <scheme val="major"/>
      </font>
    </dxf>
    <dxf>
      <fill>
        <patternFill>
          <bgColor theme="0" tint="-0.14996795556505021"/>
        </patternFill>
      </fill>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Zusammenfassung Bilanzaufstellung" pivot="0" count="5" xr9:uid="{00000000-0011-0000-FFFF-FFFF00000000}">
      <tableStyleElement type="wholeTable" dxfId="45"/>
      <tableStyleElement type="headerRow" dxfId="44"/>
      <tableStyleElement type="firstColumn" dxfId="43"/>
      <tableStyleElement type="firstRowStripe" size="7" dxfId="42"/>
      <tableStyleElement type="firstColumnStripe" size="8" dxfId="41"/>
    </tableStyle>
    <tableStyle name="Zusammenfassung Gewinn und Verlust" pivot="0" count="6" xr9:uid="{00000000-0011-0000-FFFF-FFFF01000000}">
      <tableStyleElement type="wholeTable" dxfId="40"/>
      <tableStyleElement type="headerRow" dxfId="39"/>
      <tableStyleElement type="firstColumn" dxfId="38"/>
      <tableStyleElement type="firstRowStripe" dxfId="37"/>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BUDGETZUSAMMENFASSUNG!$C$5</c:f>
              <c:strCache>
                <c:ptCount val="1"/>
                <c:pt idx="0">
                  <c:v>Ist-Werte Mai</c:v>
                </c:pt>
              </c:strCache>
            </c:strRef>
          </c:tx>
          <c:spPr>
            <a:solidFill>
              <a:schemeClr val="accent1"/>
            </a:solidFill>
            <a:ln>
              <a:noFill/>
            </a:ln>
            <a:effectLst/>
          </c:spPr>
          <c:invertIfNegative val="0"/>
          <c:cat>
            <c:strRef>
              <c:f>(BUDGETZUSAMMENFASSUNG!$B$6,BUDGETZUSAMMENFASSUNG!$B$7,BUDGETZUSAMMENFASSUNG!$B$9,BUDGETZUSAMMENFASSUNG!$B$15,BUDGETZUSAMMENFASSUNG!$B$16)</c:f>
              <c:strCache>
                <c:ptCount val="5"/>
                <c:pt idx="0">
                  <c:v>Umsatzerlös</c:v>
                </c:pt>
                <c:pt idx="1">
                  <c:v>Bruttogewinnmarge</c:v>
                </c:pt>
                <c:pt idx="2">
                  <c:v>Umsatz aus neuen Produkten</c:v>
                </c:pt>
                <c:pt idx="3">
                  <c:v>VVG-Kosten</c:v>
                </c:pt>
                <c:pt idx="4">
                  <c:v>Betriebsgewinn vor Steuern (Verlust)</c:v>
                </c:pt>
              </c:strCache>
            </c:strRef>
          </c:cat>
          <c:val>
            <c:numRef>
              <c:f>(BUDGETZUSAMMENFASSUNG!$C$6,BUDGETZUSAMMENFASSUNG!$C$7,BUDGETZUSAMMENFASSUNG!$C$9,BUDGETZUSAMMENFASSUNG!$C$15,BUDGETZUSAMMENFASSUNG!$C$16)</c:f>
              <c:numCache>
                <c:formatCode>"€"#,##0.00_);[Red]\("€"#,##0.00\)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BUDGETZUSAMMENFASSUNG!$D$5</c:f>
              <c:strCache>
                <c:ptCount val="1"/>
                <c:pt idx="0">
                  <c:v>Zielwerte Mai</c:v>
                </c:pt>
              </c:strCache>
            </c:strRef>
          </c:tx>
          <c:spPr>
            <a:solidFill>
              <a:schemeClr val="accent3"/>
            </a:solidFill>
            <a:ln>
              <a:noFill/>
            </a:ln>
            <a:effectLst/>
          </c:spPr>
          <c:invertIfNegative val="0"/>
          <c:cat>
            <c:strRef>
              <c:f>(BUDGETZUSAMMENFASSUNG!$B$6,BUDGETZUSAMMENFASSUNG!$B$7,BUDGETZUSAMMENFASSUNG!$B$9,BUDGETZUSAMMENFASSUNG!$B$15,BUDGETZUSAMMENFASSUNG!$B$16)</c:f>
              <c:strCache>
                <c:ptCount val="5"/>
                <c:pt idx="0">
                  <c:v>Umsatzerlös</c:v>
                </c:pt>
                <c:pt idx="1">
                  <c:v>Bruttogewinnmarge</c:v>
                </c:pt>
                <c:pt idx="2">
                  <c:v>Umsatz aus neuen Produkten</c:v>
                </c:pt>
                <c:pt idx="3">
                  <c:v>VVG-Kosten</c:v>
                </c:pt>
                <c:pt idx="4">
                  <c:v>Betriebsgewinn vor Steuern (Verlust)</c:v>
                </c:pt>
              </c:strCache>
            </c:strRef>
          </c:cat>
          <c:val>
            <c:numRef>
              <c:f>(BUDGETZUSAMMENFASSUNG!$D$6,BUDGETZUSAMMENFASSUNG!$D$7,BUDGETZUSAMMENFASSUNG!$D$9,BUDGETZUSAMMENFASSUNG!$D$15,BUDGETZUSAMMENFASSUNG!$D$16)</c:f>
              <c:numCache>
                <c:formatCode>"€"#,##0.00_);[Red]\("€"#,##0.00\)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BUDGETZUSAMMENFASSUNG!$F$5</c:f>
              <c:strCache>
                <c:ptCount val="1"/>
                <c:pt idx="0">
                  <c:v>Ist-Werte (Jahr bis dato)</c:v>
                </c:pt>
              </c:strCache>
            </c:strRef>
          </c:tx>
          <c:spPr>
            <a:solidFill>
              <a:schemeClr val="accent5"/>
            </a:solidFill>
            <a:ln>
              <a:noFill/>
            </a:ln>
            <a:effectLst/>
          </c:spPr>
          <c:invertIfNegative val="0"/>
          <c:cat>
            <c:strRef>
              <c:f>(BUDGETZUSAMMENFASSUNG!$B$6,BUDGETZUSAMMENFASSUNG!$B$7,BUDGETZUSAMMENFASSUNG!$B$9,BUDGETZUSAMMENFASSUNG!$B$15,BUDGETZUSAMMENFASSUNG!$B$16)</c:f>
              <c:strCache>
                <c:ptCount val="5"/>
                <c:pt idx="0">
                  <c:v>Umsatzerlös</c:v>
                </c:pt>
                <c:pt idx="1">
                  <c:v>Bruttogewinnmarge</c:v>
                </c:pt>
                <c:pt idx="2">
                  <c:v>Umsatz aus neuen Produkten</c:v>
                </c:pt>
                <c:pt idx="3">
                  <c:v>VVG-Kosten</c:v>
                </c:pt>
                <c:pt idx="4">
                  <c:v>Betriebsgewinn vor Steuern (Verlust)</c:v>
                </c:pt>
              </c:strCache>
            </c:strRef>
          </c:cat>
          <c:val>
            <c:numRef>
              <c:f>(BUDGETZUSAMMENFASSUNG!$F$6,BUDGETZUSAMMENFASSUNG!$F$7,BUDGETZUSAMMENFASSUNG!$F$9,BUDGETZUSAMMENFASSUNG!$F$15,BUDGETZUSAMMENFASSUNG!$F$16)</c:f>
              <c:numCache>
                <c:formatCode>"€"#,##0.00_);[Red]\("€"#,##0.00\)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BUDGETZUSAMMENFASSUNG!$G$5</c:f>
              <c:strCache>
                <c:ptCount val="1"/>
                <c:pt idx="0">
                  <c:v>Zielwerte (Jahr bis dato)</c:v>
                </c:pt>
              </c:strCache>
            </c:strRef>
          </c:tx>
          <c:spPr>
            <a:solidFill>
              <a:schemeClr val="accent1">
                <a:lumMod val="60000"/>
              </a:schemeClr>
            </a:solidFill>
            <a:ln>
              <a:noFill/>
            </a:ln>
            <a:effectLst/>
          </c:spPr>
          <c:invertIfNegative val="0"/>
          <c:cat>
            <c:strRef>
              <c:f>(BUDGETZUSAMMENFASSUNG!$B$6,BUDGETZUSAMMENFASSUNG!$B$7,BUDGETZUSAMMENFASSUNG!$B$9,BUDGETZUSAMMENFASSUNG!$B$15,BUDGETZUSAMMENFASSUNG!$B$16)</c:f>
              <c:strCache>
                <c:ptCount val="5"/>
                <c:pt idx="0">
                  <c:v>Umsatzerlös</c:v>
                </c:pt>
                <c:pt idx="1">
                  <c:v>Bruttogewinnmarge</c:v>
                </c:pt>
                <c:pt idx="2">
                  <c:v>Umsatz aus neuen Produkten</c:v>
                </c:pt>
                <c:pt idx="3">
                  <c:v>VVG-Kosten</c:v>
                </c:pt>
                <c:pt idx="4">
                  <c:v>Betriebsgewinn vor Steuern (Verlust)</c:v>
                </c:pt>
              </c:strCache>
            </c:strRef>
          </c:cat>
          <c:val>
            <c:numRef>
              <c:f>(BUDGETZUSAMMENFASSUNG!$G$6,BUDGETZUSAMMENFASSUNG!$G$7,BUDGETZUSAMMENFASSUNG!$G$9,BUDGETZUSAMMENFASSUNG!$G$15,BUDGETZUSAMMENFASSUNG!$G$16)</c:f>
              <c:numCache>
                <c:formatCode>"€"#,##0.00_);[Red]\("€"#,##0.00\)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2553784"/>
        <c:crosses val="autoZero"/>
        <c:auto val="1"/>
        <c:lblAlgn val="ctr"/>
        <c:lblOffset val="100"/>
        <c:noMultiLvlLbl val="0"/>
      </c:catAx>
      <c:valAx>
        <c:axId val="342553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254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BUDGETZUSAMMENFASSUNG!$C$19</c:f>
              <c:strCache>
                <c:ptCount val="1"/>
                <c:pt idx="0">
                  <c:v>Ist-Werte Mai</c:v>
                </c:pt>
              </c:strCache>
            </c:strRef>
          </c:tx>
          <c:spPr>
            <a:solidFill>
              <a:schemeClr val="accent1"/>
            </a:solidFill>
            <a:ln>
              <a:noFill/>
            </a:ln>
            <a:effectLst/>
          </c:spPr>
          <c:invertIfNegative val="0"/>
          <c:cat>
            <c:strRef>
              <c:f>(BUDGETZUSAMMENFASSUNG!$B$20,BUDGETZUSAMMENFASSUNG!$B$21,BUDGETZUSAMMENFASSUNG!$B$22,BUDGETZUSAMMENFASSUNG!$B$27,BUDGETZUSAMMENFASSUNG!$B$28,BUDGETZUSAMMENFASSUNG!$B$29)</c:f>
              <c:strCache>
                <c:ptCount val="6"/>
                <c:pt idx="0">
                  <c:v>Cashflow am Zeitraumende</c:v>
                </c:pt>
                <c:pt idx="1">
                  <c:v>Debitoren</c:v>
                </c:pt>
                <c:pt idx="2">
                  <c:v>Bestand</c:v>
                </c:pt>
                <c:pt idx="3">
                  <c:v>Sachanlagen</c:v>
                </c:pt>
                <c:pt idx="4">
                  <c:v>Kreditorenkonten/Kreditoren</c:v>
                </c:pt>
                <c:pt idx="5">
                  <c:v>Langfristige Verbindlichkeiten</c:v>
                </c:pt>
              </c:strCache>
            </c:strRef>
          </c:cat>
          <c:val>
            <c:numRef>
              <c:f>(BUDGETZUSAMMENFASSUNG!$C$20,BUDGETZUSAMMENFASSUNG!$C$21,BUDGETZUSAMMENFASSUNG!$C$22,BUDGETZUSAMMENFASSUNG!$C$27,BUDGETZUSAMMENFASSUNG!$C$28,BUDGETZUSAMMENFASSUNG!$C$29)</c:f>
              <c:numCache>
                <c:formatCode>"€"#,##0.00_);[Red]\("€"#,##0.00\)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BUDGETZUSAMMENFASSUNG!$D$19</c:f>
              <c:strCache>
                <c:ptCount val="1"/>
                <c:pt idx="0">
                  <c:v>Zielwerte Mai</c:v>
                </c:pt>
              </c:strCache>
            </c:strRef>
          </c:tx>
          <c:spPr>
            <a:solidFill>
              <a:schemeClr val="accent3"/>
            </a:solidFill>
            <a:ln>
              <a:noFill/>
            </a:ln>
            <a:effectLst/>
          </c:spPr>
          <c:invertIfNegative val="0"/>
          <c:cat>
            <c:strRef>
              <c:f>(BUDGETZUSAMMENFASSUNG!$B$20,BUDGETZUSAMMENFASSUNG!$B$21,BUDGETZUSAMMENFASSUNG!$B$22,BUDGETZUSAMMENFASSUNG!$B$27,BUDGETZUSAMMENFASSUNG!$B$28,BUDGETZUSAMMENFASSUNG!$B$29)</c:f>
              <c:strCache>
                <c:ptCount val="6"/>
                <c:pt idx="0">
                  <c:v>Cashflow am Zeitraumende</c:v>
                </c:pt>
                <c:pt idx="1">
                  <c:v>Debitoren</c:v>
                </c:pt>
                <c:pt idx="2">
                  <c:v>Bestand</c:v>
                </c:pt>
                <c:pt idx="3">
                  <c:v>Sachanlagen</c:v>
                </c:pt>
                <c:pt idx="4">
                  <c:v>Kreditorenkonten/Kreditoren</c:v>
                </c:pt>
                <c:pt idx="5">
                  <c:v>Langfristige Verbindlichkeiten</c:v>
                </c:pt>
              </c:strCache>
            </c:strRef>
          </c:cat>
          <c:val>
            <c:numRef>
              <c:f>(BUDGETZUSAMMENFASSUNG!$D$20,BUDGETZUSAMMENFASSUNG!$D$21,BUDGETZUSAMMENFASSUNG!$D$22,BUDGETZUSAMMENFASSUNG!$D$27,BUDGETZUSAMMENFASSUNG!$D$28,BUDGETZUSAMMENFASSUNG!$D$29)</c:f>
              <c:numCache>
                <c:formatCode>"€"#,##0.00_);[Red]\("€"#,##0.00\)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2257064"/>
        <c:crosses val="autoZero"/>
        <c:auto val="1"/>
        <c:lblAlgn val="ctr"/>
        <c:lblOffset val="100"/>
        <c:noMultiLvlLbl val="0"/>
      </c:catAx>
      <c:valAx>
        <c:axId val="342257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225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DIAGRAMM &quot;GEWINN UND VERLUST&quot;'!A1"/><Relationship Id="rId1" Type="http://schemas.openxmlformats.org/officeDocument/2006/relationships/hyperlink" Target="#'BUDGETZUSAMMENFASSUNG'!A1"/></Relationships>
</file>

<file path=xl/drawings/_rels/drawing2.xml.rels><?xml version="1.0" encoding="UTF-8" standalone="yes"?>
<Relationships xmlns="http://schemas.openxmlformats.org/package/2006/relationships"><Relationship Id="rId3" Type="http://schemas.openxmlformats.org/officeDocument/2006/relationships/hyperlink" Target="#'BUDGETZUSAMMENFASSUNG'!A1"/><Relationship Id="rId2" Type="http://schemas.openxmlformats.org/officeDocument/2006/relationships/hyperlink" Target="#'BILANZAUFSTELLUNG'!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BILANZAUFSTELLUNG'!A1"/><Relationship Id="rId2" Type="http://schemas.openxmlformats.org/officeDocument/2006/relationships/hyperlink" Target="#'DIAGRAMM &quot;GEWINN UND VERLUST&quot;'!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1114425</xdr:colOff>
      <xdr:row>3</xdr:row>
      <xdr:rowOff>38100</xdr:rowOff>
    </xdr:from>
    <xdr:to>
      <xdr:col>8</xdr:col>
      <xdr:colOff>574503</xdr:colOff>
      <xdr:row>3</xdr:row>
      <xdr:rowOff>295276</xdr:rowOff>
    </xdr:to>
    <xdr:grpSp>
      <xdr:nvGrpSpPr>
        <xdr:cNvPr id="4" name="Gruppe 3" descr="Schaltflächen &quot;Zurück&quot; und &quot;Weiter&quot;">
          <a:extLst>
            <a:ext uri="{FF2B5EF4-FFF2-40B4-BE49-F238E27FC236}">
              <a16:creationId xmlns:a16="http://schemas.microsoft.com/office/drawing/2014/main" id="{B5BB7FDD-3EFE-41B1-95C0-0839B1290F9B}"/>
            </a:ext>
          </a:extLst>
        </xdr:cNvPr>
        <xdr:cNvGrpSpPr/>
      </xdr:nvGrpSpPr>
      <xdr:grpSpPr>
        <a:xfrm>
          <a:off x="14363700" y="1114425"/>
          <a:ext cx="1193628" cy="257176"/>
          <a:chOff x="10934703" y="1266825"/>
          <a:chExt cx="971547" cy="180976"/>
        </a:xfrm>
        <a:solidFill>
          <a:schemeClr val="accent3"/>
        </a:solidFill>
      </xdr:grpSpPr>
      <xdr:sp macro="" textlink="">
        <xdr:nvSpPr>
          <xdr:cNvPr id="2" name="Rechteck 1" descr="Navigationsschaltfläche zu Zelle A1 in diesem Arbeitsblatt">
            <a:hlinkClick xmlns:r="http://schemas.openxmlformats.org/officeDocument/2006/relationships" r:id="rId1" tooltip="Auswählen, um zu Zelle A1 in diesem Arbeitsblatt zu navigieren"/>
            <a:extLst>
              <a:ext uri="{FF2B5EF4-FFF2-40B4-BE49-F238E27FC236}">
                <a16:creationId xmlns:a16="http://schemas.microsoft.com/office/drawing/2014/main" id="{00000000-0008-0000-0000-000002000000}"/>
              </a:ext>
            </a:extLst>
          </xdr:cNvPr>
          <xdr:cNvSpPr/>
        </xdr:nvSpPr>
        <xdr:spPr>
          <a:xfrm>
            <a:off x="10934703"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&lt;&lt;</a:t>
            </a:r>
          </a:p>
        </xdr:txBody>
      </xdr:sp>
      <xdr:sp macro="" textlink="">
        <xdr:nvSpPr>
          <xdr:cNvPr id="3" name="Rechteck 2" descr="Navigationsschaltfläche zum Arbeitsblatt &quot;Diagramm 'Gewinn und Verlust'&quot;">
            <a:hlinkClick xmlns:r="http://schemas.openxmlformats.org/officeDocument/2006/relationships" r:id="rId2" tooltip="Auswählen, um zum Arbeitsblatt &quot;Diagramm 'Gewinn und Verlust'&quot; zu navigieren"/>
            <a:extLst>
              <a:ext uri="{FF2B5EF4-FFF2-40B4-BE49-F238E27FC236}">
                <a16:creationId xmlns:a16="http://schemas.microsoft.com/office/drawing/2014/main" id="{00000000-0008-0000-0000-000003000000}"/>
              </a:ext>
            </a:extLst>
          </xdr:cNvPr>
          <xdr:cNvSpPr/>
        </xdr:nvSpPr>
        <xdr:spPr>
          <a:xfrm>
            <a:off x="11458575"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180974</xdr:colOff>
      <xdr:row>4</xdr:row>
      <xdr:rowOff>76200</xdr:rowOff>
    </xdr:from>
    <xdr:to>
      <xdr:col>8</xdr:col>
      <xdr:colOff>1714499</xdr:colOff>
      <xdr:row>4</xdr:row>
      <xdr:rowOff>4600575</xdr:rowOff>
    </xdr:to>
    <xdr:graphicFrame macro="">
      <xdr:nvGraphicFramePr>
        <xdr:cNvPr id="2" name="Diagramm &quot;Gewinn und Verlust&quot;" descr="Balkendiagramm mit Ist- und Zielwerten für Monat und Jahr">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1066800</xdr:colOff>
      <xdr:row>3</xdr:row>
      <xdr:rowOff>123825</xdr:rowOff>
    </xdr:from>
    <xdr:to>
      <xdr:col>8</xdr:col>
      <xdr:colOff>647702</xdr:colOff>
      <xdr:row>3</xdr:row>
      <xdr:rowOff>387253</xdr:rowOff>
    </xdr:to>
    <xdr:grpSp>
      <xdr:nvGrpSpPr>
        <xdr:cNvPr id="10" name="Gruppe 9" descr="Schaltflächen &quot;Zurück&quot; und &quot;Weiter&quot;">
          <a:extLst>
            <a:ext uri="{FF2B5EF4-FFF2-40B4-BE49-F238E27FC236}">
              <a16:creationId xmlns:a16="http://schemas.microsoft.com/office/drawing/2014/main" id="{F23E72C7-5414-4638-9F72-B90FDF0C918E}"/>
            </a:ext>
          </a:extLst>
        </xdr:cNvPr>
        <xdr:cNvGrpSpPr/>
      </xdr:nvGrpSpPr>
      <xdr:grpSpPr>
        <a:xfrm>
          <a:off x="11363325" y="1200150"/>
          <a:ext cx="1266827" cy="263428"/>
          <a:chOff x="6967287" y="860521"/>
          <a:chExt cx="1386139" cy="263428"/>
        </a:xfrm>
        <a:solidFill>
          <a:schemeClr val="accent3"/>
        </a:solidFill>
      </xdr:grpSpPr>
      <xdr:sp macro="" textlink="">
        <xdr:nvSpPr>
          <xdr:cNvPr id="4" name="Rechteck 3" descr="Navigationsschaltfläche zur Bilanzaufstellung">
            <a:hlinkClick xmlns:r="http://schemas.openxmlformats.org/officeDocument/2006/relationships" r:id="rId2" tooltip="Auswählen, um zum Arbeitsblatt &quot;Bilanzaufstellung&quot; zu navigieren"/>
            <a:extLst>
              <a:ext uri="{FF2B5EF4-FFF2-40B4-BE49-F238E27FC236}">
                <a16:creationId xmlns:a16="http://schemas.microsoft.com/office/drawing/2014/main" id="{00000000-0008-0000-0100-000004000000}"/>
              </a:ext>
            </a:extLst>
          </xdr:cNvPr>
          <xdr:cNvSpPr/>
        </xdr:nvSpPr>
        <xdr:spPr>
          <a:xfrm>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&gt;&gt;</a:t>
            </a:r>
          </a:p>
        </xdr:txBody>
      </xdr:sp>
      <xdr:sp macro="" textlink="">
        <xdr:nvSpPr>
          <xdr:cNvPr id="6" name="Rechteck 5" descr="Navigationsschaltfläche zur Budgetzusammenfassung">
            <a:hlinkClick xmlns:r="http://schemas.openxmlformats.org/officeDocument/2006/relationships" r:id="rId3" tooltip="Auswählen, um zum Arbeitsblatt &quot;Budgetzusammenfassung&quot; zu navigieren"/>
            <a:extLst>
              <a:ext uri="{FF2B5EF4-FFF2-40B4-BE49-F238E27FC236}">
                <a16:creationId xmlns:a16="http://schemas.microsoft.com/office/drawing/2014/main" id="{A195AAF9-6C02-45D7-81B0-00E0D5894E13}"/>
              </a:ext>
            </a:extLst>
          </xdr:cNvPr>
          <xdr:cNvSpPr/>
        </xdr:nvSpPr>
        <xdr:spPr>
          <a:xfrm>
            <a:off x="6967287" y="866775"/>
            <a:ext cx="636171"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1866900</xdr:colOff>
      <xdr:row>4</xdr:row>
      <xdr:rowOff>4648200</xdr:rowOff>
    </xdr:to>
    <xdr:graphicFrame macro="">
      <xdr:nvGraphicFramePr>
        <xdr:cNvPr id="2" name="DIAGRAMM &quot;ZUSAMMENFASSUNG BILANZAUFSTELLUNG&quot;" descr="Balkendiagramm mit monatlichen Ist- und Zielwerten">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942975</xdr:colOff>
      <xdr:row>3</xdr:row>
      <xdr:rowOff>104775</xdr:rowOff>
    </xdr:from>
    <xdr:to>
      <xdr:col>8</xdr:col>
      <xdr:colOff>647700</xdr:colOff>
      <xdr:row>3</xdr:row>
      <xdr:rowOff>371475</xdr:rowOff>
    </xdr:to>
    <xdr:grpSp>
      <xdr:nvGrpSpPr>
        <xdr:cNvPr id="13" name="Gruppe 12" descr="Schaltflächen &quot;Zurück&quot; und &quot;Weiter&quot;">
          <a:extLst>
            <a:ext uri="{FF2B5EF4-FFF2-40B4-BE49-F238E27FC236}">
              <a16:creationId xmlns:a16="http://schemas.microsoft.com/office/drawing/2014/main" id="{FE8689EF-0711-4F0C-AD57-8AB65F5B18BA}"/>
            </a:ext>
          </a:extLst>
        </xdr:cNvPr>
        <xdr:cNvGrpSpPr/>
      </xdr:nvGrpSpPr>
      <xdr:grpSpPr>
        <a:xfrm>
          <a:off x="10668000" y="1181100"/>
          <a:ext cx="1295400" cy="266700"/>
          <a:chOff x="6938213" y="876300"/>
          <a:chExt cx="1396162" cy="257173"/>
        </a:xfrm>
      </xdr:grpSpPr>
      <xdr:sp macro="" textlink="">
        <xdr:nvSpPr>
          <xdr:cNvPr id="14" name="Rechteck 13" descr="Navigationsschaltfläche zum Arbeitsblatt &quot;Diagramm 'Gewinn und Verlust'&quot;">
            <a:hlinkClick xmlns:r="http://schemas.openxmlformats.org/officeDocument/2006/relationships" r:id="rId2" tooltip="Auswählen, um zum Arbeitsblatt &quot;Diagramm 'Gewinn und Verlust'&quot; zu navigieren"/>
            <a:extLst>
              <a:ext uri="{FF2B5EF4-FFF2-40B4-BE49-F238E27FC236}">
                <a16:creationId xmlns:a16="http://schemas.microsoft.com/office/drawing/2014/main" id="{933880E5-7853-462B-A489-C8ACD4EA67B8}"/>
              </a:ext>
            </a:extLst>
          </xdr:cNvPr>
          <xdr:cNvSpPr/>
        </xdr:nvSpPr>
        <xdr:spPr>
          <a:xfrm>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&lt;&lt;</a:t>
            </a:r>
          </a:p>
        </xdr:txBody>
      </xdr:sp>
      <xdr:sp macro="" textlink="">
        <xdr:nvSpPr>
          <xdr:cNvPr id="15" name="Rechteck 14" descr="Navigationsschaltfläche zu Zelle A1 in diesem Arbeitsblatt">
            <a:hlinkClick xmlns:r="http://schemas.openxmlformats.org/officeDocument/2006/relationships" r:id="rId3" tooltip="Auswählen, um zu Zelle A1 in diesem Arbeitsblatt zu navigieren"/>
            <a:extLst>
              <a:ext uri="{FF2B5EF4-FFF2-40B4-BE49-F238E27FC236}">
                <a16:creationId xmlns:a16="http://schemas.microsoft.com/office/drawing/2014/main" id="{D899E52C-10CA-4A17-9DF6-43E410987C17}"/>
              </a:ext>
            </a:extLst>
          </xdr:cNvPr>
          <xdr:cNvSpPr/>
        </xdr:nvSpPr>
        <xdr:spPr>
          <a:xfrm>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e" sz="1000" b="1"/>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winnUndVerlust" displayName="GewinnUndVerlust" ref="B5:I17" headerRowDxfId="35">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Zusammenfassung Gewinn und Verlust" totalsRowLabel="Ergebnis"/>
    <tableColumn id="2" xr3:uid="{00000000-0010-0000-0000-000002000000}" name="Ist-Werte Mai"/>
    <tableColumn id="3" xr3:uid="{00000000-0010-0000-0000-000003000000}" name="Zielwerte Mai"/>
    <tableColumn id="4" xr3:uid="{00000000-0010-0000-0000-000004000000}" name="Monatliche Abweichung"/>
    <tableColumn id="5" xr3:uid="{00000000-0010-0000-0000-000005000000}" name="Ist-Werte (Jahr bis dato)"/>
    <tableColumn id="6" xr3:uid="{00000000-0010-0000-0000-000006000000}" name="Zielwerte (Jahr bis dato)"/>
    <tableColumn id="7" xr3:uid="{00000000-0010-0000-0000-000007000000}" name="Abweichung (Jahr bis dato)"/>
    <tableColumn id="8" xr3:uid="{00000000-0010-0000-0000-000008000000}" name="Anmerkungen" totalsRowFunction="count"/>
  </tableColumns>
  <tableStyleInfo name="Zusammenfassung Gewinn und Verlust" showFirstColumn="1" showLastColumn="0" showRowStripes="1" showColumnStripes="0"/>
  <extLst>
    <ext xmlns:x14="http://schemas.microsoft.com/office/spreadsheetml/2009/9/main" uri="{504A1905-F514-4f6f-8877-14C23A59335A}">
      <x14:table altTextSummary="Geben Sie in dieser Tabelle die Elemente &quot;Gewinn und Verlust&quot;, &quot;Monatliche Ist-Werte und Zielwerte&quot;, &quot;Ist-Werte und Zielwerte (Jahr bis dato)&quot; und &quot;Anmerkungen&quot; ein. Die monatliche Abweichung und die Abweichung Jahr bis dato werden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ilanzAufstellung" displayName="BilanzAufstellung" ref="B19:I30">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Zusammenfassung Bilanzaufstellung" totalsRowLabel="Ergebnis" dataDxfId="34" totalsRowDxfId="33"/>
    <tableColumn id="2" xr3:uid="{00000000-0010-0000-0100-000002000000}" name="Ist-Werte Mai"/>
    <tableColumn id="3" xr3:uid="{00000000-0010-0000-0100-000003000000}" name="Zielwerte Mai"/>
    <tableColumn id="4" xr3:uid="{00000000-0010-0000-0100-000004000000}" name="Monatliche Abweichung"/>
    <tableColumn id="5" xr3:uid="{00000000-0010-0000-0100-000005000000}" name="Ist-Werte (Jahr bis dato)"/>
    <tableColumn id="6" xr3:uid="{00000000-0010-0000-0100-000006000000}" name="Zielwerte (Jahr bis dato)"/>
    <tableColumn id="7" xr3:uid="{00000000-0010-0000-0100-000007000000}" name="Abweichung (Jahr bis dato)"/>
    <tableColumn id="8" xr3:uid="{00000000-0010-0000-0100-000008000000}" name="Anmerkungen" totalsRowFunction="count"/>
  </tableColumns>
  <tableStyleInfo name="Zusammenfassung Bilanzaufstellung" showFirstColumn="1" showLastColumn="0" showRowStripes="1" showColumnStripes="0"/>
  <extLst>
    <ext xmlns:x14="http://schemas.microsoft.com/office/spreadsheetml/2009/9/main" uri="{504A1905-F514-4f6f-8877-14C23A59335A}">
      <x14:table altTextSummary="Geben Sie in dieser Tabelle die Elemente &quot;Bilanzaufstellung&quot;, &quot;Monatliche Ist-Werte und Zielwerte&quot;, &quot;Ist-Werte und Zielwerte (Jahr bis dato)&quot; und &quot;Anmerkungen&quot; ein. Die monatliche Abweichung und die Abweichung Jahr bis dato werden automatisch berechn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etrieblicheKennzahlen" displayName="BetrieblicheKennzahlen" ref="B32:I36" headerRowDxfId="32" dataDxfId="30" headerRowBorderDxfId="31" tableBorderDxfId="29">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Zusammenfassung der betrieblichen Kennzahlen" totalsRowLabel="Ergebnis" dataDxfId="28" totalsRowDxfId="27"/>
    <tableColumn id="2" xr3:uid="{00000000-0010-0000-0200-000002000000}" name="Ist-Werte Mai" dataDxfId="26" totalsRowDxfId="25"/>
    <tableColumn id="3" xr3:uid="{00000000-0010-0000-0200-000003000000}" name="Zielwerte Mai" dataDxfId="24" totalsRowDxfId="23"/>
    <tableColumn id="4" xr3:uid="{00000000-0010-0000-0200-000004000000}" name="Monatliche Abweichung" dataDxfId="22" totalsRowDxfId="21"/>
    <tableColumn id="5" xr3:uid="{00000000-0010-0000-0200-000005000000}" name="Ist-Werte (Jahr bis dato)" dataDxfId="20" totalsRowDxfId="19"/>
    <tableColumn id="6" xr3:uid="{00000000-0010-0000-0200-000006000000}" name="Zielwerte (Jahr bis dato)" dataDxfId="18" totalsRowDxfId="17"/>
    <tableColumn id="7" xr3:uid="{00000000-0010-0000-0200-000007000000}" name="Abweichung (Jahr bis dato)" dataDxfId="16" totalsRowDxfId="15">
      <calculatedColumnFormula>F33-G33</calculatedColumnFormula>
    </tableColumn>
    <tableColumn id="8" xr3:uid="{00000000-0010-0000-0200-000008000000}" name="Anmerkungen" totalsRowFunction="count" dataDxfId="14" totalsRowDxfId="13"/>
  </tableColumns>
  <tableStyleInfo name="TableStyleLight11" showFirstColumn="1" showLastColumn="0" showRowStripes="1" showColumnStripes="0"/>
  <extLst>
    <ext xmlns:x14="http://schemas.microsoft.com/office/spreadsheetml/2009/9/main" uri="{504A1905-F514-4f6f-8877-14C23A59335A}">
      <x14:table altTextSummary="Geben Sie in dieser Tabelle die Elemente &quot;Betriebliche Kennzahlen&quot;, &quot;Monatliche Ist-Werte und Zielwerte&quot;, &quot;Ist-Werte und Zielwerte (Jahr bis dato)&quot; und &quot;Anmerkungen&quot; ein. Die monatliche Abweichung und die Abweichung Jahr bis dato werden automatisch berechn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Wettbewerb" displayName="Wettbewerb" ref="B38:I42" headerRowDxfId="12" headerRowBorderDxfId="11" tableBorderDxfId="10">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Zusammenfassung Wettbewerb" totalsRowLabel="Ergebnis" dataDxfId="9" totalsRowDxfId="8"/>
    <tableColumn id="2" xr3:uid="{00000000-0010-0000-0300-000002000000}" name="Ihr Firmenprofil" totalsRowDxfId="7"/>
    <tableColumn id="3" xr3:uid="{00000000-0010-0000-0300-000003000000}" name="Mitbewerber 1" totalsRowDxfId="6"/>
    <tableColumn id="4" xr3:uid="{00000000-0010-0000-0300-000004000000}" name="Mitbewerber 2" totalsRowDxfId="5"/>
    <tableColumn id="5" xr3:uid="{00000000-0010-0000-0300-000005000000}" name="Mitbewerber 3" totalsRowDxfId="4"/>
    <tableColumn id="6" xr3:uid="{00000000-0010-0000-0300-000006000000}" name="Mitbewerber 4" totalsRowDxfId="3"/>
    <tableColumn id="7" xr3:uid="{00000000-0010-0000-0300-000007000000}" name="Sonstiges" totalsRowDxfId="2"/>
    <tableColumn id="8" xr3:uid="{00000000-0010-0000-0300-000008000000}" name="Anmerkungen" totalsRowFunction="count" dataDxfId="1" totalsRowDxfId="0"/>
  </tableColumns>
  <tableStyleInfo name="TableStyleLight9" showFirstColumn="1" showLastColumn="0" showRowStripes="1" showColumnStripes="0"/>
  <extLst>
    <ext xmlns:x14="http://schemas.microsoft.com/office/spreadsheetml/2009/9/main" uri="{504A1905-F514-4f6f-8877-14C23A59335A}">
      <x14:table altTextSummary="Geben Sie in dieser Tabelle die Elemente &quot;Zusammenfassung Wettbewerb&quot;, &quot;Ihr Firmenprofil&quot;, die Daten für &quot;Wettbewerb&quot; und &quot;Anmerkungen&quot; ein. Werte in Zellen mit Formeln werden automatisch berechnet."/>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B1:I42"/>
  <sheetViews>
    <sheetView showGridLines="0" tabSelected="1" zoomScaleNormal="100" workbookViewId="0"/>
  </sheetViews>
  <sheetFormatPr baseColWidth="10" defaultColWidth="9.140625" defaultRowHeight="30" customHeight="1"/>
  <cols>
    <col min="1" max="1" width="2.7109375" style="5" customWidth="1"/>
    <col min="2" max="2" width="66" style="5" customWidth="1"/>
    <col min="3" max="8" width="26" style="5" customWidth="1"/>
    <col min="9" max="9" width="59" style="5" bestFit="1" customWidth="1"/>
    <col min="10" max="10" width="2.7109375" style="5" customWidth="1"/>
    <col min="11" max="16384" width="9.140625" style="5"/>
  </cols>
  <sheetData>
    <row r="1" spans="2:9" s="4" customFormat="1" ht="11.25" customHeight="1">
      <c r="B1" s="8"/>
      <c r="C1" s="8"/>
      <c r="D1" s="8"/>
      <c r="E1" s="8"/>
      <c r="F1" s="8"/>
      <c r="G1" s="8"/>
      <c r="H1" s="8"/>
      <c r="I1" s="14"/>
    </row>
    <row r="2" spans="2:9" ht="45" customHeight="1">
      <c r="B2" s="16" t="s">
        <v>0</v>
      </c>
      <c r="C2" s="11"/>
      <c r="D2" s="11"/>
      <c r="E2" s="12"/>
      <c r="F2" s="11"/>
      <c r="G2" s="11"/>
      <c r="H2" s="13"/>
      <c r="I2" s="11">
        <f ca="1">YEAR(TODAY())</f>
        <v>2019</v>
      </c>
    </row>
    <row r="3" spans="2:9" ht="28.5" customHeight="1">
      <c r="B3" s="15" t="s">
        <v>1</v>
      </c>
      <c r="C3" s="9"/>
      <c r="D3" s="9"/>
      <c r="E3" s="9"/>
      <c r="F3" s="9"/>
      <c r="G3" s="9"/>
      <c r="H3" s="9"/>
      <c r="I3" s="10"/>
    </row>
    <row r="4" spans="2:9" s="33" customFormat="1" ht="38.25" customHeight="1">
      <c r="B4" s="34" t="s">
        <v>2</v>
      </c>
      <c r="C4" s="35"/>
      <c r="H4" s="36"/>
      <c r="I4" s="36"/>
    </row>
    <row r="5" spans="2:9" ht="33.75" customHeight="1">
      <c r="B5" s="29" t="s">
        <v>3</v>
      </c>
      <c r="C5" s="24" t="s">
        <v>38</v>
      </c>
      <c r="D5" s="24" t="s">
        <v>40</v>
      </c>
      <c r="E5" s="24" t="s">
        <v>42</v>
      </c>
      <c r="F5" s="24" t="s">
        <v>44</v>
      </c>
      <c r="G5" s="24" t="s">
        <v>46</v>
      </c>
      <c r="H5" s="24" t="s">
        <v>48</v>
      </c>
      <c r="I5" s="24" t="s">
        <v>50</v>
      </c>
    </row>
    <row r="6" spans="2:9" ht="30" customHeight="1">
      <c r="B6" s="25" t="s">
        <v>4</v>
      </c>
      <c r="C6" s="54">
        <v>1200000</v>
      </c>
      <c r="D6" s="54">
        <v>1100000</v>
      </c>
      <c r="E6" s="54">
        <f>C6-D6</f>
        <v>100000</v>
      </c>
      <c r="F6" s="54">
        <v>6200000</v>
      </c>
      <c r="G6" s="54">
        <v>6000000</v>
      </c>
      <c r="H6" s="54">
        <f>F6-G6</f>
        <v>200000</v>
      </c>
      <c r="I6" s="26" t="s">
        <v>51</v>
      </c>
    </row>
    <row r="7" spans="2:9" ht="30" customHeight="1">
      <c r="B7" s="25" t="s">
        <v>5</v>
      </c>
      <c r="C7" s="54">
        <v>150000</v>
      </c>
      <c r="D7" s="54">
        <v>160000</v>
      </c>
      <c r="E7" s="54">
        <f>C7-D7</f>
        <v>-10000</v>
      </c>
      <c r="F7" s="54">
        <v>640000</v>
      </c>
      <c r="G7" s="54">
        <v>750000</v>
      </c>
      <c r="H7" s="54">
        <f>F7-G7</f>
        <v>-110000</v>
      </c>
      <c r="I7" s="26"/>
    </row>
    <row r="8" spans="2:9" ht="30" customHeight="1">
      <c r="B8" s="25" t="s">
        <v>6</v>
      </c>
      <c r="C8" s="27">
        <f>IF(C6=0,0,C7/C6)</f>
        <v>0.125</v>
      </c>
      <c r="D8" s="27">
        <f>IF(D6=0,0,D7/D6)</f>
        <v>0.14545454545454545</v>
      </c>
      <c r="E8" s="27">
        <f>C8-D8</f>
        <v>-2.0454545454545447E-2</v>
      </c>
      <c r="F8" s="27">
        <f>IF(F6=0,0,F7/F6)</f>
        <v>0.1032258064516129</v>
      </c>
      <c r="G8" s="27">
        <f>IF(G6=0,0,G7/G6)</f>
        <v>0.125</v>
      </c>
      <c r="H8" s="27">
        <f>F8-G8</f>
        <v>-2.1774193548387097E-2</v>
      </c>
      <c r="I8" s="26"/>
    </row>
    <row r="9" spans="2:9" ht="30" customHeight="1">
      <c r="B9" s="25" t="s">
        <v>7</v>
      </c>
      <c r="C9" s="54">
        <v>200000</v>
      </c>
      <c r="D9" s="54">
        <v>150000</v>
      </c>
      <c r="E9" s="54">
        <f>C9-D9</f>
        <v>50000</v>
      </c>
      <c r="F9" s="54">
        <v>900000</v>
      </c>
      <c r="G9" s="54">
        <v>750000</v>
      </c>
      <c r="H9" s="54">
        <f>F9-G9</f>
        <v>150000</v>
      </c>
      <c r="I9" s="26"/>
    </row>
    <row r="10" spans="2:9" ht="30" customHeight="1">
      <c r="B10" s="40" t="s">
        <v>8</v>
      </c>
      <c r="C10" s="50"/>
      <c r="D10" s="50"/>
      <c r="E10" s="50"/>
      <c r="F10" s="50"/>
      <c r="G10" s="50"/>
      <c r="H10" s="50"/>
      <c r="I10" s="51"/>
    </row>
    <row r="11" spans="2:9" ht="30" customHeight="1">
      <c r="B11" s="25" t="s">
        <v>9</v>
      </c>
      <c r="C11" s="54">
        <v>400000</v>
      </c>
      <c r="D11" s="54">
        <v>400000</v>
      </c>
      <c r="E11" s="54">
        <f>C11-D11</f>
        <v>0</v>
      </c>
      <c r="F11" s="54">
        <v>2200000</v>
      </c>
      <c r="G11" s="54">
        <v>2000000</v>
      </c>
      <c r="H11" s="54">
        <f>F11-G11</f>
        <v>200000</v>
      </c>
      <c r="I11" s="26"/>
    </row>
    <row r="12" spans="2:9" ht="30" customHeight="1">
      <c r="B12" s="25" t="s">
        <v>10</v>
      </c>
      <c r="C12" s="54">
        <v>400000</v>
      </c>
      <c r="D12" s="54">
        <v>400000</v>
      </c>
      <c r="E12" s="54">
        <f>C12-D12</f>
        <v>0</v>
      </c>
      <c r="F12" s="54">
        <v>2400000</v>
      </c>
      <c r="G12" s="54">
        <v>2000000</v>
      </c>
      <c r="H12" s="54">
        <f>F12-G12</f>
        <v>400000</v>
      </c>
      <c r="I12" s="26"/>
    </row>
    <row r="13" spans="2:9" ht="30" customHeight="1">
      <c r="B13" s="25" t="s">
        <v>11</v>
      </c>
      <c r="C13" s="54">
        <v>400000</v>
      </c>
      <c r="D13" s="54">
        <v>300000</v>
      </c>
      <c r="E13" s="54">
        <f>C13-D13</f>
        <v>100000</v>
      </c>
      <c r="F13" s="54">
        <v>1600000</v>
      </c>
      <c r="G13" s="54">
        <v>2000000</v>
      </c>
      <c r="H13" s="54">
        <f>F13-G13</f>
        <v>-400000</v>
      </c>
      <c r="I13" s="26"/>
    </row>
    <row r="14" spans="2:9" ht="30" customHeight="1">
      <c r="B14" s="40" t="s">
        <v>12</v>
      </c>
      <c r="C14" s="50"/>
      <c r="D14" s="50"/>
      <c r="E14" s="50"/>
      <c r="F14" s="50"/>
      <c r="G14" s="50"/>
      <c r="H14" s="50"/>
      <c r="I14" s="51"/>
    </row>
    <row r="15" spans="2:9" ht="30" customHeight="1">
      <c r="B15" s="25" t="s">
        <v>13</v>
      </c>
      <c r="C15" s="54">
        <v>100000</v>
      </c>
      <c r="D15" s="54">
        <v>120000</v>
      </c>
      <c r="E15" s="54">
        <f>D15-C15</f>
        <v>20000</v>
      </c>
      <c r="F15" s="54">
        <v>500000</v>
      </c>
      <c r="G15" s="54">
        <v>600000</v>
      </c>
      <c r="H15" s="54">
        <f>G15-F15</f>
        <v>100000</v>
      </c>
      <c r="I15" s="26"/>
    </row>
    <row r="16" spans="2:9" ht="30" customHeight="1">
      <c r="B16" s="25" t="s">
        <v>14</v>
      </c>
      <c r="C16" s="54">
        <v>50000</v>
      </c>
      <c r="D16" s="54">
        <v>40000</v>
      </c>
      <c r="E16" s="54">
        <f>C16-D16</f>
        <v>10000</v>
      </c>
      <c r="F16" s="54">
        <v>140000</v>
      </c>
      <c r="G16" s="54">
        <v>150000</v>
      </c>
      <c r="H16" s="54">
        <f>F16-G16</f>
        <v>-10000</v>
      </c>
      <c r="I16" s="26"/>
    </row>
    <row r="17" spans="2:9" ht="30" customHeight="1">
      <c r="B17" s="25" t="s">
        <v>15</v>
      </c>
      <c r="C17" s="32">
        <f>IF(C6=0,0,C16/C6)</f>
        <v>4.1666666666666664E-2</v>
      </c>
      <c r="D17" s="28">
        <f>IF(D6=0,0,D16/D6)</f>
        <v>3.6363636363636362E-2</v>
      </c>
      <c r="E17" s="28">
        <f>C17-D17</f>
        <v>5.3030303030303025E-3</v>
      </c>
      <c r="F17" s="28">
        <f>IF(F6=0,0,F16/F6)</f>
        <v>2.2580645161290321E-2</v>
      </c>
      <c r="G17" s="28">
        <f>IF(G6=0,0,G16/G6)</f>
        <v>2.5000000000000001E-2</v>
      </c>
      <c r="H17" s="28">
        <f>F17-G17</f>
        <v>-2.4193548387096801E-3</v>
      </c>
      <c r="I17" s="26"/>
    </row>
    <row r="18" spans="2:9" ht="12.75">
      <c r="C18" s="52"/>
      <c r="D18" s="52"/>
      <c r="E18" s="52"/>
      <c r="F18" s="52"/>
      <c r="G18" s="52"/>
      <c r="H18" s="52"/>
      <c r="I18" s="6"/>
    </row>
    <row r="19" spans="2:9" ht="33.75" customHeight="1">
      <c r="B19" s="30" t="s">
        <v>16</v>
      </c>
      <c r="C19" s="24" t="s">
        <v>38</v>
      </c>
      <c r="D19" s="24" t="s">
        <v>40</v>
      </c>
      <c r="E19" s="24" t="s">
        <v>42</v>
      </c>
      <c r="F19" s="24" t="s">
        <v>44</v>
      </c>
      <c r="G19" s="24" t="s">
        <v>46</v>
      </c>
      <c r="H19" s="24" t="s">
        <v>48</v>
      </c>
      <c r="I19" s="24" t="s">
        <v>50</v>
      </c>
    </row>
    <row r="20" spans="2:9" ht="30" customHeight="1">
      <c r="B20" s="25" t="s">
        <v>17</v>
      </c>
      <c r="C20" s="54">
        <v>35000</v>
      </c>
      <c r="D20" s="54">
        <v>50000</v>
      </c>
      <c r="E20" s="54">
        <f t="shared" ref="E20:E25" si="0">C20-D20</f>
        <v>-15000</v>
      </c>
      <c r="F20" s="54">
        <v>35000</v>
      </c>
      <c r="G20" s="54">
        <v>50000</v>
      </c>
      <c r="H20" s="54">
        <f t="shared" ref="H20:H25" si="1">F20-G20</f>
        <v>-15000</v>
      </c>
      <c r="I20" s="26" t="s">
        <v>52</v>
      </c>
    </row>
    <row r="21" spans="2:9" ht="30" customHeight="1">
      <c r="B21" s="25" t="s">
        <v>18</v>
      </c>
      <c r="C21" s="54">
        <v>20000</v>
      </c>
      <c r="D21" s="54">
        <v>22000</v>
      </c>
      <c r="E21" s="54">
        <f t="shared" si="0"/>
        <v>-2000</v>
      </c>
      <c r="F21" s="54">
        <v>20000</v>
      </c>
      <c r="G21" s="54">
        <v>22000</v>
      </c>
      <c r="H21" s="54">
        <f t="shared" si="1"/>
        <v>-2000</v>
      </c>
      <c r="I21" s="26"/>
    </row>
    <row r="22" spans="2:9" ht="30" customHeight="1">
      <c r="B22" s="25" t="s">
        <v>19</v>
      </c>
      <c r="C22" s="54">
        <v>25000</v>
      </c>
      <c r="D22" s="54">
        <v>30000</v>
      </c>
      <c r="E22" s="54">
        <f t="shared" si="0"/>
        <v>-5000</v>
      </c>
      <c r="F22" s="54">
        <v>25000</v>
      </c>
      <c r="G22" s="54">
        <v>30000</v>
      </c>
      <c r="H22" s="54">
        <f t="shared" si="1"/>
        <v>-5000</v>
      </c>
      <c r="I22" s="26"/>
    </row>
    <row r="23" spans="2:9" ht="30" customHeight="1">
      <c r="B23" s="25" t="s">
        <v>20</v>
      </c>
      <c r="C23" s="54">
        <v>75000</v>
      </c>
      <c r="D23" s="54">
        <v>90000</v>
      </c>
      <c r="E23" s="54">
        <f t="shared" si="0"/>
        <v>-15000</v>
      </c>
      <c r="F23" s="54">
        <v>75000</v>
      </c>
      <c r="G23" s="54">
        <v>90000</v>
      </c>
      <c r="H23" s="54">
        <f t="shared" si="1"/>
        <v>-15000</v>
      </c>
      <c r="I23" s="26"/>
    </row>
    <row r="24" spans="2:9" ht="30" customHeight="1">
      <c r="B24" s="25" t="s">
        <v>21</v>
      </c>
      <c r="C24" s="54">
        <v>25000</v>
      </c>
      <c r="D24" s="54">
        <v>25000</v>
      </c>
      <c r="E24" s="54">
        <f t="shared" si="0"/>
        <v>0</v>
      </c>
      <c r="F24" s="54">
        <v>25000</v>
      </c>
      <c r="G24" s="54">
        <v>25000</v>
      </c>
      <c r="H24" s="54">
        <f t="shared" si="1"/>
        <v>0</v>
      </c>
      <c r="I24" s="26"/>
    </row>
    <row r="25" spans="2:9" ht="30" customHeight="1">
      <c r="B25" s="25" t="s">
        <v>22</v>
      </c>
      <c r="C25" s="54">
        <f>C23-C24</f>
        <v>50000</v>
      </c>
      <c r="D25" s="54">
        <f>D23-D24</f>
        <v>65000</v>
      </c>
      <c r="E25" s="54">
        <f t="shared" si="0"/>
        <v>-15000</v>
      </c>
      <c r="F25" s="54">
        <f>F23-F24</f>
        <v>50000</v>
      </c>
      <c r="G25" s="54">
        <f>G23-G24</f>
        <v>65000</v>
      </c>
      <c r="H25" s="54">
        <f t="shared" si="1"/>
        <v>-15000</v>
      </c>
      <c r="I25" s="26"/>
    </row>
    <row r="26" spans="2:9" ht="30" customHeight="1">
      <c r="B26" s="41" t="s">
        <v>23</v>
      </c>
      <c r="C26" s="48"/>
      <c r="D26" s="48"/>
      <c r="E26" s="48"/>
      <c r="F26" s="48"/>
      <c r="G26" s="48"/>
      <c r="H26" s="48"/>
      <c r="I26" s="49"/>
    </row>
    <row r="27" spans="2:9" ht="30" customHeight="1">
      <c r="B27" s="44" t="s">
        <v>24</v>
      </c>
      <c r="C27" s="55">
        <v>80000</v>
      </c>
      <c r="D27" s="55">
        <v>78000</v>
      </c>
      <c r="E27" s="55">
        <f>C27-D27</f>
        <v>2000</v>
      </c>
      <c r="F27" s="55">
        <v>80000</v>
      </c>
      <c r="G27" s="55">
        <v>78000</v>
      </c>
      <c r="H27" s="55">
        <f>F27-G27</f>
        <v>2000</v>
      </c>
      <c r="I27" s="45" t="s">
        <v>53</v>
      </c>
    </row>
    <row r="28" spans="2:9" ht="30" customHeight="1">
      <c r="B28" s="44" t="s">
        <v>25</v>
      </c>
      <c r="C28" s="54">
        <v>60000</v>
      </c>
      <c r="D28" s="54">
        <v>60000</v>
      </c>
      <c r="E28" s="54">
        <f>D28-C28</f>
        <v>0</v>
      </c>
      <c r="F28" s="54">
        <v>60000</v>
      </c>
      <c r="G28" s="54">
        <v>60000</v>
      </c>
      <c r="H28" s="54">
        <f>F28-G28</f>
        <v>0</v>
      </c>
      <c r="I28" s="26"/>
    </row>
    <row r="29" spans="2:9" ht="30" customHeight="1">
      <c r="B29" s="43" t="s">
        <v>26</v>
      </c>
      <c r="C29" s="54">
        <v>30000</v>
      </c>
      <c r="D29" s="54">
        <v>31000</v>
      </c>
      <c r="E29" s="54">
        <f>D29-C29</f>
        <v>1000</v>
      </c>
      <c r="F29" s="54">
        <v>30000</v>
      </c>
      <c r="G29" s="54">
        <v>31000</v>
      </c>
      <c r="H29" s="54">
        <f>G29-F29</f>
        <v>1000</v>
      </c>
      <c r="I29" s="26"/>
    </row>
    <row r="30" spans="2:9" ht="30" customHeight="1">
      <c r="B30" s="25" t="s">
        <v>27</v>
      </c>
      <c r="C30" s="54">
        <v>300000</v>
      </c>
      <c r="D30" s="54">
        <v>297500</v>
      </c>
      <c r="E30" s="54">
        <f>C30-D30</f>
        <v>2500</v>
      </c>
      <c r="F30" s="54">
        <v>300000</v>
      </c>
      <c r="G30" s="54">
        <v>297500</v>
      </c>
      <c r="H30" s="54">
        <f>F30-G30</f>
        <v>2500</v>
      </c>
      <c r="I30" s="26"/>
    </row>
    <row r="31" spans="2:9" ht="12.75">
      <c r="C31" s="46"/>
      <c r="D31" s="46"/>
      <c r="E31" s="47"/>
      <c r="F31" s="46"/>
      <c r="G31" s="46"/>
      <c r="H31" s="47"/>
      <c r="I31" s="6"/>
    </row>
    <row r="32" spans="2:9" ht="33.75" customHeight="1" thickBot="1">
      <c r="B32" s="21" t="s">
        <v>28</v>
      </c>
      <c r="C32" s="19" t="s">
        <v>38</v>
      </c>
      <c r="D32" s="19" t="s">
        <v>40</v>
      </c>
      <c r="E32" s="19" t="s">
        <v>42</v>
      </c>
      <c r="F32" s="19" t="s">
        <v>44</v>
      </c>
      <c r="G32" s="19" t="s">
        <v>46</v>
      </c>
      <c r="H32" s="19" t="s">
        <v>48</v>
      </c>
      <c r="I32" s="62" t="s">
        <v>50</v>
      </c>
    </row>
    <row r="33" spans="2:9" ht="38.1" customHeight="1">
      <c r="B33" s="31" t="s">
        <v>29</v>
      </c>
      <c r="C33" s="56">
        <v>2.2999999999999998</v>
      </c>
      <c r="D33" s="56">
        <v>1</v>
      </c>
      <c r="E33" s="56">
        <f>D33-C33</f>
        <v>-1.2999999999999998</v>
      </c>
      <c r="F33" s="56">
        <v>1.46</v>
      </c>
      <c r="G33" s="56">
        <v>1</v>
      </c>
      <c r="H33" s="56">
        <f>F33-G33</f>
        <v>0.45999999999999996</v>
      </c>
      <c r="I33" s="17" t="s">
        <v>54</v>
      </c>
    </row>
    <row r="34" spans="2:9" ht="30" customHeight="1">
      <c r="B34" s="22" t="s">
        <v>30</v>
      </c>
      <c r="C34" s="57">
        <v>200000</v>
      </c>
      <c r="D34" s="57">
        <v>220000</v>
      </c>
      <c r="E34" s="57">
        <f>C34-D34</f>
        <v>-20000</v>
      </c>
      <c r="F34" s="57">
        <v>1100000</v>
      </c>
      <c r="G34" s="57">
        <v>1150000</v>
      </c>
      <c r="H34" s="57">
        <f>F34-G34</f>
        <v>-50000</v>
      </c>
      <c r="I34" s="18"/>
    </row>
    <row r="35" spans="2:9" ht="30" customHeight="1">
      <c r="B35" s="22" t="s">
        <v>31</v>
      </c>
      <c r="C35" s="57">
        <v>35</v>
      </c>
      <c r="D35" s="57">
        <v>25</v>
      </c>
      <c r="E35" s="57">
        <f>D35-C35</f>
        <v>-10</v>
      </c>
      <c r="F35" s="57">
        <v>33</v>
      </c>
      <c r="G35" s="57">
        <v>25</v>
      </c>
      <c r="H35" s="57">
        <f>G35-F35</f>
        <v>-8</v>
      </c>
      <c r="I35" s="18"/>
    </row>
    <row r="36" spans="2:9" ht="30" customHeight="1">
      <c r="B36" s="23" t="s">
        <v>32</v>
      </c>
      <c r="C36" s="58">
        <v>19</v>
      </c>
      <c r="D36" s="58">
        <v>15</v>
      </c>
      <c r="E36" s="58">
        <f>C36-D36</f>
        <v>4</v>
      </c>
      <c r="F36" s="58">
        <v>83</v>
      </c>
      <c r="G36" s="58">
        <v>75</v>
      </c>
      <c r="H36" s="58">
        <f>F36-G36</f>
        <v>8</v>
      </c>
      <c r="I36" s="20"/>
    </row>
    <row r="37" spans="2:9" s="7" customFormat="1" ht="12.75">
      <c r="B37" s="25"/>
      <c r="I37" s="3"/>
    </row>
    <row r="38" spans="2:9" ht="33.75" customHeight="1" thickBot="1">
      <c r="B38" s="21" t="s">
        <v>33</v>
      </c>
      <c r="C38" s="42" t="s">
        <v>39</v>
      </c>
      <c r="D38" s="19" t="s">
        <v>41</v>
      </c>
      <c r="E38" s="19" t="s">
        <v>43</v>
      </c>
      <c r="F38" s="19" t="s">
        <v>45</v>
      </c>
      <c r="G38" s="19" t="s">
        <v>47</v>
      </c>
      <c r="H38" s="19" t="s">
        <v>49</v>
      </c>
      <c r="I38" s="62" t="s">
        <v>50</v>
      </c>
    </row>
    <row r="39" spans="2:9" ht="30" customHeight="1">
      <c r="B39" s="22" t="s">
        <v>34</v>
      </c>
      <c r="C39" s="2">
        <v>0.2</v>
      </c>
      <c r="D39" s="2">
        <v>0.25</v>
      </c>
      <c r="E39" s="2">
        <v>0.15</v>
      </c>
      <c r="F39" s="2">
        <v>0.05</v>
      </c>
      <c r="G39" s="2">
        <v>0.15</v>
      </c>
      <c r="H39" s="2">
        <v>0.2</v>
      </c>
      <c r="I39" s="17" t="s">
        <v>55</v>
      </c>
    </row>
    <row r="40" spans="2:9" ht="30" customHeight="1">
      <c r="B40" s="22" t="s">
        <v>35</v>
      </c>
      <c r="C40" s="59">
        <f>F6</f>
        <v>6200000</v>
      </c>
      <c r="D40" s="59">
        <v>7000000</v>
      </c>
      <c r="E40" s="59">
        <v>4000000</v>
      </c>
      <c r="F40" s="59">
        <v>1500000</v>
      </c>
      <c r="G40" s="59">
        <v>4000000</v>
      </c>
      <c r="H40" s="59">
        <v>6000000</v>
      </c>
      <c r="I40" s="18"/>
    </row>
    <row r="41" spans="2:9" ht="30" customHeight="1">
      <c r="B41" s="22" t="s">
        <v>36</v>
      </c>
      <c r="C41" s="59">
        <v>900000</v>
      </c>
      <c r="D41" s="59">
        <v>500000</v>
      </c>
      <c r="E41" s="59">
        <v>0</v>
      </c>
      <c r="F41" s="59">
        <v>100000</v>
      </c>
      <c r="G41" s="59">
        <v>500000</v>
      </c>
      <c r="H41" s="59">
        <v>0</v>
      </c>
      <c r="I41" s="18"/>
    </row>
    <row r="42" spans="2:9" ht="30" customHeight="1">
      <c r="B42" s="23" t="s">
        <v>37</v>
      </c>
      <c r="C42" s="60">
        <v>15</v>
      </c>
      <c r="D42" s="60">
        <v>20</v>
      </c>
      <c r="E42" s="60">
        <v>15</v>
      </c>
      <c r="F42" s="60">
        <v>10</v>
      </c>
      <c r="G42" s="60">
        <v>15</v>
      </c>
      <c r="H42" s="61" t="s">
        <v>60</v>
      </c>
      <c r="I42" s="53"/>
    </row>
  </sheetData>
  <conditionalFormatting sqref="C6:H17 C20:H30 C33:H36 C39:H42">
    <cfRule type="expression" dxfId="36" priority="9">
      <formula>_xlfn.ISFORMULA(C6)</formula>
    </cfRule>
  </conditionalFormatting>
  <dataValidations count="26">
    <dataValidation allowBlank="1" showInputMessage="1" showErrorMessage="1" prompt="Erstellen Sie einen Bericht mit Budgetzusammenfassung. Geben Sie Details in Tabellen ab Zellen B5, B19, B32 und B38 ein. Die Diagramme in den anderen Arbeitsblättern werden automatisch aktualisiert. Navigationslinks finden Sie in den Zellen H4 und I4." sqref="A1" xr:uid="{00000000-0002-0000-0000-000000000000}"/>
    <dataValidation allowBlank="1" showInputMessage="1" showErrorMessage="1" prompt="Der Titel dieses Arbeitsblatts steht in dieser Zelle. Geben Sie das Jahr in Zelle I2 und den Firmennamen in Zelle B3 ein. Wählen Sie Zelle I4 aus, um zum Arbeitsblatt &quot;Diagramm 'Gewinn und Verlust'&quot; zu navigieren." sqref="B2" xr:uid="{00000000-0002-0000-0000-000001000000}"/>
    <dataValidation allowBlank="1" showInputMessage="1" showErrorMessage="1" prompt="Geben Sie den Firmennamen in dieser Zelle und die Details in der Tabelle &quot;Gewinn und Verlust&quot; ab Zelle B5 ein. Ein Tipp steht in der Zelle unten. " sqref="B3" xr:uid="{00000000-0002-0000-0000-000002000000}"/>
    <dataValidation allowBlank="1" showInputMessage="1" showErrorMessage="1" prompt="Navigationslink zum Arbeitsblatt &quot;Diagramm 'Gewinn und Verlust'&quot;" sqref="I4" xr:uid="{00000000-0002-0000-0000-000003000000}"/>
    <dataValidation allowBlank="1" showInputMessage="1" showErrorMessage="1" prompt="Geben Sie in dieser Spalte unter dieser Überschrift die monatlichen Ist-Werte ein." sqref="C32" xr:uid="{00000000-0002-0000-0000-000004000000}"/>
    <dataValidation allowBlank="1" showInputMessage="1" showErrorMessage="1" prompt="Die Beispieleinträge für &quot;Zusammenfassung Gewinn und Verlust&quot; stehen in dieser Spalte unter dieser Überschrift." sqref="B5" xr:uid="{00000000-0002-0000-0000-000005000000}"/>
    <dataValidation allowBlank="1" showInputMessage="1" showErrorMessage="1" prompt="Geben Sie in dieser Spalte unter dieser Überschrift die monatlichen Zielwerte ein." sqref="D32" xr:uid="{00000000-0002-0000-0000-000006000000}"/>
    <dataValidation allowBlank="1" showInputMessage="1" showErrorMessage="1" prompt="Die monatliche Abweichung in dieser Spalte unter dieser Überschrift wird automatisch berechnet." sqref="E32 E5 E19" xr:uid="{00000000-0002-0000-0000-000007000000}"/>
    <dataValidation allowBlank="1" showInputMessage="1" showErrorMessage="1" prompt="Geben Sie in dieser Spalte unter dieser Überschrift die Istwerte (Jahr bis dato) ein." sqref="F32" xr:uid="{00000000-0002-0000-0000-000008000000}"/>
    <dataValidation allowBlank="1" showInputMessage="1" showErrorMessage="1" prompt="Geben Sie in dieser Spalte unter dieser Überschrift die Zielwerte (Jahr bis dato) ein." sqref="G32" xr:uid="{00000000-0002-0000-0000-000009000000}"/>
    <dataValidation allowBlank="1" showInputMessage="1" showErrorMessage="1" prompt="Die Abweichung (Jahr bis dato) in dieser Spalte unter dieser Überschrift wird automatisch berechnet." sqref="H32 H5 H19" xr:uid="{00000000-0002-0000-0000-00000A000000}"/>
    <dataValidation allowBlank="1" showInputMessage="1" showErrorMessage="1" prompt="Geben Sie in dieser Spalte unter dieser Überschrift Anmerkungen ein." sqref="I5 I38 I32 I19" xr:uid="{00000000-0002-0000-0000-00000B000000}"/>
    <dataValidation allowBlank="1" showInputMessage="1" showErrorMessage="1" prompt="Die Beispieleinträge für &quot;Zusammenfassung Bilanzaufstellung&quot; stehen in dieser Spalte unter dieser Überschrift." sqref="B19" xr:uid="{00000000-0002-0000-0000-00000C000000}"/>
    <dataValidation allowBlank="1" showInputMessage="1" showErrorMessage="1" prompt="Die Beispieleinträge für &quot;Zusammenfassung Betriebliche Kennzahlen&quot; stehen in dieser Spalte unter dieser Überschrift." sqref="B32" xr:uid="{00000000-0002-0000-0000-00000D000000}"/>
    <dataValidation allowBlank="1" showInputMessage="1" showErrorMessage="1" prompt="Die Beispieleinträge für &quot;Zusammenfassung Wettbewerb&quot; stehen in dieser Spalte unter dieser Überschrift." sqref="B38" xr:uid="{00000000-0002-0000-0000-00000E000000}"/>
    <dataValidation allowBlank="1" showInputMessage="1" showErrorMessage="1" prompt="Geben Sie in dieser Spalte unter dieser Überschrift den Mitbewerber 1 ein." sqref="D38" xr:uid="{00000000-0002-0000-0000-00000F000000}"/>
    <dataValidation allowBlank="1" showInputMessage="1" showErrorMessage="1" prompt="Geben Sie in dieser Spalte unter dieser Überschrift den Mitbewerber 2 ein." sqref="E38" xr:uid="{00000000-0002-0000-0000-000010000000}"/>
    <dataValidation allowBlank="1" showInputMessage="1" showErrorMessage="1" prompt="Geben Sie in dieser Spalte unter dieser Überschrift den Mitbewerber 3 ein." sqref="F38" xr:uid="{00000000-0002-0000-0000-000011000000}"/>
    <dataValidation allowBlank="1" showInputMessage="1" showErrorMessage="1" prompt="Geben Sie in dieser Spalte unter dieser Überschrift den Mitbewerber 4 ein." sqref="G38" xr:uid="{00000000-0002-0000-0000-000012000000}"/>
    <dataValidation allowBlank="1" showInputMessage="1" showErrorMessage="1" prompt="Geben Sie in dieser Spalte unter dieser Überschrift die Daten für Sonstiges ein." sqref="H38" xr:uid="{00000000-0002-0000-0000-000013000000}"/>
    <dataValidation allowBlank="1" showInputMessage="1" showErrorMessage="1" prompt="Geben Sie in dieser Spalte unter dieser Überschrift die monatlichen Ist-Werte ein. Werte in Zellen mit Formeln werden automatisch berechnet." sqref="C5 C19" xr:uid="{00000000-0002-0000-0000-000014000000}"/>
    <dataValidation allowBlank="1" showInputMessage="1" showErrorMessage="1" prompt="Geben Sie in dieser Spalte unter dieser Überschrift die monatlichen Zielwerte ein. Werte in Zellen mit Formeln werden automatisch berechnet." sqref="D5 D19" xr:uid="{00000000-0002-0000-0000-000015000000}"/>
    <dataValidation allowBlank="1" showInputMessage="1" showErrorMessage="1" prompt="Geben Sie in dieser Spalte unter dieser Überschrift die Ist-Werte (Jahr bis dato) ein. Werte in Zellen mit Formeln werden automatisch berechnet." sqref="F5 F19" xr:uid="{00000000-0002-0000-0000-000016000000}"/>
    <dataValidation allowBlank="1" showInputMessage="1" showErrorMessage="1" prompt="Geben Sie in dieser Spalte unter dieser Überschrift die Zielwerte (Jahr bis dato) ein. Werte in Zellen mit Formeln werden automatisch berechnet." sqref="G5 G19" xr:uid="{00000000-0002-0000-0000-000017000000}"/>
    <dataValidation allowBlank="1" showInputMessage="1" showErrorMessage="1" prompt="Geben Sie in dieser Zelle das Jahr ein." sqref="I2" xr:uid="{00000000-0002-0000-0000-000018000000}"/>
    <dataValidation allowBlank="1" showInputMessage="1" showErrorMessage="1" prompt="Geben Sie Ihr Firmenprofil für die entsprechenden Elemente links in dieser Spalte unter dieser Überschrift ein. Werte in Zellen mit Formeln werden automatisch berechnet."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workbookViewId="0"/>
  </sheetViews>
  <sheetFormatPr baseColWidth="10" defaultColWidth="9.140625" defaultRowHeight="12.75"/>
  <cols>
    <col min="1" max="1" width="2.7109375" style="5" customWidth="1"/>
    <col min="2" max="8" width="25.28515625" style="1" customWidth="1"/>
    <col min="9" max="9" width="26.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56</v>
      </c>
      <c r="C2" s="11"/>
      <c r="D2" s="11"/>
      <c r="E2" s="12"/>
      <c r="F2" s="11"/>
      <c r="G2" s="11"/>
      <c r="H2" s="13"/>
      <c r="I2" s="11">
        <f ca="1">BUDGETZUSAMMENFASSUNG!I2</f>
        <v>2019</v>
      </c>
    </row>
    <row r="3" spans="2:9" s="5" customFormat="1" ht="28.5" customHeight="1">
      <c r="B3" s="15" t="str">
        <f>BUDGETZUSAMMENFASSUNG!B3</f>
        <v>Firmenname</v>
      </c>
      <c r="C3" s="9"/>
      <c r="D3" s="9"/>
      <c r="E3" s="9"/>
      <c r="F3" s="9"/>
      <c r="G3" s="9"/>
      <c r="H3" s="9"/>
      <c r="I3" s="10"/>
    </row>
    <row r="4" spans="2:9" ht="41.25" customHeight="1">
      <c r="H4" s="37"/>
      <c r="I4" s="37"/>
    </row>
    <row r="5" spans="2:9" ht="373.5" customHeight="1">
      <c r="B5" s="63" t="s">
        <v>57</v>
      </c>
      <c r="C5" s="63"/>
      <c r="D5" s="63"/>
      <c r="E5" s="63"/>
      <c r="F5" s="63"/>
      <c r="G5" s="63"/>
      <c r="H5" s="63"/>
      <c r="I5" s="63"/>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7" spans="1:9">
      <c r="A37" s="7"/>
    </row>
  </sheetData>
  <mergeCells count="1">
    <mergeCell ref="B5:I5"/>
  </mergeCells>
  <dataValidations count="6">
    <dataValidation allowBlank="1" showInputMessage="1" showErrorMessage="1" prompt="Das Diagramm &quot;Zusammenfassung 'Gewinn und Verlust'&quot; in Zelle B5 dieses Arbeitsblatts wird automatisch berechnet. Navigationslinks finden Sie in den Zellen H4 und I4." sqref="A1" xr:uid="{00000000-0002-0000-0100-000000000000}"/>
    <dataValidation allowBlank="1" showInputMessage="1" showErrorMessage="1" prompt="Der Titel dieses Arbeitsblatts steht in dieser Zelle. Der Firmenname in Zelle B3 und das Jahr in Zelle I2 werden automatisch aktualisiert." sqref="B2" xr:uid="{00000000-0002-0000-0100-000001000000}"/>
    <dataValidation allowBlank="1" showInputMessage="1" showErrorMessage="1" prompt="Navigationslink zum Arbeitsblatt &quot;Budgetzusammenfassung&quot;" sqref="H4" xr:uid="{00000000-0002-0000-0100-000002000000}"/>
    <dataValidation allowBlank="1" showInputMessage="1" showErrorMessage="1" prompt="Navigationslink zum Arbeitsblatt &quot;Bilanzaufstellung&quot;" sqref="I4" xr:uid="{00000000-0002-0000-0100-000003000000}"/>
    <dataValidation allowBlank="1" showInputMessage="1" showErrorMessage="1" prompt="Das Jahr in dieser Zelle wird automatisch aktualisiert." sqref="I2" xr:uid="{00000000-0002-0000-0100-000004000000}"/>
    <dataValidation allowBlank="1" showInputMessage="1" showErrorMessage="1" prompt="Der Firmenname in dieser Zelle wird automatisch aktualisiert." sqref="B3" xr:uid="{E04403EA-7EDA-471B-8DD1-93EDB2735B0C}"/>
  </dataValidations>
  <printOptions horizontalCentered="1"/>
  <pageMargins left="0.4" right="0.4" top="0.4" bottom="0.4" header="0.3" footer="0.3"/>
  <pageSetup paperSize="9"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workbookViewId="0"/>
  </sheetViews>
  <sheetFormatPr baseColWidth="10" defaultColWidth="9.140625" defaultRowHeight="12.75"/>
  <cols>
    <col min="1" max="1" width="2.7109375" style="5" customWidth="1"/>
    <col min="2" max="8" width="23.85546875" style="1" customWidth="1"/>
    <col min="9" max="9" width="28.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58</v>
      </c>
      <c r="C2" s="11"/>
      <c r="D2" s="11"/>
      <c r="E2" s="12"/>
      <c r="F2" s="11"/>
      <c r="G2" s="11"/>
      <c r="H2" s="13"/>
      <c r="I2" s="11">
        <f ca="1">BUDGETZUSAMMENFASSUNG!I2</f>
        <v>2019</v>
      </c>
    </row>
    <row r="3" spans="2:9" s="5" customFormat="1" ht="28.5" customHeight="1">
      <c r="B3" s="15" t="str">
        <f>BUDGETZUSAMMENFASSUNG!B3</f>
        <v>Firmenname</v>
      </c>
      <c r="C3" s="9"/>
      <c r="D3" s="9"/>
      <c r="E3" s="9"/>
      <c r="F3" s="9"/>
      <c r="G3" s="9"/>
      <c r="H3" s="9"/>
      <c r="I3" s="10"/>
    </row>
    <row r="4" spans="2:9" ht="36.75" customHeight="1">
      <c r="H4" s="38"/>
      <c r="I4" s="37"/>
    </row>
    <row r="5" spans="2:9" ht="370.5" customHeight="1">
      <c r="B5" s="64" t="s">
        <v>59</v>
      </c>
      <c r="C5" s="64"/>
      <c r="D5" s="64"/>
      <c r="E5" s="64"/>
      <c r="F5" s="64"/>
      <c r="G5" s="64"/>
      <c r="H5" s="64"/>
      <c r="I5" s="64"/>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8" spans="1:9">
      <c r="A38" s="7"/>
    </row>
  </sheetData>
  <mergeCells count="1">
    <mergeCell ref="B5:I5"/>
  </mergeCells>
  <dataValidations count="5">
    <dataValidation allowBlank="1" showInputMessage="1" showErrorMessage="1" prompt="Das Diagramm &quot;Zusammenfassung Bilanzaufstellung&quot; in Zelle B5 dieses Arbeitsblatts wird automatisch aktualisiert. Navigationslinks finden Sie in den Zellen H4 und I4." sqref="A1" xr:uid="{00000000-0002-0000-0200-000000000000}"/>
    <dataValidation allowBlank="1" showInputMessage="1" showErrorMessage="1" prompt="Der Titel dieses Arbeitsblatts steht in dieser Zelle. Der Firmenname in Zelle B3 und das Jahr in Zelle I2 werden automatisch aktualisiert." sqref="B2" xr:uid="{00000000-0002-0000-0200-000001000000}"/>
    <dataValidation allowBlank="1" showInputMessage="1" showErrorMessage="1" prompt="Navigationslink zum Arbeitsblatt &quot;Diagramm 'Gewinn und Verlust'&quot;" sqref="H4" xr:uid="{00000000-0002-0000-0200-000002000000}"/>
    <dataValidation allowBlank="1" showInputMessage="1" showErrorMessage="1" prompt="Das Jahr in dieser Zelle wird automatisch aktualisiert." sqref="I2" xr:uid="{00000000-0002-0000-0200-000003000000}"/>
    <dataValidation allowBlank="1" showInputMessage="1" showErrorMessage="1" prompt="Der Firmenname in dieser Zelle wird automatisch aktualisiert." sqref="B3" xr:uid="{95C943F2-A7C8-4C66-B52E-FB38B3B7D203}"/>
  </dataValidations>
  <printOptions horizontalCentered="1"/>
  <pageMargins left="0.4" right="0.4" top="0.4" bottom="0.4" header="0.3" footer="0.3"/>
  <pageSetup paperSize="9"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2.xml><?xml version="1.0" encoding="utf-8"?>
<ds:datastoreItem xmlns:ds="http://schemas.openxmlformats.org/officeDocument/2006/customXml" ds:itemID="{034FC52C-AB53-4DA9-86BD-188C96C69B51}">
  <ds:schemaRefs>
    <ds:schemaRef ds:uri="http://schemas.microsoft.com/sharepoint/v3/contenttype/forms"/>
  </ds:schemaRefs>
</ds:datastoreItem>
</file>

<file path=customXml/itemProps3.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BUDGETZUSAMMENFASSUNG</vt:lpstr>
      <vt:lpstr>DIAGRAMM "GEWINN UND VERLUST"</vt:lpstr>
      <vt:lpstr>BILANZAUFSTELLUNG</vt:lpstr>
      <vt:lpstr>BUDGETZUSAMMENFASSUNG!Drucktitel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2019-03-15T15:20:00Z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