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microsoft.sharepoint.com/teams/cela-websites/CELA assets/CSR/CSR Site Pages/Digital Trust Reports/CRRR/68536 - CRRR - October Refresh/"/>
    </mc:Choice>
  </mc:AlternateContent>
  <xr:revisionPtr revIDLastSave="7" documentId="8_{EDED7284-7B9F-4AAC-942A-7519688A942F}" xr6:coauthVersionLast="47" xr6:coauthVersionMax="47" xr10:uidLastSave="{428B6777-E43A-465F-9790-B5D5A02B827D}"/>
  <bookViews>
    <workbookView xWindow="19530" yWindow="-17355" windowWidth="15390" windowHeight="9540" xr2:uid="{D6888162-B249-4450-B957-27E1B21196CB}"/>
  </bookViews>
  <sheets>
    <sheet name="Content Removal Requests" sheetId="3" r:id="rId1"/>
    <sheet name="Copyright Top 5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3" l="1"/>
  <c r="D13" i="3"/>
  <c r="E7" i="3"/>
  <c r="E9" i="3"/>
  <c r="E11" i="3"/>
  <c r="F57" i="3"/>
  <c r="E57" i="3"/>
  <c r="G57" i="3" s="1"/>
  <c r="D57" i="3"/>
  <c r="C57" i="3"/>
  <c r="G28" i="3"/>
  <c r="G20" i="3" l="1"/>
  <c r="E14" i="3"/>
  <c r="E13" i="3"/>
  <c r="E6" i="3"/>
  <c r="E8" i="3"/>
  <c r="E10" i="3"/>
  <c r="E12" i="3"/>
  <c r="E5" i="3"/>
</calcChain>
</file>

<file path=xl/sharedStrings.xml><?xml version="1.0" encoding="utf-8"?>
<sst xmlns="http://schemas.openxmlformats.org/spreadsheetml/2006/main" count="238" uniqueCount="214">
  <si>
    <t xml:space="preserve"> </t>
  </si>
  <si>
    <t>Requests</t>
  </si>
  <si>
    <t>Action Taken</t>
  </si>
  <si>
    <t>Percentage - Action Taken</t>
  </si>
  <si>
    <t xml:space="preserve">TOTAL </t>
  </si>
  <si>
    <t>Requests that May Result in Account Closure</t>
  </si>
  <si>
    <t xml:space="preserve">Requests </t>
  </si>
  <si>
    <t xml:space="preserve">URLs Requested </t>
  </si>
  <si>
    <t>URLs Accepted</t>
  </si>
  <si>
    <t>URLs Rejected</t>
  </si>
  <si>
    <t xml:space="preserve">Percentage of URLs Accepted </t>
  </si>
  <si>
    <t>Requests Received and Processed</t>
  </si>
  <si>
    <t>URLs Requested</t>
  </si>
  <si>
    <t>Percentage of URLs Accepted</t>
  </si>
  <si>
    <t>TOTAL</t>
  </si>
  <si>
    <t>Reporting Organization</t>
  </si>
  <si>
    <t>Copyright Owner</t>
  </si>
  <si>
    <t>Domain</t>
  </si>
  <si>
    <t>Content Removal Requests Report</t>
  </si>
  <si>
    <t xml:space="preserve">Government Requests for Content Removal </t>
  </si>
  <si>
    <r>
      <rPr>
        <sz val="11"/>
        <color theme="1" tint="0.34998626667073579"/>
        <rFont val="Segoe UI Bold"/>
      </rPr>
      <t>Note:</t>
    </r>
    <r>
      <rPr>
        <sz val="11"/>
        <color theme="1" tint="0.34998626667073579"/>
        <rFont val="Segoe UI Semibold"/>
        <family val="2"/>
      </rPr>
      <t xml:space="preserve"> </t>
    </r>
    <r>
      <rPr>
        <sz val="11"/>
        <color theme="1" tint="0.34998626667073579"/>
        <rFont val="Segoe UI"/>
        <family val="2"/>
      </rPr>
      <t xml:space="preserve">Numbers are aggregated across all Microsoft consumer online services (e.g., Bing, Bing Ads, OneDrive, MSN) for which government content removal requests were received during this reporting period.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
</t>
    </r>
  </si>
  <si>
    <r>
      <t>"Right to be Forgotten" Requests</t>
    </r>
    <r>
      <rPr>
        <b/>
        <sz val="11"/>
        <color theme="0"/>
        <rFont val="Segoe Light"/>
      </rPr>
      <t/>
    </r>
  </si>
  <si>
    <t>Copyright Removal Requests</t>
  </si>
  <si>
    <r>
      <t xml:space="preserve">Cumulative "Right to be Forgotten" Requests  </t>
    </r>
    <r>
      <rPr>
        <sz val="13"/>
        <color rgb="FFFF0000"/>
        <rFont val="Segoe UI Semibold"/>
        <family val="2"/>
      </rPr>
      <t xml:space="preserve"> </t>
    </r>
  </si>
  <si>
    <t>Copyright Top 50</t>
  </si>
  <si>
    <t>URL Count</t>
  </si>
  <si>
    <r>
      <rPr>
        <b/>
        <sz val="11"/>
        <color theme="1" tint="0.34998626667073579"/>
        <rFont val="Segoe UI"/>
        <family val="2"/>
      </rPr>
      <t xml:space="preserve">Note: </t>
    </r>
    <r>
      <rPr>
        <sz val="11"/>
        <color theme="1" tint="0.34998626667073579"/>
        <rFont val="Segoe UI"/>
        <family val="2"/>
      </rPr>
      <t>The data above details compliant removal requests received by Bing for removal of algorithmic search results. The report does not include: (1) copyright removal requests from the Bing image or video index, (2) from Bing Ads, or (3) removal requests for other online services, such as Outlook and Skype requests, or (4) requests initially deemed non-compliant during preliminary reviews conducted prior to entry of the request into our standard tracking tools. The data includes more than 95% of the copyright removal requests for Bing for the six-month reporting period. Removal requests for Bing represent about 99% of all copyright removal requests received.</t>
    </r>
    <r>
      <rPr>
        <b/>
        <sz val="11"/>
        <color theme="1" tint="0.34998626667073579"/>
        <rFont val="Segoe UI"/>
        <family val="2"/>
      </rPr>
      <t xml:space="preserve">
</t>
    </r>
  </si>
  <si>
    <t>January - June 2021</t>
  </si>
  <si>
    <t>Remove Your Media (RYM)</t>
  </si>
  <si>
    <t>BPI (BRITISH RECORDED MUSIC INDUSTRY) LIMITED</t>
  </si>
  <si>
    <t>Marketly</t>
  </si>
  <si>
    <t>comeso</t>
  </si>
  <si>
    <t>Attributor</t>
  </si>
  <si>
    <t>MarkScan</t>
  </si>
  <si>
    <t>LEAKID</t>
  </si>
  <si>
    <t>NBC Universal</t>
  </si>
  <si>
    <t>DMCA Force</t>
  </si>
  <si>
    <t>RightsHero</t>
  </si>
  <si>
    <t>Entura International LTD</t>
  </si>
  <si>
    <t>MG Premium Ltd</t>
  </si>
  <si>
    <t>APDIF - Mexico Member Companies</t>
  </si>
  <si>
    <t>MWStory</t>
  </si>
  <si>
    <t>MarkMonitor</t>
  </si>
  <si>
    <t>BookDefender.com</t>
  </si>
  <si>
    <t>Irdeto</t>
  </si>
  <si>
    <t>Mermaid Studios</t>
  </si>
  <si>
    <t>IP-Echelon</t>
  </si>
  <si>
    <t>Takedown Czar</t>
  </si>
  <si>
    <t>shoot-down.com</t>
  </si>
  <si>
    <t>Blue Efficience</t>
  </si>
  <si>
    <t>Aiplex Software Private Limited.,</t>
  </si>
  <si>
    <t>Rico Management</t>
  </si>
  <si>
    <t>UKIE</t>
  </si>
  <si>
    <t>Tech Fashion Inc.</t>
  </si>
  <si>
    <t>Anti-Piracy Protection</t>
  </si>
  <si>
    <t>Naxap Technology Private Limited</t>
  </si>
  <si>
    <t>Suren Ter Saakov</t>
  </si>
  <si>
    <t>æµ™æ±Ÿç§‰æ ¼å¾‹å¸ˆäº‹åŠ¡æ‰€</t>
  </si>
  <si>
    <t>Zhejiang Botong Audio</t>
  </si>
  <si>
    <t>DMCA Solutions</t>
  </si>
  <si>
    <t>GEDOSAL</t>
  </si>
  <si>
    <t>DMCA Piracy Prevention inc</t>
  </si>
  <si>
    <t>Vobile Inc</t>
  </si>
  <si>
    <t>åŒ—äº¬å¥‡è‰ºä¸–çºªç§‘æŠ€æœ‰é™å…¬å¸</t>
  </si>
  <si>
    <t>Test</t>
  </si>
  <si>
    <t>The Publishers Association</t>
  </si>
  <si>
    <t xml:space="preserve"> Copyright Integrity International</t>
  </si>
  <si>
    <t>PRS For Music</t>
  </si>
  <si>
    <t>TMG</t>
  </si>
  <si>
    <t>Zhejiang Yiwei Law Firm</t>
  </si>
  <si>
    <t>Aiplex Software Private Limited.</t>
  </si>
  <si>
    <t>Remove Your Media LLC</t>
  </si>
  <si>
    <t>Federation Against Copyright Theft</t>
  </si>
  <si>
    <t>WorthIT Solutions Pvt. Ltd.</t>
  </si>
  <si>
    <t>Tracksaur</t>
  </si>
  <si>
    <t>VIZ Media LLC</t>
  </si>
  <si>
    <t>British Recorded Music Industry (BPI) Ltd</t>
  </si>
  <si>
    <t>MX International Inc</t>
  </si>
  <si>
    <t>FAKKU, LLC</t>
  </si>
  <si>
    <t>Camgirl Antipiracy</t>
  </si>
  <si>
    <t>Japan Creative Contents Alliance LLC</t>
  </si>
  <si>
    <t>Disney Enterprises, Inc.</t>
  </si>
  <si>
    <t>comeso.org</t>
  </si>
  <si>
    <t>Madman Entertainment Pty Ltd</t>
  </si>
  <si>
    <t>NBCUniversal Media</t>
  </si>
  <si>
    <t>Nozomient</t>
  </si>
  <si>
    <t>Simon &amp; Schuster</t>
  </si>
  <si>
    <t>Hachette Livre</t>
  </si>
  <si>
    <t>NS Solutions Manga Publishers</t>
  </si>
  <si>
    <t>Novi Digital Entertainment Pvt. Ltd.</t>
  </si>
  <si>
    <t>Affect3D</t>
  </si>
  <si>
    <t>Sony Pictures Television Inc.</t>
  </si>
  <si>
    <t>Camsoda</t>
  </si>
  <si>
    <t>MBC Group</t>
  </si>
  <si>
    <t>Viki Inc.</t>
  </si>
  <si>
    <t>Warner Bros. Entertainment</t>
  </si>
  <si>
    <t>FUNimation Entertainment</t>
  </si>
  <si>
    <t>Aniplex of America Inc</t>
  </si>
  <si>
    <t>ZeeTV &amp; Wayaak</t>
  </si>
  <si>
    <t>HBO</t>
  </si>
  <si>
    <t>Vuclip Middle East</t>
  </si>
  <si>
    <t>Bang Bros</t>
  </si>
  <si>
    <t>Metropolitan</t>
  </si>
  <si>
    <t>FYCash</t>
  </si>
  <si>
    <t>Sony Pictures Networks India Pvt. Ltd.</t>
  </si>
  <si>
    <t>Lionsgate</t>
  </si>
  <si>
    <t>Warner Bros. Entertainment Inc.</t>
  </si>
  <si>
    <t>ViacomCBS</t>
  </si>
  <si>
    <t>Fantasista, Inc</t>
  </si>
  <si>
    <t>Kakao Page Corp.</t>
  </si>
  <si>
    <t>Well Go Entertainment USA Inc</t>
  </si>
  <si>
    <t>ALPA</t>
  </si>
  <si>
    <t>Viacom, Inc</t>
  </si>
  <si>
    <t>SCPP</t>
  </si>
  <si>
    <t>Gamma Entertainment</t>
  </si>
  <si>
    <t>Toei Animation</t>
  </si>
  <si>
    <t>Apple Inc. and Apple Video Programming LLC</t>
  </si>
  <si>
    <t>Netflix, Inc.</t>
  </si>
  <si>
    <t>Oxford University Press</t>
  </si>
  <si>
    <t>Studiocanal</t>
  </si>
  <si>
    <t>Netflix</t>
  </si>
  <si>
    <t>Amazon Digital Services LLC</t>
  </si>
  <si>
    <t>mangapark.net</t>
  </si>
  <si>
    <t>mangafox.ws</t>
  </si>
  <si>
    <t>webcamrecordings.com</t>
  </si>
  <si>
    <t>hentai4manga.com</t>
  </si>
  <si>
    <t>es.ninemanga.com</t>
  </si>
  <si>
    <t>tenmanga.com</t>
  </si>
  <si>
    <t>nwanime.tv</t>
  </si>
  <si>
    <t>asmhentai.com</t>
  </si>
  <si>
    <t>mangahere.cc</t>
  </si>
  <si>
    <t>nyahentai.com</t>
  </si>
  <si>
    <t>m.mangahere.cc</t>
  </si>
  <si>
    <t>manga33.com</t>
  </si>
  <si>
    <t>hentaihere.com</t>
  </si>
  <si>
    <t>dndnha.me</t>
  </si>
  <si>
    <t>imhentai.com</t>
  </si>
  <si>
    <t>bl-860h.cloud9.to</t>
  </si>
  <si>
    <t>mangahome.com</t>
  </si>
  <si>
    <t>mceiug.com</t>
  </si>
  <si>
    <t>gogoanime.tube</t>
  </si>
  <si>
    <t>m.mangatown.com</t>
  </si>
  <si>
    <t>fanfox.net</t>
  </si>
  <si>
    <t>newm.mangahere.cc</t>
  </si>
  <si>
    <t>animefreak.to</t>
  </si>
  <si>
    <t>mangatown.com</t>
  </si>
  <si>
    <t>animeheaven.ru</t>
  </si>
  <si>
    <t>xcamgirlblog.com</t>
  </si>
  <si>
    <t>pornonod.com</t>
  </si>
  <si>
    <t>mangateen.com</t>
  </si>
  <si>
    <t>nhentai.net</t>
  </si>
  <si>
    <t>webcamsrip.com</t>
  </si>
  <si>
    <t>hd9.mobi</t>
  </si>
  <si>
    <t>br.niadd.com</t>
  </si>
  <si>
    <t>eiomp3.com</t>
  </si>
  <si>
    <t>camhub.cc</t>
  </si>
  <si>
    <t>ww2.animeram.cc</t>
  </si>
  <si>
    <t>tnzmp3.com</t>
  </si>
  <si>
    <t>9anime.nl</t>
  </si>
  <si>
    <t>animehub.ac</t>
  </si>
  <si>
    <t>anime8.ru</t>
  </si>
  <si>
    <t>songatak.vip</t>
  </si>
  <si>
    <t>dndnha.site</t>
  </si>
  <si>
    <t>webcamshows.org</t>
  </si>
  <si>
    <t>porncamstube.com</t>
  </si>
  <si>
    <t>chomikuj.pl</t>
  </si>
  <si>
    <t>isong.download</t>
  </si>
  <si>
    <t>1.bp.blogspot.com</t>
  </si>
  <si>
    <t>ercmp3.com</t>
  </si>
  <si>
    <t>dodoconverter.com</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</si>
  <si>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</si>
  <si>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</si>
  <si>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</si>
  <si>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</si>
  <si>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</si>
  <si>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</si>
  <si>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</si>
  <si>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</si>
  <si>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</si>
  <si>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</si>
  <si>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</si>
  <si>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</si>
  <si>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</si>
  <si>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</si>
  <si>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</si>
  <si>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</si>
  <si>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</si>
  <si>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Lithuania</t>
  </si>
  <si>
    <t>Luxembourg</t>
  </si>
  <si>
    <t>Malta</t>
  </si>
  <si>
    <t>Netherlands</t>
  </si>
  <si>
    <t>Norway</t>
  </si>
  <si>
    <t>Poland</t>
  </si>
  <si>
    <t>Portugal</t>
  </si>
  <si>
    <t>Romania</t>
  </si>
  <si>
    <t>Russia</t>
  </si>
  <si>
    <t>Slovenia</t>
  </si>
  <si>
    <t>Spain</t>
  </si>
  <si>
    <t>Sweden</t>
  </si>
  <si>
    <t>Switzerland</t>
  </si>
  <si>
    <t>United Kingdom</t>
  </si>
  <si>
    <r>
      <rPr>
        <b/>
        <sz val="11"/>
        <color theme="1" tint="0.34998626667073579"/>
        <rFont val="Segoe UI"/>
        <family val="2"/>
      </rPr>
      <t>Note</t>
    </r>
    <r>
      <rPr>
        <sz val="11"/>
        <color theme="1" tint="0.34998626667073579"/>
        <rFont val="Segoe UI"/>
        <family val="2"/>
      </rPr>
      <t>: This table shows the number of URLs that were accepted and rejected for European and Russian requests received between January 1</t>
    </r>
    <r>
      <rPr>
        <b/>
        <sz val="11"/>
        <color rgb="FFFF0000"/>
        <rFont val="Segoe UI"/>
        <family val="2"/>
      </rPr>
      <t xml:space="preserve"> </t>
    </r>
    <r>
      <rPr>
        <sz val="11"/>
        <color theme="1" tint="0.34998626667073579"/>
        <rFont val="Segoe UI"/>
        <family val="2"/>
      </rPr>
      <t>and June 30, 2021 that were processed as of August 1, 2021. The number of URLs accepted and rejected may not reflect requests still pending review as of August 1, 2021. For example, processing delays may result if more information is needed to complete the review on a request.</t>
    </r>
  </si>
  <si>
    <r>
      <rPr>
        <sz val="11"/>
        <color theme="1" tint="0.34998626667073579"/>
        <rFont val="Segoe UI Bold"/>
      </rPr>
      <t>Note:</t>
    </r>
    <r>
      <rPr>
        <sz val="11"/>
        <color theme="1" tint="0.34998626667073579"/>
        <rFont val="Segoe UI"/>
        <family val="2"/>
      </rPr>
      <t xml:space="preserve"> This table shows the number of URLs that were accepted and rejected for European and Russian requests received between May 2014 and June 30, 2021 that were processed as of August 1, 2021. The number of URLs accepted and rejected may not reflect requests still pending review as of August 1, 2021. For example, processing delays may result if more information is needed to complete the review on a request.
</t>
    </r>
  </si>
  <si>
    <t>WEB SHERIFF</t>
  </si>
  <si>
    <t>ACI United Foundation</t>
  </si>
  <si>
    <t>[blank]</t>
  </si>
  <si>
    <t>Hoichoi Technologies Pvt. Ltd.</t>
  </si>
  <si>
    <t>mangath.co</t>
  </si>
  <si>
    <t>rapidgator.net</t>
  </si>
  <si>
    <t>China</t>
  </si>
  <si>
    <t>India</t>
  </si>
  <si>
    <t>USA</t>
  </si>
  <si>
    <t>South Korea</t>
  </si>
  <si>
    <t>May 2014 -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</si>
</sst>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 #,##0_-;_-* &quot;-&quot;??_-;_-@_-"/>
    <numFmt numFmtId="165" formatCode="_(* #,##0_);_(* \(#,##0\);_(* &quot;-&quot;??_);_(@_)"/>
  </numFmts>
  <fonts count="26">
    <font>
      <sz val="11"/>
      <color theme="1"/>
      <name val="Calibri"/>
      <family val="2"/>
      <scheme val="minor"/>
    </font>
    <font>
      <sz val="11"/>
      <color theme="1"/>
      <name val="Calibri"/>
      <family val="2"/>
      <scheme val="minor"/>
    </font>
    <font>
      <sz val="11"/>
      <color theme="0"/>
      <name val="Calibri"/>
      <family val="2"/>
      <scheme val="minor"/>
    </font>
    <font>
      <b/>
      <sz val="11"/>
      <color theme="0"/>
      <name val="Segoe Light"/>
    </font>
    <font>
      <b/>
      <sz val="11"/>
      <color theme="1"/>
      <name val="Segoe UI"/>
      <family val="2"/>
    </font>
    <font>
      <sz val="11"/>
      <color theme="1"/>
      <name val="Segoe UI"/>
      <family val="2"/>
    </font>
    <font>
      <sz val="11"/>
      <color rgb="FFFF0000"/>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1"/>
      <color theme="1" tint="0.34998626667073579"/>
      <name val="Segoe UI Semibold"/>
      <family val="2"/>
    </font>
    <font>
      <sz val="11"/>
      <color theme="1" tint="0.34998626667073579"/>
      <name val="Segoe UI Bold"/>
    </font>
    <font>
      <sz val="13"/>
      <color theme="1"/>
      <name val="Segoe UI Semibold"/>
      <family val="2"/>
    </font>
    <font>
      <b/>
      <sz val="11"/>
      <color theme="1" tint="0.34998626667073579"/>
      <name val="Segoe UI"/>
      <family val="2"/>
    </font>
    <font>
      <sz val="12"/>
      <color theme="1" tint="0.249977111117893"/>
      <name val="Segoe UI"/>
      <family val="2"/>
    </font>
    <font>
      <sz val="13"/>
      <color rgb="FFFF0000"/>
      <name val="Segoe UI Semibold"/>
      <family val="2"/>
    </font>
    <font>
      <sz val="13"/>
      <color theme="1"/>
      <name val="Segoe UI"/>
      <family val="2"/>
    </font>
    <font>
      <b/>
      <sz val="11"/>
      <color rgb="FFFF0000"/>
      <name val="Segoe UI"/>
      <family val="2"/>
    </font>
    <font>
      <b/>
      <sz val="13"/>
      <name val="Segoe UI Semibold"/>
      <family val="2"/>
    </font>
    <font>
      <sz val="12"/>
      <color theme="1"/>
      <name val="Segoe UI"/>
    </font>
    <font>
      <sz val="11"/>
      <color rgb="FFFF0000"/>
      <name val="Segoe UI"/>
    </font>
    <font>
      <b/>
      <sz val="11"/>
      <color theme="1"/>
      <name val="Segoe UI"/>
    </font>
    <font>
      <sz val="13"/>
      <color theme="0"/>
      <name val="Segoe UI Semibold"/>
    </font>
  </fonts>
  <fills count="13">
    <fill>
      <patternFill patternType="none"/>
    </fill>
    <fill>
      <patternFill patternType="gray125"/>
    </fill>
    <fill>
      <patternFill patternType="solid">
        <fgColor theme="4" tint="0.79998168889431442"/>
        <bgColor indexed="65"/>
      </patternFill>
    </fill>
    <fill>
      <patternFill patternType="solid">
        <fgColor theme="7"/>
      </patternFill>
    </fill>
    <fill>
      <patternFill patternType="solid">
        <fgColor theme="8"/>
      </patternFill>
    </fill>
    <fill>
      <patternFill patternType="solid">
        <fgColor theme="5"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58">
    <xf numFmtId="0" fontId="0" fillId="0" borderId="0" xfId="0"/>
    <xf numFmtId="0" fontId="7" fillId="0" borderId="1" xfId="0" applyFont="1" applyBorder="1" applyAlignment="1">
      <alignment horizontal="left" indent="1"/>
    </xf>
    <xf numFmtId="0" fontId="8" fillId="0" borderId="1" xfId="0" applyFont="1" applyBorder="1" applyAlignment="1">
      <alignment horizontal="left" vertical="top" indent="2"/>
    </xf>
    <xf numFmtId="0" fontId="5" fillId="0" borderId="1" xfId="0" applyFont="1" applyBorder="1"/>
    <xf numFmtId="0" fontId="5" fillId="0" borderId="1" xfId="0" applyFont="1" applyBorder="1" applyAlignment="1">
      <alignment vertical="top"/>
    </xf>
    <xf numFmtId="0" fontId="4" fillId="0" borderId="1" xfId="0" applyFont="1" applyBorder="1" applyAlignment="1">
      <alignment horizontal="center" wrapText="1"/>
    </xf>
    <xf numFmtId="0" fontId="6" fillId="0" borderId="1" xfId="0" applyFont="1" applyBorder="1"/>
    <xf numFmtId="0" fontId="5" fillId="0" borderId="1" xfId="0" applyFont="1" applyBorder="1" applyAlignment="1">
      <alignment vertical="center"/>
    </xf>
    <xf numFmtId="164" fontId="5" fillId="0" borderId="1" xfId="1" applyNumberFormat="1" applyFont="1" applyBorder="1"/>
    <xf numFmtId="0" fontId="10" fillId="8" borderId="1" xfId="0" applyFont="1" applyFill="1" applyBorder="1" applyAlignment="1">
      <alignment horizontal="left" vertical="center" wrapText="1" indent="2"/>
    </xf>
    <xf numFmtId="0" fontId="9" fillId="6" borderId="1" xfId="0" applyFont="1" applyFill="1" applyBorder="1" applyAlignment="1">
      <alignment horizontal="left" vertical="center" wrapText="1" indent="2" shrinkToFit="1"/>
    </xf>
    <xf numFmtId="0" fontId="11" fillId="9" borderId="1" xfId="0" applyFont="1" applyFill="1" applyBorder="1" applyAlignment="1">
      <alignment horizontal="left" vertical="center" indent="2"/>
    </xf>
    <xf numFmtId="9" fontId="10" fillId="7" borderId="1" xfId="0" applyNumberFormat="1" applyFont="1" applyFill="1" applyBorder="1" applyAlignment="1">
      <alignment horizontal="right" vertical="center" wrapText="1" indent="1" shrinkToFit="1"/>
    </xf>
    <xf numFmtId="9" fontId="11" fillId="9" borderId="1" xfId="0" applyNumberFormat="1" applyFont="1" applyFill="1" applyBorder="1" applyAlignment="1">
      <alignment horizontal="right" vertical="center" wrapText="1" indent="1" shrinkToFit="1"/>
    </xf>
    <xf numFmtId="3" fontId="11" fillId="9" borderId="1" xfId="0" applyNumberFormat="1" applyFont="1" applyFill="1" applyBorder="1" applyAlignment="1">
      <alignment horizontal="right" vertical="center" wrapText="1" indent="1" shrinkToFit="1"/>
    </xf>
    <xf numFmtId="10" fontId="11" fillId="9" borderId="1" xfId="0" applyNumberFormat="1" applyFont="1" applyFill="1" applyBorder="1" applyAlignment="1">
      <alignment horizontal="right" vertical="center" indent="1"/>
    </xf>
    <xf numFmtId="0" fontId="9" fillId="10" borderId="1" xfId="3" applyFont="1" applyFill="1" applyBorder="1" applyAlignment="1">
      <alignment horizontal="left" vertical="center" wrapText="1" indent="2" shrinkToFit="1"/>
    </xf>
    <xf numFmtId="0" fontId="10" fillId="8" borderId="1" xfId="0" applyFont="1" applyFill="1" applyBorder="1" applyAlignment="1">
      <alignment horizontal="left" vertical="center" indent="2"/>
    </xf>
    <xf numFmtId="164" fontId="11" fillId="9" borderId="1" xfId="1" applyNumberFormat="1" applyFont="1" applyFill="1" applyBorder="1" applyAlignment="1">
      <alignment horizontal="left" vertical="center" indent="1"/>
    </xf>
    <xf numFmtId="9" fontId="17" fillId="11" borderId="1" xfId="3" applyNumberFormat="1" applyFont="1" applyFill="1" applyBorder="1" applyAlignment="1">
      <alignment horizontal="right" vertical="center" wrapText="1" indent="1" shrinkToFit="1"/>
    </xf>
    <xf numFmtId="9" fontId="11" fillId="9" borderId="1" xfId="2" applyFont="1" applyFill="1" applyBorder="1" applyAlignment="1">
      <alignment horizontal="right" vertical="center" indent="1"/>
    </xf>
    <xf numFmtId="0" fontId="5" fillId="0" borderId="1" xfId="0" applyFont="1" applyBorder="1" applyAlignment="1">
      <alignment horizontal="left" vertical="center" indent="2"/>
    </xf>
    <xf numFmtId="0" fontId="19" fillId="0" borderId="1" xfId="0" applyFont="1" applyBorder="1" applyAlignment="1">
      <alignment vertical="center"/>
    </xf>
    <xf numFmtId="164" fontId="11" fillId="9" borderId="1" xfId="1" applyNumberFormat="1" applyFont="1" applyFill="1" applyBorder="1" applyAlignment="1">
      <alignment vertical="center"/>
    </xf>
    <xf numFmtId="0" fontId="10" fillId="0" borderId="1" xfId="0" applyFont="1" applyBorder="1"/>
    <xf numFmtId="0" fontId="10" fillId="0" borderId="1" xfId="0" applyFont="1" applyBorder="1" applyAlignment="1">
      <alignment horizontal="left" indent="2"/>
    </xf>
    <xf numFmtId="0" fontId="11" fillId="0" borderId="1" xfId="0" applyFont="1" applyBorder="1" applyAlignment="1">
      <alignment horizontal="left" vertical="center" indent="2"/>
    </xf>
    <xf numFmtId="0" fontId="10" fillId="0" borderId="1" xfId="0" applyFont="1" applyBorder="1" applyAlignment="1">
      <alignment horizontal="left" vertical="center" indent="2"/>
    </xf>
    <xf numFmtId="165" fontId="10" fillId="0" borderId="1" xfId="1" applyNumberFormat="1" applyFont="1" applyBorder="1"/>
    <xf numFmtId="0" fontId="10" fillId="0" borderId="1" xfId="0" applyFont="1" applyBorder="1" applyAlignment="1">
      <alignment horizontal="right"/>
    </xf>
    <xf numFmtId="0" fontId="11" fillId="0" borderId="1" xfId="0" applyFont="1" applyBorder="1" applyAlignment="1">
      <alignment horizontal="left" vertical="center"/>
    </xf>
    <xf numFmtId="0" fontId="11" fillId="12" borderId="1" xfId="0" applyFont="1" applyFill="1" applyBorder="1" applyAlignment="1">
      <alignment horizontal="left" vertical="center" indent="2"/>
    </xf>
    <xf numFmtId="0" fontId="11" fillId="12" borderId="1" xfId="0" applyFont="1" applyFill="1" applyBorder="1" applyAlignment="1">
      <alignment horizontal="center" vertical="center"/>
    </xf>
    <xf numFmtId="37" fontId="11" fillId="9" borderId="1" xfId="1" applyNumberFormat="1" applyFont="1" applyFill="1" applyBorder="1" applyAlignment="1">
      <alignment horizontal="right" vertical="center" indent="1"/>
    </xf>
    <xf numFmtId="37" fontId="11" fillId="9" borderId="1" xfId="1" applyNumberFormat="1" applyFont="1" applyFill="1" applyBorder="1" applyAlignment="1">
      <alignment vertical="center"/>
    </xf>
    <xf numFmtId="37" fontId="10" fillId="11" borderId="1" xfId="1" applyNumberFormat="1" applyFont="1" applyFill="1" applyBorder="1" applyAlignment="1">
      <alignment horizontal="left" vertical="center" indent="2"/>
    </xf>
    <xf numFmtId="0" fontId="11" fillId="9" borderId="1" xfId="0" applyFont="1" applyFill="1" applyBorder="1" applyAlignment="1">
      <alignment horizontal="left" vertical="center" wrapText="1" indent="2"/>
    </xf>
    <xf numFmtId="0" fontId="12" fillId="0" borderId="1" xfId="0" applyFont="1" applyBorder="1" applyAlignment="1">
      <alignment horizontal="left" vertical="center" wrapText="1" indent="2"/>
    </xf>
    <xf numFmtId="37" fontId="17" fillId="11" borderId="1" xfId="1" applyNumberFormat="1" applyFont="1" applyFill="1" applyBorder="1" applyAlignment="1">
      <alignment horizontal="right" vertical="center" indent="1"/>
    </xf>
    <xf numFmtId="0" fontId="22" fillId="8" borderId="1" xfId="0" applyFont="1" applyFill="1" applyBorder="1" applyAlignment="1">
      <alignment horizontal="left" vertical="center" wrapText="1" indent="2"/>
    </xf>
    <xf numFmtId="9" fontId="22" fillId="7" borderId="1" xfId="0" applyNumberFormat="1" applyFont="1" applyFill="1" applyBorder="1" applyAlignment="1">
      <alignment horizontal="right" vertical="center" wrapText="1" indent="1" shrinkToFit="1"/>
    </xf>
    <xf numFmtId="0" fontId="23" fillId="0" borderId="1" xfId="0" applyFont="1" applyBorder="1"/>
    <xf numFmtId="0" fontId="24" fillId="0" borderId="1" xfId="0" applyFont="1" applyBorder="1" applyAlignment="1">
      <alignment horizontal="center" wrapText="1"/>
    </xf>
    <xf numFmtId="3" fontId="22" fillId="7" borderId="1" xfId="1" applyNumberFormat="1" applyFont="1" applyFill="1" applyBorder="1" applyAlignment="1">
      <alignment horizontal="right" vertical="center" wrapText="1" indent="1" shrinkToFit="1"/>
    </xf>
    <xf numFmtId="3" fontId="25" fillId="9" borderId="1" xfId="0" applyNumberFormat="1" applyFont="1" applyFill="1" applyBorder="1" applyAlignment="1">
      <alignment horizontal="right" vertical="center" indent="1"/>
    </xf>
    <xf numFmtId="0" fontId="21"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1" fillId="5" borderId="1" xfId="4" applyFont="1" applyFill="1" applyBorder="1" applyAlignment="1">
      <alignment horizontal="center" vertical="center" wrapText="1" shrinkToFit="1"/>
    </xf>
    <xf numFmtId="0" fontId="12" fillId="0" borderId="2" xfId="0" applyFont="1" applyBorder="1" applyAlignment="1">
      <alignment horizontal="left" vertical="center" wrapText="1" indent="2"/>
    </xf>
    <xf numFmtId="0" fontId="12" fillId="0" borderId="3" xfId="0" applyFont="1" applyBorder="1" applyAlignment="1">
      <alignment horizontal="left" vertical="center" wrapText="1" indent="2"/>
    </xf>
    <xf numFmtId="0" fontId="12" fillId="0" borderId="4" xfId="0" applyFont="1" applyBorder="1" applyAlignment="1">
      <alignment horizontal="left" vertical="center" wrapText="1" indent="2"/>
    </xf>
    <xf numFmtId="0" fontId="11" fillId="5" borderId="2"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0" fontId="11" fillId="5" borderId="4" xfId="0" applyFont="1" applyFill="1" applyBorder="1" applyAlignment="1">
      <alignment horizontal="center" vertical="center" shrinkToFit="1"/>
    </xf>
    <xf numFmtId="0" fontId="12" fillId="0" borderId="1" xfId="0" applyFont="1" applyBorder="1" applyAlignment="1">
      <alignment horizontal="left" vertical="center" wrapText="1" indent="2"/>
    </xf>
    <xf numFmtId="0" fontId="11" fillId="12" borderId="1" xfId="5" applyFont="1" applyFill="1" applyBorder="1" applyAlignment="1">
      <alignment horizontal="center" vertical="center" wrapText="1" shrinkToFit="1"/>
    </xf>
    <xf numFmtId="0" fontId="21" fillId="8" borderId="5" xfId="0" applyFont="1" applyFill="1" applyBorder="1" applyAlignment="1">
      <alignment horizontal="center" vertical="center" wrapText="1"/>
    </xf>
    <xf numFmtId="0" fontId="21" fillId="8" borderId="6" xfId="0" applyFont="1" applyFill="1" applyBorder="1" applyAlignment="1">
      <alignment horizontal="center" vertical="center" wrapText="1"/>
    </xf>
  </cellXfs>
  <cellStyles count="6">
    <cellStyle name="20% - Accent1" xfId="3" builtinId="30"/>
    <cellStyle name="Accent4" xfId="4" builtinId="41"/>
    <cellStyle name="Accent5" xfId="5" builtinId="45"/>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FF2B7-A688-4669-9A83-CA4B5E991946}">
  <dimension ref="B1:K64"/>
  <sheetViews>
    <sheetView tabSelected="1" zoomScaleNormal="100" workbookViewId="0"/>
  </sheetViews>
  <sheetFormatPr defaultColWidth="8.73046875" defaultRowHeight="16.5"/>
  <cols>
    <col min="1" max="1" width="2.73046875" style="3" customWidth="1"/>
    <col min="2" max="2" width="27.73046875" style="3" customWidth="1"/>
    <col min="3" max="7" width="24.73046875" style="3" customWidth="1"/>
    <col min="8" max="8" width="20.3984375" style="3" customWidth="1"/>
    <col min="9" max="16384" width="8.73046875" style="3"/>
  </cols>
  <sheetData>
    <row r="1" spans="2:11" ht="72" customHeight="1">
      <c r="B1" s="1" t="s">
        <v>18</v>
      </c>
    </row>
    <row r="2" spans="2:11" s="4" customFormat="1" ht="37.15" customHeight="1">
      <c r="B2" s="2"/>
    </row>
    <row r="3" spans="2:11" ht="39" customHeight="1">
      <c r="B3" s="45" t="s">
        <v>27</v>
      </c>
      <c r="C3" s="47" t="s">
        <v>19</v>
      </c>
      <c r="D3" s="47"/>
      <c r="E3" s="47"/>
      <c r="G3" s="5" t="s">
        <v>0</v>
      </c>
      <c r="H3" s="5"/>
      <c r="I3" s="5"/>
      <c r="J3" s="5"/>
      <c r="K3" s="5"/>
    </row>
    <row r="4" spans="2:11" ht="61.15" customHeight="1">
      <c r="B4" s="46"/>
      <c r="C4" s="10" t="s">
        <v>1</v>
      </c>
      <c r="D4" s="10" t="s">
        <v>2</v>
      </c>
      <c r="E4" s="10" t="s">
        <v>3</v>
      </c>
      <c r="G4" s="5"/>
      <c r="H4" s="5"/>
      <c r="I4" s="5"/>
      <c r="J4" s="5"/>
      <c r="K4" s="5"/>
    </row>
    <row r="5" spans="2:11" ht="28.15" customHeight="1">
      <c r="B5" s="9" t="s">
        <v>209</v>
      </c>
      <c r="C5" s="43">
        <v>1342</v>
      </c>
      <c r="D5" s="43">
        <v>1294</v>
      </c>
      <c r="E5" s="12">
        <f t="shared" ref="E5:E12" si="0">(D5/C5)</f>
        <v>0.96423248882265278</v>
      </c>
      <c r="G5" s="5"/>
      <c r="H5" s="5"/>
      <c r="I5" s="5"/>
      <c r="J5" s="5"/>
      <c r="K5" s="5"/>
    </row>
    <row r="6" spans="2:11" ht="28.15" customHeight="1">
      <c r="B6" s="9" t="s">
        <v>176</v>
      </c>
      <c r="C6" s="43">
        <v>1</v>
      </c>
      <c r="D6" s="43">
        <v>0</v>
      </c>
      <c r="E6" s="12">
        <f t="shared" si="0"/>
        <v>0</v>
      </c>
      <c r="F6" s="6"/>
      <c r="G6" s="5"/>
      <c r="H6" s="5"/>
      <c r="I6" s="5"/>
      <c r="J6" s="5"/>
      <c r="K6" s="5"/>
    </row>
    <row r="7" spans="2:11" ht="28.15" customHeight="1">
      <c r="B7" s="39" t="s">
        <v>179</v>
      </c>
      <c r="C7" s="43">
        <v>61</v>
      </c>
      <c r="D7" s="43">
        <v>61</v>
      </c>
      <c r="E7" s="40">
        <f t="shared" si="0"/>
        <v>1</v>
      </c>
      <c r="F7" s="41"/>
      <c r="G7" s="42"/>
      <c r="H7" s="42"/>
      <c r="I7" s="42"/>
      <c r="J7" s="42"/>
      <c r="K7" s="42"/>
    </row>
    <row r="8" spans="2:11" ht="28.15" customHeight="1">
      <c r="B8" s="9" t="s">
        <v>180</v>
      </c>
      <c r="C8" s="43">
        <v>2</v>
      </c>
      <c r="D8" s="43">
        <v>2</v>
      </c>
      <c r="E8" s="12">
        <f t="shared" si="0"/>
        <v>1</v>
      </c>
      <c r="F8" s="6"/>
      <c r="G8" s="5"/>
      <c r="H8" s="5"/>
      <c r="I8" s="5"/>
      <c r="J8" s="5"/>
      <c r="K8" s="5"/>
    </row>
    <row r="9" spans="2:11" ht="28.15" customHeight="1">
      <c r="B9" s="39" t="s">
        <v>210</v>
      </c>
      <c r="C9" s="43">
        <v>2</v>
      </c>
      <c r="D9" s="43">
        <v>0</v>
      </c>
      <c r="E9" s="40">
        <f t="shared" si="0"/>
        <v>0</v>
      </c>
      <c r="F9" s="41"/>
      <c r="G9" s="42"/>
      <c r="H9" s="42"/>
      <c r="I9" s="42"/>
      <c r="J9" s="42"/>
      <c r="K9" s="42"/>
    </row>
    <row r="10" spans="2:11" ht="28.15" customHeight="1">
      <c r="B10" s="9" t="s">
        <v>195</v>
      </c>
      <c r="C10" s="43">
        <v>3367</v>
      </c>
      <c r="D10" s="43">
        <v>1446</v>
      </c>
      <c r="E10" s="12">
        <f>(D10/C10)</f>
        <v>0.42946242946242946</v>
      </c>
      <c r="F10" s="41"/>
      <c r="G10" s="42"/>
      <c r="H10" s="42"/>
      <c r="I10" s="42"/>
      <c r="J10" s="42"/>
      <c r="K10" s="42"/>
    </row>
    <row r="11" spans="2:11" ht="28.15" customHeight="1">
      <c r="B11" s="39" t="s">
        <v>212</v>
      </c>
      <c r="C11" s="43">
        <v>11</v>
      </c>
      <c r="D11" s="43">
        <v>7</v>
      </c>
      <c r="E11" s="40">
        <f t="shared" si="0"/>
        <v>0.63636363636363635</v>
      </c>
      <c r="F11" s="41"/>
      <c r="G11" s="42"/>
      <c r="H11" s="42"/>
      <c r="I11" s="42"/>
      <c r="J11" s="42"/>
      <c r="K11" s="42"/>
    </row>
    <row r="12" spans="2:11" ht="28.15" customHeight="1">
      <c r="B12" s="9" t="s">
        <v>211</v>
      </c>
      <c r="C12" s="43">
        <v>1</v>
      </c>
      <c r="D12" s="43">
        <v>0</v>
      </c>
      <c r="E12" s="12">
        <f t="shared" si="0"/>
        <v>0</v>
      </c>
      <c r="F12" s="6"/>
      <c r="G12" s="5"/>
      <c r="H12" s="5"/>
      <c r="I12" s="5"/>
      <c r="J12" s="5"/>
      <c r="K12" s="5"/>
    </row>
    <row r="13" spans="2:11" s="7" customFormat="1" ht="28.15" customHeight="1">
      <c r="B13" s="11" t="s">
        <v>4</v>
      </c>
      <c r="C13" s="44">
        <f>SUM(C5:C12)</f>
        <v>4787</v>
      </c>
      <c r="D13" s="44">
        <f>SUM(D5:D12)</f>
        <v>2810</v>
      </c>
      <c r="E13" s="13">
        <f>D13/C13</f>
        <v>0.58700647587215371</v>
      </c>
    </row>
    <row r="14" spans="2:11" ht="102" customHeight="1">
      <c r="B14" s="36" t="s">
        <v>5</v>
      </c>
      <c r="C14" s="44">
        <v>7</v>
      </c>
      <c r="D14" s="44">
        <v>7</v>
      </c>
      <c r="E14" s="13">
        <f>D14/C14</f>
        <v>1</v>
      </c>
      <c r="G14" s="3" t="s">
        <v>0</v>
      </c>
    </row>
    <row r="15" spans="2:11" ht="270" customHeight="1">
      <c r="B15" s="48" t="s">
        <v>20</v>
      </c>
      <c r="C15" s="49"/>
      <c r="D15" s="49"/>
      <c r="E15" s="50"/>
    </row>
    <row r="18" spans="2:8" ht="40.15" customHeight="1">
      <c r="B18" s="45" t="s">
        <v>27</v>
      </c>
      <c r="C18" s="51" t="s">
        <v>22</v>
      </c>
      <c r="D18" s="52"/>
      <c r="E18" s="52"/>
      <c r="F18" s="52"/>
      <c r="G18" s="53"/>
    </row>
    <row r="19" spans="2:8" ht="55.9" customHeight="1">
      <c r="B19" s="46"/>
      <c r="C19" s="10" t="s">
        <v>6</v>
      </c>
      <c r="D19" s="10" t="s">
        <v>7</v>
      </c>
      <c r="E19" s="10" t="s">
        <v>8</v>
      </c>
      <c r="F19" s="10" t="s">
        <v>9</v>
      </c>
      <c r="G19" s="10" t="s">
        <v>10</v>
      </c>
    </row>
    <row r="20" spans="2:8" s="7" customFormat="1" ht="28.15" customHeight="1">
      <c r="B20" s="11" t="s">
        <v>4</v>
      </c>
      <c r="C20" s="14">
        <v>11138897</v>
      </c>
      <c r="D20" s="14">
        <v>103147108</v>
      </c>
      <c r="E20" s="14">
        <v>102808652</v>
      </c>
      <c r="F20" s="14">
        <v>338456</v>
      </c>
      <c r="G20" s="15">
        <f>E20/D20</f>
        <v>0.99671870587006661</v>
      </c>
    </row>
    <row r="21" spans="2:8" ht="132" customHeight="1">
      <c r="B21" s="54" t="s">
        <v>26</v>
      </c>
      <c r="C21" s="54"/>
      <c r="D21" s="54"/>
      <c r="E21" s="54"/>
      <c r="F21" s="54"/>
      <c r="G21" s="54"/>
    </row>
    <row r="22" spans="2:8">
      <c r="B22" s="37"/>
      <c r="C22" s="37"/>
      <c r="D22" s="37"/>
      <c r="E22" s="37"/>
      <c r="F22" s="37"/>
      <c r="G22" s="37"/>
    </row>
    <row r="24" spans="2:8" ht="40.15" customHeight="1">
      <c r="B24" s="45" t="s">
        <v>27</v>
      </c>
      <c r="C24" s="55" t="s">
        <v>21</v>
      </c>
      <c r="D24" s="55"/>
      <c r="E24" s="55"/>
      <c r="F24" s="55"/>
      <c r="G24" s="55"/>
    </row>
    <row r="25" spans="2:8" ht="75" customHeight="1">
      <c r="B25" s="46"/>
      <c r="C25" s="16" t="s">
        <v>11</v>
      </c>
      <c r="D25" s="16" t="s">
        <v>12</v>
      </c>
      <c r="E25" s="16" t="s">
        <v>8</v>
      </c>
      <c r="F25" s="16" t="s">
        <v>9</v>
      </c>
      <c r="G25" s="16" t="s">
        <v>13</v>
      </c>
      <c r="H25" s="6"/>
    </row>
    <row r="26" spans="2:8" ht="28.15" customHeight="1">
      <c r="B26" s="17" t="s">
        <v>170</v>
      </c>
      <c r="C26" s="38">
        <v>60</v>
      </c>
      <c r="D26" s="38">
        <v>147</v>
      </c>
      <c r="E26" s="38">
        <v>76</v>
      </c>
      <c r="F26" s="38">
        <v>71</v>
      </c>
      <c r="G26" s="19">
        <v>0.51700680272108801</v>
      </c>
      <c r="H26" s="3" t="s">
        <v>0</v>
      </c>
    </row>
    <row r="27" spans="2:8" ht="28.15" customHeight="1">
      <c r="B27" s="17" t="s">
        <v>171</v>
      </c>
      <c r="C27" s="38">
        <v>75</v>
      </c>
      <c r="D27" s="38">
        <v>260</v>
      </c>
      <c r="E27" s="38">
        <v>126</v>
      </c>
      <c r="F27" s="38">
        <v>134</v>
      </c>
      <c r="G27" s="19">
        <v>0.484615384615385</v>
      </c>
    </row>
    <row r="28" spans="2:8" ht="28.15" customHeight="1">
      <c r="B28" s="17" t="s">
        <v>172</v>
      </c>
      <c r="C28" s="38">
        <v>2</v>
      </c>
      <c r="D28" s="38">
        <v>38</v>
      </c>
      <c r="E28" s="38">
        <v>0</v>
      </c>
      <c r="F28" s="38">
        <v>38</v>
      </c>
      <c r="G28" s="19">
        <f>E28/D28</f>
        <v>0</v>
      </c>
    </row>
    <row r="29" spans="2:8" ht="28.15" customHeight="1">
      <c r="B29" s="17" t="s">
        <v>173</v>
      </c>
      <c r="C29" s="38">
        <v>8</v>
      </c>
      <c r="D29" s="38">
        <v>23</v>
      </c>
      <c r="E29" s="38">
        <v>11</v>
      </c>
      <c r="F29" s="38">
        <v>12</v>
      </c>
      <c r="G29" s="19">
        <v>0.47826086956521702</v>
      </c>
    </row>
    <row r="30" spans="2:8" ht="28.15" customHeight="1">
      <c r="B30" s="17" t="s">
        <v>174</v>
      </c>
      <c r="C30" s="38">
        <v>3</v>
      </c>
      <c r="D30" s="38">
        <v>13</v>
      </c>
      <c r="E30" s="38">
        <v>9</v>
      </c>
      <c r="F30" s="38">
        <v>4</v>
      </c>
      <c r="G30" s="19">
        <v>0.69230769230769196</v>
      </c>
    </row>
    <row r="31" spans="2:8" ht="28.15" customHeight="1">
      <c r="B31" s="17" t="s">
        <v>175</v>
      </c>
      <c r="C31" s="38">
        <v>20</v>
      </c>
      <c r="D31" s="38">
        <v>35</v>
      </c>
      <c r="E31" s="38">
        <v>18</v>
      </c>
      <c r="F31" s="38">
        <v>17</v>
      </c>
      <c r="G31" s="19">
        <v>0.51428571428571401</v>
      </c>
    </row>
    <row r="32" spans="2:8" ht="28.15" customHeight="1">
      <c r="B32" s="17" t="s">
        <v>176</v>
      </c>
      <c r="C32" s="38">
        <v>51</v>
      </c>
      <c r="D32" s="38">
        <v>95</v>
      </c>
      <c r="E32" s="38">
        <v>51</v>
      </c>
      <c r="F32" s="38">
        <v>44</v>
      </c>
      <c r="G32" s="19">
        <v>0.53684210526315801</v>
      </c>
    </row>
    <row r="33" spans="2:8" ht="28.15" customHeight="1">
      <c r="B33" s="17" t="s">
        <v>177</v>
      </c>
      <c r="C33" s="38">
        <v>5</v>
      </c>
      <c r="D33" s="38">
        <v>17</v>
      </c>
      <c r="E33" s="38">
        <v>12</v>
      </c>
      <c r="F33" s="38">
        <v>5</v>
      </c>
      <c r="G33" s="19">
        <v>0.70588235294117696</v>
      </c>
    </row>
    <row r="34" spans="2:8" ht="28.15" customHeight="1">
      <c r="B34" s="17" t="s">
        <v>178</v>
      </c>
      <c r="C34" s="38">
        <v>24</v>
      </c>
      <c r="D34" s="38">
        <v>78</v>
      </c>
      <c r="E34" s="38">
        <v>47</v>
      </c>
      <c r="F34" s="38">
        <v>31</v>
      </c>
      <c r="G34" s="19">
        <v>0.60256410256410298</v>
      </c>
    </row>
    <row r="35" spans="2:8" ht="28.15" customHeight="1">
      <c r="B35" s="17" t="s">
        <v>179</v>
      </c>
      <c r="C35" s="38">
        <v>1049</v>
      </c>
      <c r="D35" s="38">
        <v>2457</v>
      </c>
      <c r="E35" s="38">
        <v>990</v>
      </c>
      <c r="F35" s="38">
        <v>1467</v>
      </c>
      <c r="G35" s="19">
        <v>0.402930402930403</v>
      </c>
    </row>
    <row r="36" spans="2:8" ht="28.15" customHeight="1">
      <c r="B36" s="17" t="s">
        <v>180</v>
      </c>
      <c r="C36" s="38">
        <v>657</v>
      </c>
      <c r="D36" s="38">
        <v>1573</v>
      </c>
      <c r="E36" s="38">
        <v>711</v>
      </c>
      <c r="F36" s="38">
        <v>862</v>
      </c>
      <c r="G36" s="19">
        <v>0.452002542911634</v>
      </c>
      <c r="H36" s="3" t="s">
        <v>0</v>
      </c>
    </row>
    <row r="37" spans="2:8" ht="28.15" customHeight="1">
      <c r="B37" s="17" t="s">
        <v>181</v>
      </c>
      <c r="C37" s="38">
        <v>6</v>
      </c>
      <c r="D37" s="38">
        <v>12</v>
      </c>
      <c r="E37" s="38">
        <v>2</v>
      </c>
      <c r="F37" s="38">
        <v>10</v>
      </c>
      <c r="G37" s="19">
        <v>0.16666666666666699</v>
      </c>
    </row>
    <row r="38" spans="2:8" ht="28.15" customHeight="1">
      <c r="B38" s="17" t="s">
        <v>182</v>
      </c>
      <c r="C38" s="38">
        <v>3</v>
      </c>
      <c r="D38" s="38">
        <v>5</v>
      </c>
      <c r="E38" s="38">
        <v>5</v>
      </c>
      <c r="F38" s="38">
        <v>0</v>
      </c>
      <c r="G38" s="19">
        <v>1</v>
      </c>
    </row>
    <row r="39" spans="2:8" ht="28.15" customHeight="1">
      <c r="B39" s="17" t="s">
        <v>183</v>
      </c>
      <c r="C39" s="38">
        <v>3</v>
      </c>
      <c r="D39" s="38">
        <v>3</v>
      </c>
      <c r="E39" s="38">
        <v>2</v>
      </c>
      <c r="F39" s="38">
        <v>1</v>
      </c>
      <c r="G39" s="19">
        <v>0.66666666666666696</v>
      </c>
    </row>
    <row r="40" spans="2:8" ht="28.15" customHeight="1">
      <c r="B40" s="17" t="s">
        <v>184</v>
      </c>
      <c r="C40" s="38">
        <v>29</v>
      </c>
      <c r="D40" s="38">
        <v>110</v>
      </c>
      <c r="E40" s="38">
        <v>48</v>
      </c>
      <c r="F40" s="38">
        <v>62</v>
      </c>
      <c r="G40" s="19">
        <v>0.43636363636363601</v>
      </c>
    </row>
    <row r="41" spans="2:8" ht="28.15" customHeight="1">
      <c r="B41" s="17" t="s">
        <v>185</v>
      </c>
      <c r="C41" s="38">
        <v>279</v>
      </c>
      <c r="D41" s="38">
        <v>1346</v>
      </c>
      <c r="E41" s="38">
        <v>822</v>
      </c>
      <c r="F41" s="38">
        <v>524</v>
      </c>
      <c r="G41" s="19">
        <v>0.61069836552748902</v>
      </c>
    </row>
    <row r="42" spans="2:8" ht="28.15" customHeight="1">
      <c r="B42" s="17" t="s">
        <v>186</v>
      </c>
      <c r="C42" s="38">
        <v>9</v>
      </c>
      <c r="D42" s="38">
        <v>28</v>
      </c>
      <c r="E42" s="38">
        <v>4</v>
      </c>
      <c r="F42" s="38">
        <v>24</v>
      </c>
      <c r="G42" s="19">
        <v>0.14285714285714299</v>
      </c>
    </row>
    <row r="43" spans="2:8" ht="28.15" customHeight="1">
      <c r="B43" s="17" t="s">
        <v>187</v>
      </c>
      <c r="C43" s="38">
        <v>4</v>
      </c>
      <c r="D43" s="38">
        <v>8</v>
      </c>
      <c r="E43" s="38">
        <v>2</v>
      </c>
      <c r="F43" s="38">
        <v>6</v>
      </c>
      <c r="G43" s="19">
        <v>0.25</v>
      </c>
    </row>
    <row r="44" spans="2:8" ht="28.15" customHeight="1">
      <c r="B44" s="17" t="s">
        <v>188</v>
      </c>
      <c r="C44" s="38">
        <v>3</v>
      </c>
      <c r="D44" s="38">
        <v>4</v>
      </c>
      <c r="E44" s="38">
        <v>4</v>
      </c>
      <c r="F44" s="38">
        <v>0</v>
      </c>
      <c r="G44" s="19">
        <v>1</v>
      </c>
    </row>
    <row r="45" spans="2:8" ht="28.15" customHeight="1">
      <c r="B45" s="17" t="s">
        <v>189</v>
      </c>
      <c r="C45" s="38">
        <v>2</v>
      </c>
      <c r="D45" s="38">
        <v>6</v>
      </c>
      <c r="E45" s="38">
        <v>4</v>
      </c>
      <c r="F45" s="38">
        <v>2</v>
      </c>
      <c r="G45" s="19">
        <v>0.66666666666666696</v>
      </c>
    </row>
    <row r="46" spans="2:8" ht="28.15" customHeight="1">
      <c r="B46" s="17" t="s">
        <v>190</v>
      </c>
      <c r="C46" s="38">
        <v>136</v>
      </c>
      <c r="D46" s="38">
        <v>385</v>
      </c>
      <c r="E46" s="38">
        <v>262</v>
      </c>
      <c r="F46" s="38">
        <v>123</v>
      </c>
      <c r="G46" s="19">
        <v>0.68051948051948097</v>
      </c>
      <c r="H46" s="3" t="s">
        <v>0</v>
      </c>
    </row>
    <row r="47" spans="2:8" ht="28.15" customHeight="1">
      <c r="B47" s="17" t="s">
        <v>191</v>
      </c>
      <c r="C47" s="38">
        <v>78</v>
      </c>
      <c r="D47" s="38">
        <v>168</v>
      </c>
      <c r="E47" s="38">
        <v>95</v>
      </c>
      <c r="F47" s="38">
        <v>73</v>
      </c>
      <c r="G47" s="19">
        <v>0.56547619047619002</v>
      </c>
    </row>
    <row r="48" spans="2:8" ht="28.15" customHeight="1">
      <c r="B48" s="17" t="s">
        <v>192</v>
      </c>
      <c r="C48" s="38">
        <v>56</v>
      </c>
      <c r="D48" s="38">
        <v>218</v>
      </c>
      <c r="E48" s="38">
        <v>130</v>
      </c>
      <c r="F48" s="38">
        <v>88</v>
      </c>
      <c r="G48" s="19">
        <v>0.596330275229358</v>
      </c>
    </row>
    <row r="49" spans="2:8" ht="28.15" customHeight="1">
      <c r="B49" s="17" t="s">
        <v>193</v>
      </c>
      <c r="C49" s="38">
        <v>54</v>
      </c>
      <c r="D49" s="38">
        <v>141</v>
      </c>
      <c r="E49" s="38">
        <v>60</v>
      </c>
      <c r="F49" s="38">
        <v>81</v>
      </c>
      <c r="G49" s="19">
        <v>0.42553191489361702</v>
      </c>
    </row>
    <row r="50" spans="2:8" ht="28.15" customHeight="1">
      <c r="B50" s="17" t="s">
        <v>194</v>
      </c>
      <c r="C50" s="38">
        <v>5</v>
      </c>
      <c r="D50" s="38">
        <v>26</v>
      </c>
      <c r="E50" s="38">
        <v>8</v>
      </c>
      <c r="F50" s="38">
        <v>18</v>
      </c>
      <c r="G50" s="19">
        <v>0.30769230769230799</v>
      </c>
    </row>
    <row r="51" spans="2:8" ht="28.15" customHeight="1">
      <c r="B51" s="17" t="s">
        <v>195</v>
      </c>
      <c r="C51" s="38">
        <v>25</v>
      </c>
      <c r="D51" s="38">
        <v>87</v>
      </c>
      <c r="E51" s="38">
        <v>11</v>
      </c>
      <c r="F51" s="38">
        <v>76</v>
      </c>
      <c r="G51" s="19">
        <v>0.126436781609195</v>
      </c>
    </row>
    <row r="52" spans="2:8" ht="28.15" customHeight="1">
      <c r="B52" s="17" t="s">
        <v>196</v>
      </c>
      <c r="C52" s="38">
        <v>4</v>
      </c>
      <c r="D52" s="38">
        <v>17</v>
      </c>
      <c r="E52" s="38">
        <v>14</v>
      </c>
      <c r="F52" s="38">
        <v>3</v>
      </c>
      <c r="G52" s="19">
        <v>0.82352941176470595</v>
      </c>
    </row>
    <row r="53" spans="2:8" ht="28.15" customHeight="1">
      <c r="B53" s="17" t="s">
        <v>197</v>
      </c>
      <c r="C53" s="38">
        <v>126</v>
      </c>
      <c r="D53" s="38">
        <v>544</v>
      </c>
      <c r="E53" s="38">
        <v>225</v>
      </c>
      <c r="F53" s="38">
        <v>319</v>
      </c>
      <c r="G53" s="19">
        <v>0.41360294117647101</v>
      </c>
    </row>
    <row r="54" spans="2:8" ht="28.15" customHeight="1">
      <c r="B54" s="17" t="s">
        <v>198</v>
      </c>
      <c r="C54" s="38">
        <v>210</v>
      </c>
      <c r="D54" s="38">
        <v>511</v>
      </c>
      <c r="E54" s="38">
        <v>325</v>
      </c>
      <c r="F54" s="38">
        <v>186</v>
      </c>
      <c r="G54" s="19">
        <v>0.63600782778864995</v>
      </c>
    </row>
    <row r="55" spans="2:8" ht="28.15" customHeight="1">
      <c r="B55" s="17" t="s">
        <v>199</v>
      </c>
      <c r="C55" s="38">
        <v>54</v>
      </c>
      <c r="D55" s="38">
        <v>329</v>
      </c>
      <c r="E55" s="38">
        <v>222</v>
      </c>
      <c r="F55" s="38">
        <v>107</v>
      </c>
      <c r="G55" s="19">
        <v>0.67477203647416395</v>
      </c>
    </row>
    <row r="56" spans="2:8" ht="28.15" customHeight="1">
      <c r="B56" s="17" t="s">
        <v>200</v>
      </c>
      <c r="C56" s="38">
        <v>710</v>
      </c>
      <c r="D56" s="38">
        <v>6251</v>
      </c>
      <c r="E56" s="38">
        <v>3803</v>
      </c>
      <c r="F56" s="38">
        <v>2448</v>
      </c>
      <c r="G56" s="19">
        <v>0.60838265877459596</v>
      </c>
      <c r="H56" s="3" t="s">
        <v>0</v>
      </c>
    </row>
    <row r="57" spans="2:8" s="7" customFormat="1" ht="28.15" customHeight="1">
      <c r="B57" s="18" t="s">
        <v>14</v>
      </c>
      <c r="C57" s="33">
        <f>SUM(C26:C56)</f>
        <v>3750</v>
      </c>
      <c r="D57" s="33">
        <f>SUM(D26:D56)</f>
        <v>14935</v>
      </c>
      <c r="E57" s="33">
        <f>SUM(E26:E56)</f>
        <v>8099</v>
      </c>
      <c r="F57" s="33">
        <f>SUM(F26:F56)</f>
        <v>6836</v>
      </c>
      <c r="G57" s="20">
        <f>E57/(E57+F57)</f>
        <v>0.54228322731837963</v>
      </c>
    </row>
    <row r="58" spans="2:8" ht="106.9" customHeight="1">
      <c r="B58" s="54" t="s">
        <v>201</v>
      </c>
      <c r="C58" s="54"/>
      <c r="D58" s="54"/>
      <c r="E58" s="54"/>
      <c r="F58" s="54"/>
      <c r="G58" s="54"/>
    </row>
    <row r="59" spans="2:8">
      <c r="B59" s="8"/>
      <c r="C59" s="8"/>
      <c r="D59" s="8"/>
      <c r="E59" s="8"/>
      <c r="F59" s="8"/>
      <c r="G59" s="8"/>
    </row>
    <row r="60" spans="2:8">
      <c r="B60" s="8"/>
      <c r="C60" s="8"/>
      <c r="D60" s="8"/>
      <c r="E60" s="8"/>
      <c r="F60" s="8"/>
      <c r="G60" s="8"/>
    </row>
    <row r="61" spans="2:8" ht="40.15" customHeight="1">
      <c r="B61" s="56" t="s">
        <v>213</v>
      </c>
      <c r="C61" s="55" t="s">
        <v>23</v>
      </c>
      <c r="D61" s="55"/>
      <c r="E61" s="55"/>
      <c r="F61" s="55"/>
      <c r="G61" s="55"/>
    </row>
    <row r="62" spans="2:8" s="21" customFormat="1" ht="66" customHeight="1">
      <c r="B62" s="57"/>
      <c r="C62" s="16" t="s">
        <v>11</v>
      </c>
      <c r="D62" s="16" t="s">
        <v>12</v>
      </c>
      <c r="E62" s="16" t="s">
        <v>8</v>
      </c>
      <c r="F62" s="16" t="s">
        <v>9</v>
      </c>
      <c r="G62" s="16" t="s">
        <v>13</v>
      </c>
    </row>
    <row r="63" spans="2:8" s="22" customFormat="1" ht="28.15" customHeight="1">
      <c r="B63" s="23" t="s">
        <v>14</v>
      </c>
      <c r="C63" s="34">
        <v>45363</v>
      </c>
      <c r="D63" s="34">
        <v>148907</v>
      </c>
      <c r="E63" s="34">
        <v>70454</v>
      </c>
      <c r="F63" s="34">
        <v>78453</v>
      </c>
      <c r="G63" s="20">
        <v>0.47314095374965581</v>
      </c>
    </row>
    <row r="64" spans="2:8" ht="126" customHeight="1">
      <c r="B64" s="54" t="s">
        <v>202</v>
      </c>
      <c r="C64" s="54"/>
      <c r="D64" s="54"/>
      <c r="E64" s="54"/>
      <c r="F64" s="54"/>
      <c r="G64" s="54"/>
    </row>
  </sheetData>
  <mergeCells count="12">
    <mergeCell ref="B64:G64"/>
    <mergeCell ref="B21:G21"/>
    <mergeCell ref="B24:B25"/>
    <mergeCell ref="C24:G24"/>
    <mergeCell ref="B58:G58"/>
    <mergeCell ref="B61:B62"/>
    <mergeCell ref="C61:G61"/>
    <mergeCell ref="B3:B4"/>
    <mergeCell ref="C3:E3"/>
    <mergeCell ref="B15:E15"/>
    <mergeCell ref="B18:B19"/>
    <mergeCell ref="C18:G18"/>
  </mergeCells>
  <pageMargins left="0.25" right="0.25" top="0.5" bottom="0.5" header="0.3" footer="0.3"/>
  <pageSetup paperSize="5"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C578-4220-400E-8694-9028EAD66E88}">
  <dimension ref="B1:J54"/>
  <sheetViews>
    <sheetView zoomScaleNormal="100" workbookViewId="0"/>
  </sheetViews>
  <sheetFormatPr defaultColWidth="8.73046875" defaultRowHeight="18.75"/>
  <cols>
    <col min="1" max="1" width="2.73046875" style="24" customWidth="1"/>
    <col min="2" max="2" width="58.1328125" style="25" customWidth="1"/>
    <col min="3" max="3" width="18.59765625" style="24" customWidth="1"/>
    <col min="4" max="4" width="5.73046875" style="24" customWidth="1"/>
    <col min="5" max="5" width="54" style="25" customWidth="1"/>
    <col min="6" max="6" width="18.59765625" style="24" customWidth="1"/>
    <col min="7" max="7" width="5.73046875" style="24" customWidth="1"/>
    <col min="8" max="8" width="54" style="25" customWidth="1"/>
    <col min="9" max="9" width="18.59765625" style="29" customWidth="1"/>
    <col min="10" max="16384" width="8.73046875" style="24"/>
  </cols>
  <sheetData>
    <row r="1" spans="2:10" ht="72" customHeight="1">
      <c r="B1" s="1" t="s">
        <v>24</v>
      </c>
    </row>
    <row r="2" spans="2:10" ht="37.15" customHeight="1">
      <c r="B2" s="2"/>
    </row>
    <row r="3" spans="2:10" s="26" customFormat="1" ht="39" customHeight="1">
      <c r="B3" s="31" t="s">
        <v>15</v>
      </c>
      <c r="C3" s="32" t="s">
        <v>25</v>
      </c>
      <c r="E3" s="31" t="s">
        <v>16</v>
      </c>
      <c r="F3" s="32" t="s">
        <v>25</v>
      </c>
      <c r="G3" s="30"/>
      <c r="H3" s="31" t="s">
        <v>17</v>
      </c>
      <c r="I3" s="32" t="s">
        <v>25</v>
      </c>
      <c r="J3" s="30"/>
    </row>
    <row r="4" spans="2:10" s="27" customFormat="1" ht="28.15" customHeight="1">
      <c r="B4" s="17" t="s">
        <v>28</v>
      </c>
      <c r="C4" s="35">
        <v>55583833</v>
      </c>
      <c r="E4" s="17" t="s">
        <v>75</v>
      </c>
      <c r="F4" s="35">
        <v>22390893</v>
      </c>
      <c r="H4" s="17" t="s">
        <v>122</v>
      </c>
      <c r="I4" s="35">
        <v>2579711</v>
      </c>
    </row>
    <row r="5" spans="2:10" s="27" customFormat="1" ht="28.15" customHeight="1">
      <c r="B5" s="17" t="s">
        <v>29</v>
      </c>
      <c r="C5" s="35">
        <v>21523346</v>
      </c>
      <c r="E5" s="17" t="s">
        <v>76</v>
      </c>
      <c r="F5" s="35">
        <v>21523346</v>
      </c>
      <c r="H5" s="17" t="s">
        <v>123</v>
      </c>
      <c r="I5" s="35">
        <v>1604409</v>
      </c>
    </row>
    <row r="6" spans="2:10" s="27" customFormat="1" ht="28.15" customHeight="1">
      <c r="B6" s="17" t="s">
        <v>30</v>
      </c>
      <c r="C6" s="35">
        <v>5767630</v>
      </c>
      <c r="E6" s="17" t="s">
        <v>77</v>
      </c>
      <c r="F6" s="35">
        <v>10724980</v>
      </c>
      <c r="H6" s="17" t="s">
        <v>124</v>
      </c>
      <c r="I6" s="35">
        <v>933104</v>
      </c>
    </row>
    <row r="7" spans="2:10" s="27" customFormat="1" ht="28.15" customHeight="1">
      <c r="B7" s="17" t="s">
        <v>31</v>
      </c>
      <c r="C7" s="35">
        <v>3763397</v>
      </c>
      <c r="E7" s="17" t="s">
        <v>78</v>
      </c>
      <c r="F7" s="35">
        <v>6090487</v>
      </c>
      <c r="H7" s="17" t="s">
        <v>125</v>
      </c>
      <c r="I7" s="35">
        <v>932892</v>
      </c>
    </row>
    <row r="8" spans="2:10" s="27" customFormat="1" ht="28.15" customHeight="1">
      <c r="B8" s="17" t="s">
        <v>32</v>
      </c>
      <c r="C8" s="35">
        <v>3095157</v>
      </c>
      <c r="E8" s="17" t="s">
        <v>79</v>
      </c>
      <c r="F8" s="35">
        <v>5179697</v>
      </c>
      <c r="H8" s="17" t="s">
        <v>126</v>
      </c>
      <c r="I8" s="35">
        <v>828113</v>
      </c>
    </row>
    <row r="9" spans="2:10" s="27" customFormat="1" ht="28.15" customHeight="1">
      <c r="B9" s="17" t="s">
        <v>33</v>
      </c>
      <c r="C9" s="35">
        <v>2114792</v>
      </c>
      <c r="E9" s="17" t="s">
        <v>80</v>
      </c>
      <c r="F9" s="35">
        <v>4776539</v>
      </c>
      <c r="H9" s="17" t="s">
        <v>127</v>
      </c>
      <c r="I9" s="35">
        <v>739963</v>
      </c>
    </row>
    <row r="10" spans="2:10" s="27" customFormat="1" ht="28.15" customHeight="1">
      <c r="B10" s="17" t="s">
        <v>34</v>
      </c>
      <c r="C10" s="35">
        <v>1497569</v>
      </c>
      <c r="E10" s="17" t="s">
        <v>81</v>
      </c>
      <c r="F10" s="35">
        <v>4101772</v>
      </c>
      <c r="H10" s="17" t="s">
        <v>129</v>
      </c>
      <c r="I10" s="35">
        <v>725654</v>
      </c>
    </row>
    <row r="11" spans="2:10" s="27" customFormat="1" ht="28.15" customHeight="1">
      <c r="B11" s="17" t="s">
        <v>35</v>
      </c>
      <c r="C11" s="35">
        <v>1464509</v>
      </c>
      <c r="E11" s="17" t="s">
        <v>82</v>
      </c>
      <c r="F11" s="35">
        <v>3763397</v>
      </c>
      <c r="H11" s="17" t="s">
        <v>128</v>
      </c>
      <c r="I11" s="35">
        <v>711992</v>
      </c>
    </row>
    <row r="12" spans="2:10" s="27" customFormat="1" ht="28.15" customHeight="1">
      <c r="B12" s="17" t="s">
        <v>36</v>
      </c>
      <c r="C12" s="35">
        <v>1428685</v>
      </c>
      <c r="E12" s="17" t="s">
        <v>83</v>
      </c>
      <c r="F12" s="35">
        <v>1688080</v>
      </c>
      <c r="H12" s="17" t="s">
        <v>131</v>
      </c>
      <c r="I12" s="35">
        <v>688699</v>
      </c>
    </row>
    <row r="13" spans="2:10" s="27" customFormat="1" ht="28.15" customHeight="1">
      <c r="B13" s="17" t="s">
        <v>37</v>
      </c>
      <c r="C13" s="35">
        <v>1269838</v>
      </c>
      <c r="E13" s="17" t="s">
        <v>84</v>
      </c>
      <c r="F13" s="35">
        <v>1464509</v>
      </c>
      <c r="H13" s="17" t="s">
        <v>130</v>
      </c>
      <c r="I13" s="35">
        <v>665801</v>
      </c>
    </row>
    <row r="14" spans="2:10" s="27" customFormat="1" ht="28.15" customHeight="1">
      <c r="B14" s="17" t="s">
        <v>38</v>
      </c>
      <c r="C14" s="35">
        <v>1150594</v>
      </c>
      <c r="E14" s="17" t="s">
        <v>85</v>
      </c>
      <c r="F14" s="35">
        <v>1118458</v>
      </c>
      <c r="H14" s="17" t="s">
        <v>132</v>
      </c>
      <c r="I14" s="35">
        <v>603876</v>
      </c>
    </row>
    <row r="15" spans="2:10" s="27" customFormat="1" ht="28.15" customHeight="1">
      <c r="B15" s="17" t="s">
        <v>39</v>
      </c>
      <c r="C15" s="35">
        <v>844794</v>
      </c>
      <c r="E15" s="17" t="s">
        <v>86</v>
      </c>
      <c r="F15" s="35">
        <v>883812</v>
      </c>
      <c r="H15" s="17" t="s">
        <v>134</v>
      </c>
      <c r="I15" s="35">
        <v>603644</v>
      </c>
    </row>
    <row r="16" spans="2:10" s="27" customFormat="1" ht="28.15" customHeight="1">
      <c r="B16" s="17" t="s">
        <v>40</v>
      </c>
      <c r="C16" s="35">
        <v>432390</v>
      </c>
      <c r="E16" s="17" t="s">
        <v>39</v>
      </c>
      <c r="F16" s="35">
        <v>848906</v>
      </c>
      <c r="H16" s="17" t="s">
        <v>135</v>
      </c>
      <c r="I16" s="35">
        <v>577762</v>
      </c>
    </row>
    <row r="17" spans="2:9" s="27" customFormat="1" ht="28.15" customHeight="1">
      <c r="B17" s="17" t="s">
        <v>205</v>
      </c>
      <c r="C17" s="35">
        <v>414992</v>
      </c>
      <c r="E17" s="17" t="s">
        <v>89</v>
      </c>
      <c r="F17" s="35">
        <v>753141</v>
      </c>
      <c r="H17" s="17" t="s">
        <v>136</v>
      </c>
      <c r="I17" s="35">
        <v>563674</v>
      </c>
    </row>
    <row r="18" spans="2:9" s="27" customFormat="1" ht="28.15" customHeight="1">
      <c r="B18" s="17" t="s">
        <v>41</v>
      </c>
      <c r="C18" s="35">
        <v>359915</v>
      </c>
      <c r="E18" s="17" t="s">
        <v>87</v>
      </c>
      <c r="F18" s="35">
        <v>748289</v>
      </c>
      <c r="H18" s="17" t="s">
        <v>133</v>
      </c>
      <c r="I18" s="35">
        <v>554588</v>
      </c>
    </row>
    <row r="19" spans="2:9" s="27" customFormat="1" ht="28.15" customHeight="1">
      <c r="B19" s="17" t="s">
        <v>42</v>
      </c>
      <c r="C19" s="35">
        <v>328789</v>
      </c>
      <c r="E19" s="17" t="s">
        <v>88</v>
      </c>
      <c r="F19" s="35">
        <v>719292</v>
      </c>
      <c r="H19" s="17" t="s">
        <v>137</v>
      </c>
      <c r="I19" s="35">
        <v>539429</v>
      </c>
    </row>
    <row r="20" spans="2:9" s="27" customFormat="1" ht="28.15" customHeight="1">
      <c r="B20" s="17" t="s">
        <v>43</v>
      </c>
      <c r="C20" s="35">
        <v>259639</v>
      </c>
      <c r="E20" s="17" t="s">
        <v>91</v>
      </c>
      <c r="F20" s="35">
        <v>656271</v>
      </c>
      <c r="H20" s="17" t="s">
        <v>138</v>
      </c>
      <c r="I20" s="35">
        <v>516515</v>
      </c>
    </row>
    <row r="21" spans="2:9" s="27" customFormat="1" ht="28.15" customHeight="1">
      <c r="B21" s="17" t="s">
        <v>44</v>
      </c>
      <c r="C21" s="35">
        <v>241743</v>
      </c>
      <c r="E21" s="17" t="s">
        <v>90</v>
      </c>
      <c r="F21" s="35">
        <v>645580</v>
      </c>
      <c r="H21" s="17" t="s">
        <v>139</v>
      </c>
      <c r="I21" s="35">
        <v>504704</v>
      </c>
    </row>
    <row r="22" spans="2:9" s="27" customFormat="1" ht="28.15" customHeight="1">
      <c r="B22" s="17" t="s">
        <v>45</v>
      </c>
      <c r="C22" s="35">
        <v>177582</v>
      </c>
      <c r="E22" s="17" t="s">
        <v>93</v>
      </c>
      <c r="F22" s="35">
        <v>511369</v>
      </c>
      <c r="H22" s="17" t="s">
        <v>140</v>
      </c>
      <c r="I22" s="35">
        <v>498524</v>
      </c>
    </row>
    <row r="23" spans="2:9" s="27" customFormat="1" ht="28.15" customHeight="1">
      <c r="B23" s="17" t="s">
        <v>46</v>
      </c>
      <c r="C23" s="35">
        <v>144087</v>
      </c>
      <c r="E23" s="17" t="s">
        <v>92</v>
      </c>
      <c r="F23" s="35">
        <v>497348</v>
      </c>
      <c r="H23" s="17" t="s">
        <v>142</v>
      </c>
      <c r="I23" s="35">
        <v>489007</v>
      </c>
    </row>
    <row r="24" spans="2:9" s="27" customFormat="1" ht="28.15" customHeight="1">
      <c r="B24" s="17" t="s">
        <v>47</v>
      </c>
      <c r="C24" s="35">
        <v>128882</v>
      </c>
      <c r="E24" s="17" t="s">
        <v>40</v>
      </c>
      <c r="F24" s="35">
        <v>432390</v>
      </c>
      <c r="H24" s="17" t="s">
        <v>141</v>
      </c>
      <c r="I24" s="35">
        <v>473440</v>
      </c>
    </row>
    <row r="25" spans="2:9" s="27" customFormat="1" ht="28.15" customHeight="1">
      <c r="B25" s="17" t="s">
        <v>203</v>
      </c>
      <c r="C25" s="35">
        <v>107282</v>
      </c>
      <c r="E25" s="17" t="s">
        <v>94</v>
      </c>
      <c r="F25" s="35">
        <v>425748</v>
      </c>
      <c r="H25" s="17" t="s">
        <v>144</v>
      </c>
      <c r="I25" s="35">
        <v>471125</v>
      </c>
    </row>
    <row r="26" spans="2:9" s="27" customFormat="1" ht="28.15" customHeight="1">
      <c r="B26" s="17" t="s">
        <v>49</v>
      </c>
      <c r="C26" s="35">
        <v>70829</v>
      </c>
      <c r="E26" s="17" t="s">
        <v>95</v>
      </c>
      <c r="F26" s="35">
        <v>411451</v>
      </c>
      <c r="H26" s="17" t="s">
        <v>145</v>
      </c>
      <c r="I26" s="35">
        <v>459980</v>
      </c>
    </row>
    <row r="27" spans="2:9" s="27" customFormat="1" ht="28.15" customHeight="1">
      <c r="B27" s="17" t="s">
        <v>48</v>
      </c>
      <c r="C27" s="35">
        <v>68554</v>
      </c>
      <c r="E27" s="17" t="s">
        <v>96</v>
      </c>
      <c r="F27" s="35">
        <v>383323</v>
      </c>
      <c r="H27" s="17" t="s">
        <v>143</v>
      </c>
      <c r="I27" s="35">
        <v>454526</v>
      </c>
    </row>
    <row r="28" spans="2:9" s="27" customFormat="1" ht="28.15" customHeight="1">
      <c r="B28" s="17" t="s">
        <v>50</v>
      </c>
      <c r="C28" s="35">
        <v>52127</v>
      </c>
      <c r="E28" s="17" t="s">
        <v>97</v>
      </c>
      <c r="F28" s="35">
        <v>375393</v>
      </c>
      <c r="H28" s="17" t="s">
        <v>146</v>
      </c>
      <c r="I28" s="35">
        <v>448427</v>
      </c>
    </row>
    <row r="29" spans="2:9" s="27" customFormat="1" ht="28.15" customHeight="1">
      <c r="B29" s="17" t="s">
        <v>51</v>
      </c>
      <c r="C29" s="35">
        <v>47055</v>
      </c>
      <c r="E29" s="17" t="s">
        <v>98</v>
      </c>
      <c r="F29" s="35">
        <v>346139</v>
      </c>
      <c r="H29" s="17" t="s">
        <v>147</v>
      </c>
      <c r="I29" s="35">
        <v>423815</v>
      </c>
    </row>
    <row r="30" spans="2:9" s="27" customFormat="1" ht="28.15" customHeight="1">
      <c r="B30" s="17" t="s">
        <v>53</v>
      </c>
      <c r="C30" s="35">
        <v>36357</v>
      </c>
      <c r="E30" s="17" t="s">
        <v>99</v>
      </c>
      <c r="F30" s="35">
        <v>338194</v>
      </c>
      <c r="H30" s="17" t="s">
        <v>148</v>
      </c>
      <c r="I30" s="35">
        <v>412318</v>
      </c>
    </row>
    <row r="31" spans="2:9" s="27" customFormat="1" ht="28.15" customHeight="1">
      <c r="B31" s="17" t="s">
        <v>52</v>
      </c>
      <c r="C31" s="35">
        <v>35831</v>
      </c>
      <c r="E31" s="17" t="s">
        <v>100</v>
      </c>
      <c r="F31" s="35">
        <v>311348</v>
      </c>
      <c r="H31" s="17" t="s">
        <v>149</v>
      </c>
      <c r="I31" s="35">
        <v>382927</v>
      </c>
    </row>
    <row r="32" spans="2:9" s="27" customFormat="1" ht="28.15" customHeight="1">
      <c r="B32" s="17" t="s">
        <v>55</v>
      </c>
      <c r="C32" s="35">
        <v>29036</v>
      </c>
      <c r="E32" s="17" t="s">
        <v>101</v>
      </c>
      <c r="F32" s="35">
        <v>280168</v>
      </c>
      <c r="H32" s="17" t="s">
        <v>151</v>
      </c>
      <c r="I32" s="35">
        <v>371176</v>
      </c>
    </row>
    <row r="33" spans="2:9" s="27" customFormat="1" ht="28.15" customHeight="1">
      <c r="B33" s="17" t="s">
        <v>54</v>
      </c>
      <c r="C33" s="35">
        <v>28902</v>
      </c>
      <c r="E33" s="17" t="s">
        <v>103</v>
      </c>
      <c r="F33" s="35">
        <v>251462</v>
      </c>
      <c r="H33" s="17" t="s">
        <v>150</v>
      </c>
      <c r="I33" s="35">
        <v>357997</v>
      </c>
    </row>
    <row r="34" spans="2:9" s="27" customFormat="1" ht="28.15" customHeight="1">
      <c r="B34" s="17" t="s">
        <v>58</v>
      </c>
      <c r="C34" s="35">
        <v>25088</v>
      </c>
      <c r="E34" s="17" t="s">
        <v>102</v>
      </c>
      <c r="F34" s="35">
        <v>245208</v>
      </c>
      <c r="H34" s="17" t="s">
        <v>152</v>
      </c>
      <c r="I34" s="35">
        <v>325749</v>
      </c>
    </row>
    <row r="35" spans="2:9" s="27" customFormat="1" ht="28.15" customHeight="1">
      <c r="B35" s="17" t="s">
        <v>56</v>
      </c>
      <c r="C35" s="35">
        <v>24265</v>
      </c>
      <c r="E35" s="17" t="s">
        <v>104</v>
      </c>
      <c r="F35" s="35">
        <v>206978</v>
      </c>
      <c r="H35" s="17" t="s">
        <v>155</v>
      </c>
      <c r="I35" s="35">
        <v>312495</v>
      </c>
    </row>
    <row r="36" spans="2:9" s="27" customFormat="1" ht="28.15" customHeight="1">
      <c r="B36" s="17" t="s">
        <v>57</v>
      </c>
      <c r="C36" s="35">
        <v>21922</v>
      </c>
      <c r="E36" s="17" t="s">
        <v>106</v>
      </c>
      <c r="F36" s="35">
        <v>206587</v>
      </c>
      <c r="H36" s="17" t="s">
        <v>154</v>
      </c>
      <c r="I36" s="35">
        <v>312226</v>
      </c>
    </row>
    <row r="37" spans="2:9" s="27" customFormat="1" ht="28.15" customHeight="1">
      <c r="B37" s="17" t="s">
        <v>59</v>
      </c>
      <c r="C37" s="35">
        <v>21815</v>
      </c>
      <c r="E37" s="17" t="s">
        <v>105</v>
      </c>
      <c r="F37" s="35">
        <v>189798</v>
      </c>
      <c r="H37" s="17" t="s">
        <v>153</v>
      </c>
      <c r="I37" s="35">
        <v>310836</v>
      </c>
    </row>
    <row r="38" spans="2:9" s="27" customFormat="1" ht="28.15" customHeight="1">
      <c r="B38" s="17" t="s">
        <v>60</v>
      </c>
      <c r="C38" s="35">
        <v>18567</v>
      </c>
      <c r="E38" s="17" t="s">
        <v>108</v>
      </c>
      <c r="F38" s="35">
        <v>189686</v>
      </c>
      <c r="H38" s="17" t="s">
        <v>157</v>
      </c>
      <c r="I38" s="35">
        <v>302067</v>
      </c>
    </row>
    <row r="39" spans="2:9" s="27" customFormat="1" ht="28.15" customHeight="1">
      <c r="B39" s="17" t="s">
        <v>61</v>
      </c>
      <c r="C39" s="35">
        <v>17427</v>
      </c>
      <c r="E39" s="17" t="s">
        <v>107</v>
      </c>
      <c r="F39" s="35">
        <v>182555</v>
      </c>
      <c r="H39" s="17" t="s">
        <v>158</v>
      </c>
      <c r="I39" s="35">
        <v>286551</v>
      </c>
    </row>
    <row r="40" spans="2:9" s="27" customFormat="1" ht="28.15" customHeight="1">
      <c r="B40" s="17" t="s">
        <v>62</v>
      </c>
      <c r="C40" s="35">
        <v>14163</v>
      </c>
      <c r="E40" s="17" t="s">
        <v>109</v>
      </c>
      <c r="F40" s="35">
        <v>181872</v>
      </c>
      <c r="H40" s="17" t="s">
        <v>156</v>
      </c>
      <c r="I40" s="35">
        <v>284666</v>
      </c>
    </row>
    <row r="41" spans="2:9" s="27" customFormat="1" ht="28.15" customHeight="1">
      <c r="B41" s="17" t="s">
        <v>66</v>
      </c>
      <c r="C41" s="35">
        <v>13074</v>
      </c>
      <c r="E41" s="17" t="s">
        <v>113</v>
      </c>
      <c r="F41" s="35">
        <v>174570</v>
      </c>
      <c r="H41" s="17" t="s">
        <v>160</v>
      </c>
      <c r="I41" s="35">
        <v>280308</v>
      </c>
    </row>
    <row r="42" spans="2:9" s="27" customFormat="1" ht="28.15" customHeight="1">
      <c r="B42" s="17" t="s">
        <v>64</v>
      </c>
      <c r="C42" s="35">
        <v>11743</v>
      </c>
      <c r="E42" s="17" t="s">
        <v>110</v>
      </c>
      <c r="F42" s="35">
        <v>169477</v>
      </c>
      <c r="H42" s="17" t="s">
        <v>162</v>
      </c>
      <c r="I42" s="35">
        <v>278657</v>
      </c>
    </row>
    <row r="43" spans="2:9" s="27" customFormat="1" ht="28.15" customHeight="1">
      <c r="B43" s="17" t="s">
        <v>72</v>
      </c>
      <c r="C43" s="35">
        <v>11742</v>
      </c>
      <c r="E43" s="17" t="s">
        <v>112</v>
      </c>
      <c r="F43" s="35">
        <v>165252</v>
      </c>
      <c r="H43" s="17" t="s">
        <v>161</v>
      </c>
      <c r="I43" s="35">
        <v>278261</v>
      </c>
    </row>
    <row r="44" spans="2:9" s="27" customFormat="1" ht="28.15" customHeight="1">
      <c r="B44" s="17" t="s">
        <v>65</v>
      </c>
      <c r="C44" s="35">
        <v>11487</v>
      </c>
      <c r="E44" s="17" t="s">
        <v>117</v>
      </c>
      <c r="F44" s="35">
        <v>158366</v>
      </c>
      <c r="H44" s="17" t="s">
        <v>159</v>
      </c>
      <c r="I44" s="35">
        <v>274162</v>
      </c>
    </row>
    <row r="45" spans="2:9" s="27" customFormat="1" ht="28.15" customHeight="1">
      <c r="B45" s="17" t="s">
        <v>70</v>
      </c>
      <c r="C45" s="35">
        <v>10915</v>
      </c>
      <c r="E45" s="17" t="s">
        <v>111</v>
      </c>
      <c r="F45" s="35">
        <v>153335</v>
      </c>
      <c r="H45" s="17" t="s">
        <v>165</v>
      </c>
      <c r="I45" s="35">
        <v>262157</v>
      </c>
    </row>
    <row r="46" spans="2:9" s="27" customFormat="1" ht="28.15" customHeight="1">
      <c r="B46" s="17" t="s">
        <v>67</v>
      </c>
      <c r="C46" s="35">
        <v>10581</v>
      </c>
      <c r="E46" s="17" t="s">
        <v>116</v>
      </c>
      <c r="F46" s="35">
        <v>148777</v>
      </c>
      <c r="H46" s="17" t="s">
        <v>166</v>
      </c>
      <c r="I46" s="35">
        <v>260879</v>
      </c>
    </row>
    <row r="47" spans="2:9" s="27" customFormat="1" ht="28.15" customHeight="1">
      <c r="B47" s="17" t="s">
        <v>63</v>
      </c>
      <c r="C47" s="35">
        <v>10148</v>
      </c>
      <c r="E47" s="17" t="s">
        <v>118</v>
      </c>
      <c r="F47" s="35">
        <v>146614</v>
      </c>
      <c r="H47" s="17" t="s">
        <v>164</v>
      </c>
      <c r="I47" s="35">
        <v>259143</v>
      </c>
    </row>
    <row r="48" spans="2:9" s="27" customFormat="1" ht="28.15" customHeight="1">
      <c r="B48" s="17" t="s">
        <v>68</v>
      </c>
      <c r="C48" s="35">
        <v>9360</v>
      </c>
      <c r="E48" s="17" t="s">
        <v>206</v>
      </c>
      <c r="F48" s="35">
        <v>136856</v>
      </c>
      <c r="H48" s="17" t="s">
        <v>168</v>
      </c>
      <c r="I48" s="35">
        <v>250738</v>
      </c>
    </row>
    <row r="49" spans="2:9" s="27" customFormat="1" ht="28.15" customHeight="1">
      <c r="B49" s="17" t="s">
        <v>71</v>
      </c>
      <c r="C49" s="35">
        <v>8833</v>
      </c>
      <c r="E49" s="17" t="s">
        <v>121</v>
      </c>
      <c r="F49" s="35">
        <v>131429</v>
      </c>
      <c r="H49" s="17" t="s">
        <v>207</v>
      </c>
      <c r="I49" s="35">
        <v>248752</v>
      </c>
    </row>
    <row r="50" spans="2:9" s="27" customFormat="1" ht="28.15" customHeight="1">
      <c r="B50" s="17" t="s">
        <v>69</v>
      </c>
      <c r="C50" s="35">
        <v>6597</v>
      </c>
      <c r="E50" s="17" t="s">
        <v>120</v>
      </c>
      <c r="F50" s="35">
        <v>130208</v>
      </c>
      <c r="H50" s="17" t="s">
        <v>163</v>
      </c>
      <c r="I50" s="35">
        <v>244579</v>
      </c>
    </row>
    <row r="51" spans="2:9" s="27" customFormat="1" ht="28.15" customHeight="1">
      <c r="B51" s="17" t="s">
        <v>74</v>
      </c>
      <c r="C51" s="35">
        <v>4814</v>
      </c>
      <c r="E51" s="17" t="s">
        <v>115</v>
      </c>
      <c r="F51" s="35">
        <v>129980</v>
      </c>
      <c r="H51" s="17" t="s">
        <v>169</v>
      </c>
      <c r="I51" s="35">
        <v>243704</v>
      </c>
    </row>
    <row r="52" spans="2:9" s="27" customFormat="1" ht="28.15" customHeight="1">
      <c r="B52" s="17" t="s">
        <v>204</v>
      </c>
      <c r="C52" s="35">
        <v>4489</v>
      </c>
      <c r="E52" s="17" t="s">
        <v>114</v>
      </c>
      <c r="F52" s="35">
        <v>128307</v>
      </c>
      <c r="H52" s="17" t="s">
        <v>167</v>
      </c>
      <c r="I52" s="35">
        <v>234764</v>
      </c>
    </row>
    <row r="53" spans="2:9" s="27" customFormat="1" ht="28.15" customHeight="1">
      <c r="B53" s="17" t="s">
        <v>73</v>
      </c>
      <c r="C53" s="35">
        <v>4488</v>
      </c>
      <c r="E53" s="17" t="s">
        <v>119</v>
      </c>
      <c r="F53" s="35">
        <v>124757</v>
      </c>
      <c r="H53" s="17" t="s">
        <v>208</v>
      </c>
      <c r="I53" s="35">
        <v>229555</v>
      </c>
    </row>
    <row r="54" spans="2:9">
      <c r="F54" s="2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190fbe1c-f6d7-450f-b880-6b51ba2d4a55" xsi:nil="true"/>
    <_ip_UnifiedCompliancePolicyUIAction xmlns="http://schemas.microsoft.com/sharepoint/v3" xsi:nil="true"/>
    <_ip_UnifiedCompliancePolicyProperties xmlns="http://schemas.microsoft.com/sharepoint/v3" xsi:nil="true"/>
    <TaxCatchAll xmlns="230e9df3-be65-4c73-a93b-d1236ebd677e" xsi:nil="true"/>
    <lcf76f155ced4ddcb4097134ff3c332f xmlns="190fbe1c-f6d7-450f-b880-6b51ba2d4a5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744F7AE12D61418743C908E94ABE25" ma:contentTypeVersion="17" ma:contentTypeDescription="Create a new document." ma:contentTypeScope="" ma:versionID="6291734aa9d9996922893b61e1036409">
  <xsd:schema xmlns:xsd="http://www.w3.org/2001/XMLSchema" xmlns:xs="http://www.w3.org/2001/XMLSchema" xmlns:p="http://schemas.microsoft.com/office/2006/metadata/properties" xmlns:ns1="http://schemas.microsoft.com/sharepoint/v3" xmlns:ns2="190fbe1c-f6d7-450f-b880-6b51ba2d4a55" xmlns:ns3="12fce978-23e1-42c5-82fd-0b8cde7c3144" xmlns:ns4="230e9df3-be65-4c73-a93b-d1236ebd677e" targetNamespace="http://schemas.microsoft.com/office/2006/metadata/properties" ma:root="true" ma:fieldsID="e68504a72361c3acd019d6513bf9ee9c" ns1:_="" ns2:_="" ns3:_="" ns4:_="">
    <xsd:import namespace="http://schemas.microsoft.com/sharepoint/v3"/>
    <xsd:import namespace="190fbe1c-f6d7-450f-b880-6b51ba2d4a55"/>
    <xsd:import namespace="12fce978-23e1-42c5-82fd-0b8cde7c3144"/>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0fbe1c-f6d7-450f-b880-6b51ba2d4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fce978-23e1-42c5-82fd-0b8cde7c31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30e814f-d427-4704-bb8e-f893fc6b9020}" ma:internalName="TaxCatchAll" ma:showField="CatchAllData" ma:web="12fce978-23e1-42c5-82fd-0b8cde7c3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392A66-F510-4AB0-B191-5E25920DA360}">
  <ds:schemaRefs>
    <ds:schemaRef ds:uri="http://schemas.microsoft.com/sharepoint/v3/contenttype/forms"/>
  </ds:schemaRefs>
</ds:datastoreItem>
</file>

<file path=customXml/itemProps2.xml><?xml version="1.0" encoding="utf-8"?>
<ds:datastoreItem xmlns:ds="http://schemas.openxmlformats.org/officeDocument/2006/customXml" ds:itemID="{83640A12-F1B6-4F29-B186-A5F2BF9EB358}">
  <ds:schemaRefs>
    <ds:schemaRef ds:uri="http://schemas.microsoft.com/office/infopath/2007/PartnerControls"/>
    <ds:schemaRef ds:uri="http://schemas.openxmlformats.org/package/2006/metadata/core-properties"/>
    <ds:schemaRef ds:uri="http://purl.org/dc/terms/"/>
    <ds:schemaRef ds:uri="http://schemas.microsoft.com/office/2006/metadata/properties"/>
    <ds:schemaRef ds:uri="230e9df3-be65-4c73-a93b-d1236ebd677e"/>
    <ds:schemaRef ds:uri="http://www.w3.org/XML/1998/namespace"/>
    <ds:schemaRef ds:uri="12fce978-23e1-42c5-82fd-0b8cde7c3144"/>
    <ds:schemaRef ds:uri="http://schemas.microsoft.com/office/2006/documentManagement/types"/>
    <ds:schemaRef ds:uri="190fbe1c-f6d7-450f-b880-6b51ba2d4a55"/>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4DA2B511-5E95-49EE-ADA9-996012E5E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90fbe1c-f6d7-450f-b880-6b51ba2d4a55"/>
    <ds:schemaRef ds:uri="12fce978-23e1-42c5-82fd-0b8cde7c3144"/>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 Removal Requests</vt:lpstr>
      <vt:lpstr>Copyright Top 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Karimian (CELA)</dc:creator>
  <cp:keywords/>
  <dc:description/>
  <cp:lastModifiedBy>Michael Karimian (CELA)</cp:lastModifiedBy>
  <cp:revision/>
  <dcterms:created xsi:type="dcterms:W3CDTF">2018-03-22T20:26:38Z</dcterms:created>
  <dcterms:modified xsi:type="dcterms:W3CDTF">2021-10-05T14:29:02Z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0x0101009A744F7AE12D61418743C908E94ABE25</vt:lpwstr>
  </property>
  <property fmtid="{D5CDD505-2E9C-101B-9397-08002B2CF9AE}" pid="11" name="_dlc_DocIdItemGuid">
    <vt:lpwstr>7124bda0-8c3f-4846-9c71-e3af94ac58a6</vt:lpwstr>
  </property>
  <property fmtid="{D5CDD505-2E9C-101B-9397-08002B2CF9AE}" pid="12" name="MediaServiceImageTags">
    <vt:lpwstr/>
  </property>
</Properties>
</file>