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v-krschi\Documents\FY20\CSR\Site Pages\Digital Trust Reports\CRRR Page\29561 - CRRR - April updates\"/>
    </mc:Choice>
  </mc:AlternateContent>
  <xr:revisionPtr revIDLastSave="0" documentId="8_{873D0450-ADE3-4739-A4DE-24FB09484D5C}" xr6:coauthVersionLast="45" xr6:coauthVersionMax="45" xr10:uidLastSave="{00000000-0000-0000-0000-000000000000}"/>
  <bookViews>
    <workbookView xWindow="-27380" yWindow="-1820" windowWidth="24500" windowHeight="15800" xr2:uid="{D6888162-B249-4450-B957-27E1B21196CB}"/>
  </bookViews>
  <sheets>
    <sheet name="Content Removal Requests" sheetId="3" r:id="rId1"/>
    <sheet name="Copyright Top 50"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E6" i="3"/>
  <c r="G24" i="3" l="1"/>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C54" i="3"/>
  <c r="D54" i="3"/>
  <c r="E54" i="3"/>
  <c r="F54" i="3"/>
  <c r="G54" i="3" l="1"/>
  <c r="E66" i="3" l="1"/>
  <c r="G60" i="3"/>
  <c r="G19" i="3"/>
  <c r="E13" i="3"/>
  <c r="E12" i="3"/>
  <c r="E8" i="3"/>
  <c r="E9" i="3"/>
  <c r="E10" i="3"/>
  <c r="E11" i="3"/>
  <c r="E5" i="3"/>
</calcChain>
</file>

<file path=xl/sharedStrings.xml><?xml version="1.0" encoding="utf-8"?>
<sst xmlns="http://schemas.openxmlformats.org/spreadsheetml/2006/main" count="241" uniqueCount="207">
  <si>
    <t>Content Removal Requests Report</t>
  </si>
  <si>
    <r>
      <rPr>
        <b/>
        <sz val="13"/>
        <rFont val="Segoe UI Semibold"/>
        <family val="2"/>
      </rPr>
      <t>July</t>
    </r>
    <r>
      <rPr>
        <sz val="13"/>
        <rFont val="Segoe UI Semibold"/>
        <family val="2"/>
      </rPr>
      <t xml:space="preserve"> - </t>
    </r>
    <r>
      <rPr>
        <b/>
        <sz val="13"/>
        <rFont val="Segoe UI Semibold"/>
        <family val="2"/>
      </rPr>
      <t>Dec</t>
    </r>
    <r>
      <rPr>
        <sz val="13"/>
        <rFont val="Segoe UI Semibold"/>
        <family val="2"/>
      </rPr>
      <t xml:space="preserve"> 2019</t>
    </r>
  </si>
  <si>
    <t xml:space="preserve">Government Requests for Content Removal </t>
  </si>
  <si>
    <t xml:space="preserve"> </t>
  </si>
  <si>
    <t>Requests</t>
  </si>
  <si>
    <t>Action Taken</t>
  </si>
  <si>
    <t>Percentage - Action Taken</t>
  </si>
  <si>
    <t xml:space="preserve">TOTAL </t>
  </si>
  <si>
    <t>Requests that May Result in Account Closure</t>
  </si>
  <si>
    <r>
      <rPr>
        <sz val="11"/>
        <color theme="1" tint="0.34998626667073579"/>
        <rFont val="Segoe UI Bold"/>
      </rPr>
      <t>Note:</t>
    </r>
    <r>
      <rPr>
        <sz val="11"/>
        <color theme="1" tint="0.34998626667073579"/>
        <rFont val="Segoe UI Semibold"/>
        <family val="2"/>
      </rPr>
      <t xml:space="preserve"> </t>
    </r>
    <r>
      <rPr>
        <sz val="11"/>
        <color theme="1" tint="0.34998626667073579"/>
        <rFont val="Segoe UI"/>
        <family val="2"/>
      </rPr>
      <t xml:space="preserve">Numbers are aggregated across all Microsoft consumer online services (e.g., Bing, Bing Ads, OneDrive, MSN) for which government content removal requests were received during this reporting period. Government content removals are directed by governmental entities and may be received pursuant to a court order or other demand to Microsoft. Our numbers do not include content removed as the result of a court order against Microsoft unless a government entity was the party pursuing the content removal.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
    </r>
  </si>
  <si>
    <t>Copyright Removal Requests</t>
  </si>
  <si>
    <t xml:space="preserve">Requests </t>
  </si>
  <si>
    <t xml:space="preserve">URLs Requested </t>
  </si>
  <si>
    <t>URLs Accepted</t>
  </si>
  <si>
    <t>URLs Rejected</t>
  </si>
  <si>
    <t xml:space="preserve">Percentage of URLs Accepted </t>
  </si>
  <si>
    <r>
      <rPr>
        <b/>
        <sz val="11"/>
        <color theme="1" tint="0.34998626667073579"/>
        <rFont val="Segoe UI"/>
        <family val="2"/>
      </rPr>
      <t xml:space="preserve">Note: </t>
    </r>
    <r>
      <rPr>
        <sz val="11"/>
        <color theme="1" tint="0.34998626667073579"/>
        <rFont val="Segoe UI"/>
        <family val="2"/>
      </rPr>
      <t>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of the copyright removal requests for Bing for the six-month reporting period. Removal requests for Bing represent about 99% of all copyright removal requests received.</t>
    </r>
    <r>
      <rPr>
        <b/>
        <sz val="11"/>
        <color theme="1" tint="0.34998626667073579"/>
        <rFont val="Segoe UI"/>
        <family val="2"/>
      </rPr>
      <t xml:space="preserve">
</t>
    </r>
  </si>
  <si>
    <r>
      <t>"Right to be Forgotten" Requests</t>
    </r>
    <r>
      <rPr>
        <b/>
        <sz val="11"/>
        <color theme="0"/>
        <rFont val="Segoe Light"/>
      </rPr>
      <t/>
    </r>
  </si>
  <si>
    <t>Requests Received and Processed</t>
  </si>
  <si>
    <t>URLs Requested</t>
  </si>
  <si>
    <t>Percentage of URLs Accepted</t>
  </si>
  <si>
    <t>Austria</t>
  </si>
  <si>
    <t>Belgium</t>
  </si>
  <si>
    <t>Bulgaria</t>
  </si>
  <si>
    <t>Croatia</t>
  </si>
  <si>
    <t>Denmark</t>
  </si>
  <si>
    <t>Estonia</t>
  </si>
  <si>
    <t>Finland</t>
  </si>
  <si>
    <t>France</t>
  </si>
  <si>
    <t>Germany</t>
  </si>
  <si>
    <t>Greece</t>
  </si>
  <si>
    <t>Hungary</t>
  </si>
  <si>
    <t>Ireland</t>
  </si>
  <si>
    <t>Italy</t>
  </si>
  <si>
    <t>Latvia</t>
  </si>
  <si>
    <t>Lithuania</t>
  </si>
  <si>
    <t>Malta</t>
  </si>
  <si>
    <t>Netherlands</t>
  </si>
  <si>
    <t>Norway</t>
  </si>
  <si>
    <t>Poland</t>
  </si>
  <si>
    <t>Portugal</t>
  </si>
  <si>
    <t>Romania</t>
  </si>
  <si>
    <t>Russia</t>
  </si>
  <si>
    <t>Slovakia</t>
  </si>
  <si>
    <t>Slovenia</t>
  </si>
  <si>
    <t>Spain</t>
  </si>
  <si>
    <t>Sweden</t>
  </si>
  <si>
    <t>Switzerland</t>
  </si>
  <si>
    <t>United Kingdom</t>
  </si>
  <si>
    <t>TOTAL</t>
  </si>
  <si>
    <r>
      <t xml:space="preserve">May 2014 - </t>
    </r>
    <r>
      <rPr>
        <b/>
        <sz val="13"/>
        <rFont val="Segoe UI Semibold"/>
        <family val="2"/>
      </rPr>
      <t>Dec</t>
    </r>
    <r>
      <rPr>
        <sz val="13"/>
        <rFont val="Segoe UI Semibold"/>
        <family val="2"/>
      </rPr>
      <t xml:space="preserve"> 2019</t>
    </r>
  </si>
  <si>
    <r>
      <t xml:space="preserve">Cumulative "Right to be Forgotten" Requests  </t>
    </r>
    <r>
      <rPr>
        <sz val="13"/>
        <color rgb="FFFF0000"/>
        <rFont val="Segoe UI Semibold"/>
        <family val="2"/>
      </rPr>
      <t xml:space="preserve"> </t>
    </r>
  </si>
  <si>
    <r>
      <rPr>
        <sz val="11"/>
        <color theme="1" tint="0.34998626667073579"/>
        <rFont val="Segoe UI Bold"/>
      </rPr>
      <t>Note:</t>
    </r>
    <r>
      <rPr>
        <sz val="11"/>
        <color theme="1" tint="0.34998626667073579"/>
        <rFont val="Segoe UI"/>
        <family val="2"/>
      </rPr>
      <t xml:space="preserve"> This table shows the number of URLs that were accepted and rejected for European and Russian requests received between May 2014 and December, 31, 2019 that were processed as of February 10, 2020. The number of URLs accepted and rejected may not reflect requests still pending review as of February 10, 2020. For example, processing delays may result if more information is needed to complete the review on a request.
</t>
    </r>
  </si>
  <si>
    <t xml:space="preserve">Non-Consensual Pornography ("Revenge Porn") Removal Requests </t>
  </si>
  <si>
    <t>Requests Reported</t>
  </si>
  <si>
    <t>Requests Accepted</t>
  </si>
  <si>
    <t>Percentage of Requests Accepted</t>
  </si>
  <si>
    <r>
      <rPr>
        <sz val="11"/>
        <color theme="1" tint="0.34998626667073579"/>
        <rFont val="Segoe UI Semibold"/>
        <family val="2"/>
      </rPr>
      <t>Note:</t>
    </r>
    <r>
      <rPr>
        <sz val="11"/>
        <color theme="1" tint="0.34998626667073579"/>
        <rFont val="Segoe UI"/>
        <family val="2"/>
      </rPr>
      <t xml:space="preserve"> Numbers are aggregated across Bing, OneDrive, and Xbox Live for which a content removal request was received during this reporting period. </t>
    </r>
  </si>
  <si>
    <t>Copyright Top 50</t>
  </si>
  <si>
    <t>Reporting Organization</t>
  </si>
  <si>
    <t>URL Count</t>
  </si>
  <si>
    <t>Copyright Owner</t>
  </si>
  <si>
    <t>Domain</t>
  </si>
  <si>
    <t>BPI (BRITISH RECORDED MUSIC INDUSTRY) LIMITED</t>
  </si>
  <si>
    <t>British Recorded Music Industry (BPI) Ltd</t>
  </si>
  <si>
    <t>javdir.com</t>
  </si>
  <si>
    <t>Remove Your Media (RYM)</t>
  </si>
  <si>
    <t>Haitham Rawas</t>
  </si>
  <si>
    <t>javkit.com</t>
  </si>
  <si>
    <t>JHDV LTD</t>
  </si>
  <si>
    <t>VIZ Media LLC</t>
  </si>
  <si>
    <t>mangapark.net</t>
  </si>
  <si>
    <t>Marketly</t>
  </si>
  <si>
    <t>comeso</t>
  </si>
  <si>
    <t>javhd99.net</t>
  </si>
  <si>
    <t>Disney Enterprises, Inc.</t>
  </si>
  <si>
    <t>audio-vk1.ru</t>
  </si>
  <si>
    <t>DMCA Force</t>
  </si>
  <si>
    <t>Camgirl Antipiracy</t>
  </si>
  <si>
    <t>web-korobka.ru</t>
  </si>
  <si>
    <t>Entura International LTD</t>
  </si>
  <si>
    <t>MX International Inc</t>
  </si>
  <si>
    <t>nhac.vip</t>
  </si>
  <si>
    <t>Aiplex Software Private Limited</t>
  </si>
  <si>
    <t>Sony Pictures Television Inc.</t>
  </si>
  <si>
    <t>matikiri.wapska.net</t>
  </si>
  <si>
    <t>MarkScan</t>
  </si>
  <si>
    <t>FUNimation Entertainment</t>
  </si>
  <si>
    <t>javte.com</t>
  </si>
  <si>
    <t>Attributor</t>
  </si>
  <si>
    <t>Warner Bros. Entertainment</t>
  </si>
  <si>
    <t>en.muzmo.org</t>
  </si>
  <si>
    <t>Mermaid Studios</t>
  </si>
  <si>
    <t>Novi Digital Entertainment Pvt. Ltd.</t>
  </si>
  <si>
    <t>mr-lagu.com</t>
  </si>
  <si>
    <t>MarkMonitor</t>
  </si>
  <si>
    <t>Japan Creative Contents Alliance LLC</t>
  </si>
  <si>
    <t>pl.muzmo.org</t>
  </si>
  <si>
    <t>IP-Echelon</t>
  </si>
  <si>
    <t>Dreamroom Productions, Inc.</t>
  </si>
  <si>
    <t>es.muzmo.org</t>
  </si>
  <si>
    <t>Irdeto</t>
  </si>
  <si>
    <t>Lionsgate</t>
  </si>
  <si>
    <t>piratenproxy.nl</t>
  </si>
  <si>
    <t>NS Solutions Manga Publishers</t>
  </si>
  <si>
    <t>dj.laguanz.com</t>
  </si>
  <si>
    <t>Content Overseas Distribution Association (CODA)</t>
  </si>
  <si>
    <t>Niki Skyler</t>
  </si>
  <si>
    <t>muzmo.org</t>
  </si>
  <si>
    <t>Vobile Inc</t>
  </si>
  <si>
    <t>Plus Holdings Limited</t>
  </si>
  <si>
    <t>audio-vk4.ru</t>
  </si>
  <si>
    <t>Federation Against Copyright Theft</t>
  </si>
  <si>
    <t>Letsdoeit</t>
  </si>
  <si>
    <t>audio-vk.ru</t>
  </si>
  <si>
    <t>MG Premium Ltd</t>
  </si>
  <si>
    <t>Viacom, Inc</t>
  </si>
  <si>
    <t>bigalproduct.com</t>
  </si>
  <si>
    <t>NBC Universal</t>
  </si>
  <si>
    <t>Netflix, Inc</t>
  </si>
  <si>
    <t>gsong.ru</t>
  </si>
  <si>
    <t>RightsHero</t>
  </si>
  <si>
    <t>Home Box Office, Inc.</t>
  </si>
  <si>
    <t>bulbul.su</t>
  </si>
  <si>
    <t>Rico Management</t>
  </si>
  <si>
    <t>Simon &amp; Schuster</t>
  </si>
  <si>
    <t>mp3-muzyka.net</t>
  </si>
  <si>
    <t>RightBlaster</t>
  </si>
  <si>
    <t>Zee Entertainment Enterprises Ltd..</t>
  </si>
  <si>
    <t>fr.ninemanga.com</t>
  </si>
  <si>
    <t>MG Premium Ltd.</t>
  </si>
  <si>
    <t>BangBros</t>
  </si>
  <si>
    <t>xomusic.ru</t>
  </si>
  <si>
    <t>Web Sheriff</t>
  </si>
  <si>
    <t>La Touraine, Inc.</t>
  </si>
  <si>
    <t>mp3ist.com</t>
  </si>
  <si>
    <t>APDIF do Brasil</t>
  </si>
  <si>
    <t>Paramount Pictures</t>
  </si>
  <si>
    <t>mp3teca.org</t>
  </si>
  <si>
    <t>Amazon Digital Services LLC</t>
  </si>
  <si>
    <t>opensubtitles.com</t>
  </si>
  <si>
    <t>Takedown Czar</t>
  </si>
  <si>
    <t>Paramount Pictures Corporation</t>
  </si>
  <si>
    <t>mp3frek.com</t>
  </si>
  <si>
    <t>Netflix</t>
  </si>
  <si>
    <t>bomuzika.com</t>
  </si>
  <si>
    <t>Suren Ter Saakov</t>
  </si>
  <si>
    <t>Sony Pictures Networks India Pvt. Ltd.</t>
  </si>
  <si>
    <t>bmamusic.ru</t>
  </si>
  <si>
    <t>[Blank]</t>
  </si>
  <si>
    <t>FYCash</t>
  </si>
  <si>
    <t>laguz.wapkw.com</t>
  </si>
  <si>
    <t>WILL Co., Ltd.</t>
  </si>
  <si>
    <t>Aniplex of America Inc</t>
  </si>
  <si>
    <t>limetorrents.info</t>
  </si>
  <si>
    <t>Columbia Pictures Industries, Inc.</t>
  </si>
  <si>
    <t>heavenmanga.us</t>
  </si>
  <si>
    <t>Rulta</t>
  </si>
  <si>
    <t>Yash Raj Films Pvt. Ltd.</t>
  </si>
  <si>
    <t>stafa.wapkw.com</t>
  </si>
  <si>
    <t>UKIE</t>
  </si>
  <si>
    <t>mawarmp3.com</t>
  </si>
  <si>
    <t>RIAA</t>
  </si>
  <si>
    <t>SPE Films India Pvt.Ltd</t>
  </si>
  <si>
    <t>sultanmusik.com</t>
  </si>
  <si>
    <t>Novi Digital Entertainment Pvt. Ltd</t>
  </si>
  <si>
    <t>mp3cc.biz</t>
  </si>
  <si>
    <t>Link-Busters</t>
  </si>
  <si>
    <t>MV Verse Inc.</t>
  </si>
  <si>
    <t>mp3rax.ru</t>
  </si>
  <si>
    <t>The Walt Disney Company</t>
  </si>
  <si>
    <t>Jessica Wilde</t>
  </si>
  <si>
    <t>imov.to</t>
  </si>
  <si>
    <t>Intercorp Security</t>
  </si>
  <si>
    <t>Nozomient</t>
  </si>
  <si>
    <t>planetmusik.live</t>
  </si>
  <si>
    <t>DMCA Solutions</t>
  </si>
  <si>
    <t>Paper Street Media, LLC</t>
  </si>
  <si>
    <t>slideshare.net</t>
  </si>
  <si>
    <t>Fox Broadcasting Company</t>
  </si>
  <si>
    <t>lagu123.wapkw.com</t>
  </si>
  <si>
    <t>PiracyTakedown</t>
  </si>
  <si>
    <t>Madman Entertainment Pty Ltd</t>
  </si>
  <si>
    <t>playvk.com</t>
  </si>
  <si>
    <t>Super Cassettes Industries Limited</t>
  </si>
  <si>
    <t>mp3sukasuka.com</t>
  </si>
  <si>
    <t>EKORUMA</t>
  </si>
  <si>
    <t>Intermark Mgmt</t>
  </si>
  <si>
    <t>huojigan8.com</t>
  </si>
  <si>
    <t>Test</t>
  </si>
  <si>
    <t>Hachette Livre France</t>
  </si>
  <si>
    <t>ipyoutube.com</t>
  </si>
  <si>
    <t>The Publishers Association</t>
  </si>
  <si>
    <t>Netflix, Inc.</t>
  </si>
  <si>
    <t>viveos.net</t>
  </si>
  <si>
    <t>Sirius XM Radio Inc.</t>
  </si>
  <si>
    <t>tenmanga.com</t>
  </si>
  <si>
    <t>Viacom Inc.</t>
  </si>
  <si>
    <t>mp3movies.ru</t>
  </si>
  <si>
    <t>Oxford University Press</t>
  </si>
  <si>
    <t>bestmovies.to</t>
  </si>
  <si>
    <t>China</t>
  </si>
  <si>
    <t>Kazakhstan</t>
  </si>
  <si>
    <t>Czech Republic</t>
  </si>
  <si>
    <t>Luxembourg</t>
  </si>
  <si>
    <r>
      <rPr>
        <b/>
        <sz val="11"/>
        <rFont val="Segoe UI"/>
        <family val="2"/>
      </rPr>
      <t>Note</t>
    </r>
    <r>
      <rPr>
        <sz val="11"/>
        <rFont val="Segoe UI"/>
        <family val="2"/>
      </rPr>
      <t>: This table shows the number of URLs that were accepted and rejected for European and Russian requests received between</t>
    </r>
    <r>
      <rPr>
        <b/>
        <sz val="11"/>
        <rFont val="Segoe UI"/>
        <family val="2"/>
      </rPr>
      <t xml:space="preserve"> </t>
    </r>
    <r>
      <rPr>
        <sz val="11"/>
        <rFont val="Segoe UI"/>
        <family val="2"/>
      </rPr>
      <t>July 1 and December 31, 2019 that were processed as of February 10, 2020. The number of URLs accepted and rejected may not reflect requests still pending review as of February 10, 2020. For example, processing delays may result if more information is needed to complete the review on a request.</t>
    </r>
  </si>
  <si>
    <t>&lt;Unknown&gt;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</si>
</sst>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24">
    <font>
      <sz val="11"/>
      <color theme="1"/>
      <name val="Calibri"/>
      <family val="2"/>
      <scheme val="minor"/>
    </font>
    <font>
      <sz val="11"/>
      <color theme="1"/>
      <name val="Calibri"/>
      <family val="2"/>
      <scheme val="minor"/>
    </font>
    <font>
      <sz val="11"/>
      <color theme="0"/>
      <name val="Calibri"/>
      <family val="2"/>
      <scheme val="minor"/>
    </font>
    <font>
      <b/>
      <sz val="11"/>
      <color theme="0"/>
      <name val="Segoe Light"/>
    </font>
    <font>
      <b/>
      <sz val="11"/>
      <color theme="1"/>
      <name val="Segoe UI"/>
      <family val="2"/>
    </font>
    <font>
      <sz val="11"/>
      <color theme="1"/>
      <name val="Segoe UI"/>
      <family val="2"/>
    </font>
    <font>
      <sz val="11"/>
      <color rgb="FFFF0000"/>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1"/>
      <color theme="1" tint="0.34998626667073579"/>
      <name val="Segoe UI Semibold"/>
      <family val="2"/>
    </font>
    <font>
      <sz val="11"/>
      <color theme="1" tint="0.34998626667073579"/>
      <name val="Segoe UI Bold"/>
    </font>
    <font>
      <sz val="13"/>
      <color theme="1"/>
      <name val="Segoe UI Semibold"/>
      <family val="2"/>
    </font>
    <font>
      <sz val="13"/>
      <name val="Segoe UI Semibold"/>
      <family val="2"/>
    </font>
    <font>
      <b/>
      <sz val="11"/>
      <color theme="1" tint="0.34998626667073579"/>
      <name val="Segoe UI"/>
      <family val="2"/>
    </font>
    <font>
      <sz val="12"/>
      <color theme="1" tint="0.249977111117893"/>
      <name val="Segoe UI"/>
      <family val="2"/>
    </font>
    <font>
      <sz val="13"/>
      <color rgb="FFFF0000"/>
      <name val="Segoe UI Semibold"/>
      <family val="2"/>
    </font>
    <font>
      <sz val="13"/>
      <color theme="1"/>
      <name val="Segoe UI"/>
      <family val="2"/>
    </font>
    <font>
      <b/>
      <sz val="13"/>
      <name val="Segoe UI Semibold"/>
      <family val="2"/>
    </font>
    <font>
      <sz val="11"/>
      <name val="Segoe UI"/>
      <family val="2"/>
    </font>
    <font>
      <b/>
      <sz val="11"/>
      <name val="Segoe UI"/>
      <family val="2"/>
    </font>
  </fonts>
  <fills count="13">
    <fill>
      <patternFill patternType="none"/>
    </fill>
    <fill>
      <patternFill patternType="gray125"/>
    </fill>
    <fill>
      <patternFill patternType="solid">
        <fgColor theme="4" tint="0.79998168889431442"/>
        <bgColor indexed="65"/>
      </patternFill>
    </fill>
    <fill>
      <patternFill patternType="solid">
        <fgColor theme="7"/>
      </patternFill>
    </fill>
    <fill>
      <patternFill patternType="solid">
        <fgColor theme="8"/>
      </patternFill>
    </fill>
    <fill>
      <patternFill patternType="solid">
        <fgColor theme="5"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59">
    <xf numFmtId="0" fontId="0" fillId="0" borderId="0" xfId="0"/>
    <xf numFmtId="0" fontId="7" fillId="0" borderId="1" xfId="0" applyFont="1" applyBorder="1" applyAlignment="1">
      <alignment horizontal="left" indent="1"/>
    </xf>
    <xf numFmtId="0" fontId="8" fillId="0" borderId="1" xfId="0" applyFont="1" applyBorder="1" applyAlignment="1">
      <alignment horizontal="left" vertical="top" indent="2"/>
    </xf>
    <xf numFmtId="0" fontId="5" fillId="0" borderId="1" xfId="0" applyFont="1" applyBorder="1"/>
    <xf numFmtId="0" fontId="5" fillId="0" borderId="1" xfId="0" applyFont="1" applyBorder="1" applyAlignment="1">
      <alignment vertical="top"/>
    </xf>
    <xf numFmtId="0" fontId="4" fillId="0" borderId="1" xfId="0" applyFont="1" applyBorder="1" applyAlignment="1">
      <alignment horizontal="center" wrapText="1"/>
    </xf>
    <xf numFmtId="0" fontId="6" fillId="0" borderId="1" xfId="0" applyFont="1" applyBorder="1"/>
    <xf numFmtId="0" fontId="5" fillId="0" borderId="1" xfId="0" applyFont="1" applyBorder="1" applyAlignment="1">
      <alignment vertical="center"/>
    </xf>
    <xf numFmtId="164" fontId="5" fillId="0" borderId="1" xfId="1" applyNumberFormat="1" applyFont="1" applyBorder="1"/>
    <xf numFmtId="0" fontId="10" fillId="8" borderId="1" xfId="0" applyFont="1" applyFill="1" applyBorder="1" applyAlignment="1">
      <alignment horizontal="left" vertical="center" wrapText="1" indent="2"/>
    </xf>
    <xf numFmtId="0" fontId="9" fillId="6" borderId="1" xfId="0" applyFont="1" applyFill="1" applyBorder="1" applyAlignment="1">
      <alignment horizontal="left" vertical="center" wrapText="1" indent="2" shrinkToFit="1"/>
    </xf>
    <xf numFmtId="0" fontId="11" fillId="9" borderId="1" xfId="0" applyFont="1" applyFill="1" applyBorder="1" applyAlignment="1">
      <alignment horizontal="left" vertical="center" indent="2"/>
    </xf>
    <xf numFmtId="9" fontId="10" fillId="7" borderId="1" xfId="0" applyNumberFormat="1" applyFont="1" applyFill="1" applyBorder="1" applyAlignment="1">
      <alignment horizontal="right" vertical="center" wrapText="1" indent="1" shrinkToFit="1"/>
    </xf>
    <xf numFmtId="9" fontId="11" fillId="9" borderId="1" xfId="0" applyNumberFormat="1" applyFont="1" applyFill="1" applyBorder="1" applyAlignment="1">
      <alignment horizontal="right" vertical="center" wrapText="1" indent="1" shrinkToFit="1"/>
    </xf>
    <xf numFmtId="3" fontId="11" fillId="9" borderId="1" xfId="0" applyNumberFormat="1" applyFont="1" applyFill="1" applyBorder="1" applyAlignment="1">
      <alignment horizontal="right" vertical="center" wrapText="1" indent="1" shrinkToFit="1"/>
    </xf>
    <xf numFmtId="10" fontId="11" fillId="9" borderId="1" xfId="0" applyNumberFormat="1" applyFont="1" applyFill="1" applyBorder="1" applyAlignment="1">
      <alignment horizontal="right" vertical="center" indent="1"/>
    </xf>
    <xf numFmtId="0" fontId="9" fillId="10" borderId="1" xfId="3" applyFont="1" applyFill="1" applyBorder="1" applyAlignment="1">
      <alignment horizontal="left" vertical="center" wrapText="1" indent="2" shrinkToFit="1"/>
    </xf>
    <xf numFmtId="0" fontId="10" fillId="8" borderId="1" xfId="0" applyFont="1" applyFill="1" applyBorder="1" applyAlignment="1">
      <alignment horizontal="left" vertical="center" indent="2"/>
    </xf>
    <xf numFmtId="164" fontId="11" fillId="9" borderId="1" xfId="1" applyNumberFormat="1" applyFont="1" applyFill="1" applyBorder="1" applyAlignment="1">
      <alignment horizontal="left" vertical="center" indent="1"/>
    </xf>
    <xf numFmtId="9" fontId="18" fillId="11" borderId="1" xfId="3" applyNumberFormat="1" applyFont="1" applyFill="1" applyBorder="1" applyAlignment="1">
      <alignment horizontal="right" vertical="center" wrapText="1" indent="1" shrinkToFit="1"/>
    </xf>
    <xf numFmtId="9" fontId="11" fillId="9" borderId="1" xfId="2" applyFont="1" applyFill="1" applyBorder="1" applyAlignment="1">
      <alignment horizontal="right" vertical="center" indent="1"/>
    </xf>
    <xf numFmtId="0" fontId="5" fillId="0" borderId="1" xfId="0" applyFont="1" applyBorder="1" applyAlignment="1">
      <alignment horizontal="left" vertical="center" indent="2"/>
    </xf>
    <xf numFmtId="0" fontId="20" fillId="0" borderId="1" xfId="0" applyFont="1" applyBorder="1" applyAlignment="1">
      <alignment vertical="center"/>
    </xf>
    <xf numFmtId="0" fontId="20" fillId="0" borderId="1" xfId="0" applyFont="1" applyBorder="1" applyAlignment="1">
      <alignment horizontal="left" indent="2"/>
    </xf>
    <xf numFmtId="0" fontId="20" fillId="0" borderId="1" xfId="0" applyFont="1" applyBorder="1" applyAlignment="1">
      <alignment horizontal="left" vertical="center" indent="2"/>
    </xf>
    <xf numFmtId="0" fontId="15" fillId="0" borderId="1" xfId="0" applyFont="1" applyBorder="1" applyAlignment="1">
      <alignment horizontal="left" vertical="center" indent="2"/>
    </xf>
    <xf numFmtId="0" fontId="15" fillId="0" borderId="1" xfId="0" applyFont="1" applyBorder="1" applyAlignment="1">
      <alignment horizontal="left" indent="2"/>
    </xf>
    <xf numFmtId="164" fontId="11" fillId="9" borderId="1" xfId="1" applyNumberFormat="1" applyFont="1" applyFill="1" applyBorder="1" applyAlignment="1">
      <alignment vertical="center"/>
    </xf>
    <xf numFmtId="0" fontId="10" fillId="0" borderId="1" xfId="0" applyFont="1" applyBorder="1"/>
    <xf numFmtId="0" fontId="10" fillId="0" borderId="1" xfId="0" applyFont="1" applyBorder="1" applyAlignment="1">
      <alignment horizontal="left" indent="2"/>
    </xf>
    <xf numFmtId="0" fontId="11" fillId="0" borderId="1" xfId="0" applyFont="1" applyBorder="1" applyAlignment="1">
      <alignment horizontal="left" vertical="center" indent="2"/>
    </xf>
    <xf numFmtId="0" fontId="10" fillId="0" borderId="1" xfId="0" applyFont="1" applyBorder="1" applyAlignment="1">
      <alignment horizontal="left" vertical="center" indent="2"/>
    </xf>
    <xf numFmtId="165" fontId="10" fillId="0" borderId="1" xfId="1" applyNumberFormat="1" applyFont="1" applyBorder="1"/>
    <xf numFmtId="0" fontId="10" fillId="0" borderId="1" xfId="0" applyFont="1" applyBorder="1" applyAlignment="1">
      <alignment horizontal="right"/>
    </xf>
    <xf numFmtId="0" fontId="11" fillId="0" borderId="1" xfId="0" applyFont="1" applyBorder="1" applyAlignment="1">
      <alignment horizontal="left" vertical="center"/>
    </xf>
    <xf numFmtId="0" fontId="11" fillId="12" borderId="1" xfId="0" applyFont="1" applyFill="1" applyBorder="1" applyAlignment="1">
      <alignment horizontal="left" vertical="center" indent="2"/>
    </xf>
    <xf numFmtId="0" fontId="11" fillId="12" borderId="1" xfId="0" applyFont="1" applyFill="1" applyBorder="1" applyAlignment="1">
      <alignment horizontal="center" vertical="center"/>
    </xf>
    <xf numFmtId="1" fontId="11" fillId="9" borderId="1" xfId="0" applyNumberFormat="1" applyFont="1" applyFill="1" applyBorder="1" applyAlignment="1">
      <alignment horizontal="right" vertical="center" indent="1"/>
    </xf>
    <xf numFmtId="37" fontId="11" fillId="9" borderId="1" xfId="1" applyNumberFormat="1" applyFont="1" applyFill="1" applyBorder="1" applyAlignment="1">
      <alignment horizontal="right" vertical="center" indent="1"/>
    </xf>
    <xf numFmtId="37" fontId="11" fillId="9" borderId="1" xfId="1" applyNumberFormat="1" applyFont="1" applyFill="1" applyBorder="1" applyAlignment="1">
      <alignment vertical="center"/>
    </xf>
    <xf numFmtId="37" fontId="10" fillId="11" borderId="1" xfId="1" applyNumberFormat="1" applyFont="1" applyFill="1" applyBorder="1" applyAlignment="1">
      <alignment horizontal="left" vertical="center" indent="2"/>
    </xf>
    <xf numFmtId="0" fontId="11" fillId="9" borderId="1" xfId="0" applyFont="1" applyFill="1" applyBorder="1" applyAlignment="1">
      <alignment horizontal="left" vertical="center" wrapText="1" indent="2"/>
    </xf>
    <xf numFmtId="9" fontId="11" fillId="9" borderId="1" xfId="0" applyNumberFormat="1" applyFont="1" applyFill="1" applyBorder="1" applyAlignment="1">
      <alignment horizontal="right" vertical="center" wrapText="1" indent="2" shrinkToFit="1"/>
    </xf>
    <xf numFmtId="165" fontId="10" fillId="11" borderId="1" xfId="1" applyNumberFormat="1" applyFont="1" applyFill="1" applyBorder="1" applyAlignment="1">
      <alignment horizontal="right" vertical="center" indent="1"/>
    </xf>
    <xf numFmtId="165" fontId="10" fillId="7" borderId="1" xfId="1" applyNumberFormat="1" applyFont="1" applyFill="1" applyBorder="1" applyAlignment="1">
      <alignment horizontal="right" vertical="center" wrapText="1" indent="1" shrinkToFit="1"/>
    </xf>
    <xf numFmtId="165" fontId="11" fillId="9" borderId="1" xfId="1" applyNumberFormat="1" applyFont="1" applyFill="1" applyBorder="1" applyAlignment="1">
      <alignment horizontal="right" vertical="center" indent="1"/>
    </xf>
    <xf numFmtId="37" fontId="10" fillId="11" borderId="1" xfId="1" applyNumberFormat="1" applyFont="1" applyFill="1" applyBorder="1" applyAlignment="1">
      <alignment horizontal="right" vertical="center"/>
    </xf>
    <xf numFmtId="0" fontId="16" fillId="8" borderId="1" xfId="0" applyFont="1" applyFill="1" applyBorder="1" applyAlignment="1">
      <alignment horizontal="center" vertical="center" wrapText="1"/>
    </xf>
    <xf numFmtId="0" fontId="11" fillId="5" borderId="1" xfId="4" applyFont="1" applyFill="1" applyBorder="1" applyAlignment="1">
      <alignment horizontal="center" vertical="center" wrapText="1" shrinkToFit="1"/>
    </xf>
    <xf numFmtId="0" fontId="12" fillId="0" borderId="2" xfId="0" applyFont="1" applyBorder="1" applyAlignment="1">
      <alignment horizontal="left" vertical="center" wrapText="1" indent="2"/>
    </xf>
    <xf numFmtId="0" fontId="12" fillId="0" borderId="3" xfId="0" applyFont="1" applyBorder="1" applyAlignment="1">
      <alignment horizontal="left" vertical="center" wrapText="1" indent="2"/>
    </xf>
    <xf numFmtId="0" fontId="12" fillId="0" borderId="4" xfId="0" applyFont="1" applyBorder="1" applyAlignment="1">
      <alignment horizontal="left" vertical="center" wrapText="1" indent="2"/>
    </xf>
    <xf numFmtId="0" fontId="11" fillId="5" borderId="2"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2" fillId="0" borderId="1" xfId="0" applyFont="1" applyBorder="1" applyAlignment="1">
      <alignment horizontal="left" vertical="center" wrapText="1" indent="2"/>
    </xf>
    <xf numFmtId="0" fontId="11" fillId="5" borderId="1" xfId="4" quotePrefix="1" applyFont="1" applyFill="1" applyBorder="1" applyAlignment="1">
      <alignment horizontal="center" vertical="center" wrapText="1" shrinkToFit="1"/>
    </xf>
    <xf numFmtId="0" fontId="11" fillId="12" borderId="1" xfId="5" applyFont="1" applyFill="1" applyBorder="1" applyAlignment="1">
      <alignment horizontal="center" vertical="center" wrapText="1" shrinkToFit="1"/>
    </xf>
    <xf numFmtId="0" fontId="22" fillId="0" borderId="1" xfId="0" applyFont="1" applyBorder="1" applyAlignment="1">
      <alignment horizontal="left" vertical="center" wrapText="1" indent="2"/>
    </xf>
  </cellXfs>
  <cellStyles count="6">
    <cellStyle name="20% - Accent1" xfId="3" builtinId="30"/>
    <cellStyle name="Accent4" xfId="4" builtinId="41"/>
    <cellStyle name="Accent5" xfId="5" builtinId="45"/>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F2B7-A688-4669-9A83-CA4B5E991946}">
  <dimension ref="B1:K67"/>
  <sheetViews>
    <sheetView tabSelected="1" zoomScaleNormal="100" workbookViewId="0"/>
  </sheetViews>
  <sheetFormatPr defaultColWidth="8.73046875" defaultRowHeight="16.5"/>
  <cols>
    <col min="1" max="1" width="2.73046875" style="3" customWidth="1"/>
    <col min="2" max="2" width="27.73046875" style="3" customWidth="1"/>
    <col min="3" max="7" width="24.73046875" style="3" customWidth="1"/>
    <col min="8" max="8" width="20.3984375" style="3" customWidth="1"/>
    <col min="9" max="16384" width="8.73046875" style="3"/>
  </cols>
  <sheetData>
    <row r="1" spans="2:11" ht="72" customHeight="1">
      <c r="B1" s="1" t="s">
        <v>0</v>
      </c>
    </row>
    <row r="2" spans="2:11" s="4" customFormat="1" ht="37.15" customHeight="1">
      <c r="B2" s="2"/>
    </row>
    <row r="3" spans="2:11" ht="39" customHeight="1">
      <c r="B3" s="47" t="s">
        <v>1</v>
      </c>
      <c r="C3" s="48" t="s">
        <v>2</v>
      </c>
      <c r="D3" s="48"/>
      <c r="E3" s="48"/>
      <c r="G3" s="5" t="s">
        <v>3</v>
      </c>
      <c r="H3" s="5"/>
      <c r="I3" s="5"/>
      <c r="J3" s="5"/>
      <c r="K3" s="5"/>
    </row>
    <row r="4" spans="2:11" ht="61.15" customHeight="1">
      <c r="B4" s="47"/>
      <c r="C4" s="10" t="s">
        <v>4</v>
      </c>
      <c r="D4" s="10" t="s">
        <v>5</v>
      </c>
      <c r="E4" s="10" t="s">
        <v>6</v>
      </c>
      <c r="G4" s="5"/>
      <c r="H4" s="5"/>
      <c r="I4" s="5"/>
      <c r="J4" s="5"/>
      <c r="K4" s="5"/>
    </row>
    <row r="5" spans="2:11" ht="28.15" customHeight="1">
      <c r="B5" s="9" t="s">
        <v>201</v>
      </c>
      <c r="C5" s="44">
        <v>1400</v>
      </c>
      <c r="D5" s="44">
        <v>1195</v>
      </c>
      <c r="E5" s="12">
        <f>(D5/C5)</f>
        <v>0.85357142857142854</v>
      </c>
      <c r="G5" s="5"/>
      <c r="H5" s="5"/>
      <c r="I5" s="5"/>
      <c r="J5" s="5"/>
      <c r="K5" s="5"/>
    </row>
    <row r="6" spans="2:11" ht="28.15" customHeight="1">
      <c r="B6" s="9" t="s">
        <v>28</v>
      </c>
      <c r="C6" s="44">
        <v>67</v>
      </c>
      <c r="D6" s="44">
        <v>62</v>
      </c>
      <c r="E6" s="12">
        <f t="shared" ref="E6:E7" si="0">(D6/C6)</f>
        <v>0.92537313432835822</v>
      </c>
      <c r="F6" s="6"/>
      <c r="G6" s="5"/>
      <c r="H6" s="5"/>
      <c r="I6" s="5"/>
      <c r="J6" s="5"/>
      <c r="K6" s="5"/>
    </row>
    <row r="7" spans="2:11" ht="28.15" customHeight="1">
      <c r="B7" s="9" t="s">
        <v>29</v>
      </c>
      <c r="C7" s="44">
        <v>6</v>
      </c>
      <c r="D7" s="44">
        <v>6</v>
      </c>
      <c r="E7" s="12">
        <f t="shared" si="0"/>
        <v>1</v>
      </c>
      <c r="F7" s="6"/>
      <c r="G7" s="5"/>
      <c r="H7" s="5"/>
      <c r="I7" s="5"/>
      <c r="J7" s="5"/>
      <c r="K7" s="5"/>
    </row>
    <row r="8" spans="2:11" ht="28.15" customHeight="1">
      <c r="B8" s="9" t="s">
        <v>202</v>
      </c>
      <c r="C8" s="44">
        <v>1</v>
      </c>
      <c r="D8" s="44">
        <v>1</v>
      </c>
      <c r="E8" s="12">
        <f t="shared" ref="E8:E11" si="1">(D8/C8)</f>
        <v>1</v>
      </c>
      <c r="F8" s="6"/>
      <c r="G8" s="5"/>
      <c r="H8" s="5"/>
      <c r="I8" s="5"/>
      <c r="J8" s="5"/>
      <c r="K8" s="5"/>
    </row>
    <row r="9" spans="2:11" ht="28.15" customHeight="1">
      <c r="B9" s="9" t="s">
        <v>37</v>
      </c>
      <c r="C9" s="44">
        <v>5</v>
      </c>
      <c r="D9" s="44">
        <v>3</v>
      </c>
      <c r="E9" s="12">
        <f t="shared" si="1"/>
        <v>0.6</v>
      </c>
      <c r="F9" s="6"/>
      <c r="G9" s="5"/>
      <c r="H9" s="5"/>
      <c r="I9" s="5"/>
      <c r="J9" s="5"/>
      <c r="K9" s="5"/>
    </row>
    <row r="10" spans="2:11" ht="28.15" customHeight="1">
      <c r="B10" s="9" t="s">
        <v>42</v>
      </c>
      <c r="C10" s="44">
        <v>2951</v>
      </c>
      <c r="D10" s="44">
        <v>1820</v>
      </c>
      <c r="E10" s="12">
        <f t="shared" si="1"/>
        <v>0.61674008810572689</v>
      </c>
      <c r="F10" s="6"/>
      <c r="G10" s="5"/>
      <c r="H10" s="5"/>
      <c r="I10" s="5"/>
      <c r="J10" s="5"/>
      <c r="K10" s="5"/>
    </row>
    <row r="11" spans="2:11" ht="28.15" customHeight="1">
      <c r="B11" s="9" t="s">
        <v>48</v>
      </c>
      <c r="C11" s="44">
        <v>22</v>
      </c>
      <c r="D11" s="44">
        <v>9</v>
      </c>
      <c r="E11" s="12">
        <f t="shared" si="1"/>
        <v>0.40909090909090912</v>
      </c>
      <c r="F11" s="6"/>
      <c r="G11" s="5"/>
      <c r="H11" s="5"/>
      <c r="I11" s="5"/>
      <c r="J11" s="5"/>
      <c r="K11" s="5"/>
    </row>
    <row r="12" spans="2:11" s="7" customFormat="1" ht="28.15" customHeight="1">
      <c r="B12" s="11" t="s">
        <v>7</v>
      </c>
      <c r="C12" s="45">
        <v>4452</v>
      </c>
      <c r="D12" s="45">
        <v>3096</v>
      </c>
      <c r="E12" s="13">
        <f>D12/C12</f>
        <v>0.69541778975741242</v>
      </c>
    </row>
    <row r="13" spans="2:11" ht="102" customHeight="1">
      <c r="B13" s="41" t="s">
        <v>8</v>
      </c>
      <c r="C13" s="37">
        <v>42</v>
      </c>
      <c r="D13" s="37">
        <v>23</v>
      </c>
      <c r="E13" s="13">
        <f>D13/C13</f>
        <v>0.54761904761904767</v>
      </c>
      <c r="G13" s="3" t="s">
        <v>3</v>
      </c>
    </row>
    <row r="14" spans="2:11" ht="270" customHeight="1">
      <c r="B14" s="49" t="s">
        <v>9</v>
      </c>
      <c r="C14" s="50"/>
      <c r="D14" s="50"/>
      <c r="E14" s="51"/>
    </row>
    <row r="17" spans="2:8" ht="40.15" customHeight="1">
      <c r="B17" s="47" t="s">
        <v>1</v>
      </c>
      <c r="C17" s="52" t="s">
        <v>10</v>
      </c>
      <c r="D17" s="53"/>
      <c r="E17" s="53"/>
      <c r="F17" s="53"/>
      <c r="G17" s="54"/>
    </row>
    <row r="18" spans="2:8" ht="55.9" customHeight="1">
      <c r="B18" s="47"/>
      <c r="C18" s="10" t="s">
        <v>11</v>
      </c>
      <c r="D18" s="10" t="s">
        <v>12</v>
      </c>
      <c r="E18" s="10" t="s">
        <v>13</v>
      </c>
      <c r="F18" s="10" t="s">
        <v>14</v>
      </c>
      <c r="G18" s="10" t="s">
        <v>15</v>
      </c>
    </row>
    <row r="19" spans="2:8" s="7" customFormat="1" ht="28.15" customHeight="1">
      <c r="B19" s="11" t="s">
        <v>7</v>
      </c>
      <c r="C19" s="14">
        <v>21756978</v>
      </c>
      <c r="D19" s="14">
        <v>68885189</v>
      </c>
      <c r="E19" s="14">
        <v>68716368</v>
      </c>
      <c r="F19" s="14">
        <v>168821</v>
      </c>
      <c r="G19" s="15">
        <f>E19/D19</f>
        <v>0.99754924095512032</v>
      </c>
    </row>
    <row r="20" spans="2:8" ht="132" customHeight="1">
      <c r="B20" s="55" t="s">
        <v>16</v>
      </c>
      <c r="C20" s="55"/>
      <c r="D20" s="55"/>
      <c r="E20" s="55"/>
      <c r="F20" s="55"/>
      <c r="G20" s="55"/>
    </row>
    <row r="22" spans="2:8" ht="40.15" customHeight="1">
      <c r="B22" s="47" t="s">
        <v>1</v>
      </c>
      <c r="C22" s="57" t="s">
        <v>17</v>
      </c>
      <c r="D22" s="57"/>
      <c r="E22" s="57"/>
      <c r="F22" s="57"/>
      <c r="G22" s="57"/>
    </row>
    <row r="23" spans="2:8" ht="75" customHeight="1">
      <c r="B23" s="47"/>
      <c r="C23" s="16" t="s">
        <v>18</v>
      </c>
      <c r="D23" s="16" t="s">
        <v>19</v>
      </c>
      <c r="E23" s="16" t="s">
        <v>13</v>
      </c>
      <c r="F23" s="16" t="s">
        <v>14</v>
      </c>
      <c r="G23" s="16" t="s">
        <v>20</v>
      </c>
      <c r="H23" s="6"/>
    </row>
    <row r="24" spans="2:8" ht="28.15" customHeight="1">
      <c r="B24" s="17" t="s">
        <v>21</v>
      </c>
      <c r="C24" s="43">
        <v>60</v>
      </c>
      <c r="D24" s="43">
        <v>159</v>
      </c>
      <c r="E24" s="43">
        <v>74</v>
      </c>
      <c r="F24" s="43">
        <v>85</v>
      </c>
      <c r="G24" s="19">
        <f>E24/D24</f>
        <v>0.46540880503144655</v>
      </c>
      <c r="H24" s="3" t="s">
        <v>3</v>
      </c>
    </row>
    <row r="25" spans="2:8" ht="28.15" customHeight="1">
      <c r="B25" s="17" t="s">
        <v>22</v>
      </c>
      <c r="C25" s="43">
        <v>69</v>
      </c>
      <c r="D25" s="43">
        <v>370</v>
      </c>
      <c r="E25" s="43">
        <v>195</v>
      </c>
      <c r="F25" s="43">
        <v>175</v>
      </c>
      <c r="G25" s="19">
        <f t="shared" ref="G25:G32" si="2">E25/D25</f>
        <v>0.52702702702702697</v>
      </c>
    </row>
    <row r="26" spans="2:8" ht="28.15" customHeight="1">
      <c r="B26" s="17" t="s">
        <v>23</v>
      </c>
      <c r="C26" s="43">
        <v>3</v>
      </c>
      <c r="D26" s="43">
        <v>36</v>
      </c>
      <c r="E26" s="43">
        <v>36</v>
      </c>
      <c r="F26" s="46">
        <v>0</v>
      </c>
      <c r="G26" s="19">
        <f t="shared" si="2"/>
        <v>1</v>
      </c>
    </row>
    <row r="27" spans="2:8" ht="28.15" customHeight="1">
      <c r="B27" s="17" t="s">
        <v>24</v>
      </c>
      <c r="C27" s="43">
        <v>5</v>
      </c>
      <c r="D27" s="43">
        <v>8</v>
      </c>
      <c r="E27" s="43">
        <v>4</v>
      </c>
      <c r="F27" s="43">
        <v>4</v>
      </c>
      <c r="G27" s="19">
        <f t="shared" si="2"/>
        <v>0.5</v>
      </c>
    </row>
    <row r="28" spans="2:8" ht="28.15" customHeight="1">
      <c r="B28" s="17" t="s">
        <v>203</v>
      </c>
      <c r="C28" s="43">
        <v>8</v>
      </c>
      <c r="D28" s="43">
        <v>34</v>
      </c>
      <c r="E28" s="43">
        <v>17</v>
      </c>
      <c r="F28" s="43">
        <v>17</v>
      </c>
      <c r="G28" s="19">
        <f t="shared" si="2"/>
        <v>0.5</v>
      </c>
    </row>
    <row r="29" spans="2:8" ht="28.15" customHeight="1">
      <c r="B29" s="17" t="s">
        <v>25</v>
      </c>
      <c r="C29" s="43">
        <v>65</v>
      </c>
      <c r="D29" s="43">
        <v>227</v>
      </c>
      <c r="E29" s="43">
        <v>154</v>
      </c>
      <c r="F29" s="43">
        <v>73</v>
      </c>
      <c r="G29" s="19">
        <f t="shared" si="2"/>
        <v>0.67841409691629961</v>
      </c>
    </row>
    <row r="30" spans="2:8" ht="28.15" customHeight="1">
      <c r="B30" s="17" t="s">
        <v>26</v>
      </c>
      <c r="C30" s="43">
        <v>11</v>
      </c>
      <c r="D30" s="43">
        <v>16</v>
      </c>
      <c r="E30" s="43">
        <v>9</v>
      </c>
      <c r="F30" s="43">
        <v>7</v>
      </c>
      <c r="G30" s="19">
        <f t="shared" si="2"/>
        <v>0.5625</v>
      </c>
    </row>
    <row r="31" spans="2:8" ht="28.15" customHeight="1">
      <c r="B31" s="17" t="s">
        <v>27</v>
      </c>
      <c r="C31" s="43">
        <v>18</v>
      </c>
      <c r="D31" s="43">
        <v>87</v>
      </c>
      <c r="E31" s="43">
        <v>83</v>
      </c>
      <c r="F31" s="43">
        <v>4</v>
      </c>
      <c r="G31" s="19">
        <f t="shared" si="2"/>
        <v>0.95402298850574707</v>
      </c>
    </row>
    <row r="32" spans="2:8" ht="28.15" customHeight="1">
      <c r="B32" s="17" t="s">
        <v>28</v>
      </c>
      <c r="C32" s="43">
        <v>804</v>
      </c>
      <c r="D32" s="43">
        <v>1820</v>
      </c>
      <c r="E32" s="43">
        <v>857</v>
      </c>
      <c r="F32" s="43">
        <v>963</v>
      </c>
      <c r="G32" s="19">
        <f t="shared" si="2"/>
        <v>0.47087912087912087</v>
      </c>
    </row>
    <row r="33" spans="2:7" ht="28.15" customHeight="1">
      <c r="B33" s="17" t="s">
        <v>29</v>
      </c>
      <c r="C33" s="43">
        <v>457</v>
      </c>
      <c r="D33" s="43">
        <v>1505</v>
      </c>
      <c r="E33" s="43">
        <v>526</v>
      </c>
      <c r="F33" s="43">
        <v>979</v>
      </c>
      <c r="G33" s="19">
        <f t="shared" ref="G33:G53" si="3">E33/D33</f>
        <v>0.3495016611295681</v>
      </c>
    </row>
    <row r="34" spans="2:7" ht="28.15" customHeight="1">
      <c r="B34" s="17" t="s">
        <v>30</v>
      </c>
      <c r="C34" s="43">
        <v>5</v>
      </c>
      <c r="D34" s="43">
        <v>9</v>
      </c>
      <c r="E34" s="43">
        <v>2</v>
      </c>
      <c r="F34" s="43">
        <v>7</v>
      </c>
      <c r="G34" s="19">
        <f t="shared" si="3"/>
        <v>0.22222222222222221</v>
      </c>
    </row>
    <row r="35" spans="2:7" ht="28.15" customHeight="1">
      <c r="B35" s="17" t="s">
        <v>31</v>
      </c>
      <c r="C35" s="43">
        <v>3</v>
      </c>
      <c r="D35" s="43">
        <v>4</v>
      </c>
      <c r="E35" s="43">
        <v>4</v>
      </c>
      <c r="F35" s="46">
        <v>0</v>
      </c>
      <c r="G35" s="19">
        <f t="shared" si="3"/>
        <v>1</v>
      </c>
    </row>
    <row r="36" spans="2:7" ht="28.15" customHeight="1">
      <c r="B36" s="17" t="s">
        <v>32</v>
      </c>
      <c r="C36" s="43">
        <v>32</v>
      </c>
      <c r="D36" s="43">
        <v>59</v>
      </c>
      <c r="E36" s="43">
        <v>30</v>
      </c>
      <c r="F36" s="43">
        <v>29</v>
      </c>
      <c r="G36" s="19">
        <f t="shared" si="3"/>
        <v>0.50847457627118642</v>
      </c>
    </row>
    <row r="37" spans="2:7" ht="28.15" customHeight="1">
      <c r="B37" s="17" t="s">
        <v>33</v>
      </c>
      <c r="C37" s="43">
        <v>164</v>
      </c>
      <c r="D37" s="43">
        <v>854</v>
      </c>
      <c r="E37" s="43">
        <v>593</v>
      </c>
      <c r="F37" s="43">
        <v>261</v>
      </c>
      <c r="G37" s="19">
        <f t="shared" si="3"/>
        <v>0.69437939110070257</v>
      </c>
    </row>
    <row r="38" spans="2:7" ht="28.15" customHeight="1">
      <c r="B38" s="17" t="s">
        <v>34</v>
      </c>
      <c r="C38" s="43">
        <v>3</v>
      </c>
      <c r="D38" s="43">
        <v>5</v>
      </c>
      <c r="E38" s="43">
        <v>2</v>
      </c>
      <c r="F38" s="43">
        <v>3</v>
      </c>
      <c r="G38" s="19">
        <f t="shared" si="3"/>
        <v>0.4</v>
      </c>
    </row>
    <row r="39" spans="2:7" ht="28.15" customHeight="1">
      <c r="B39" s="17" t="s">
        <v>35</v>
      </c>
      <c r="C39" s="43">
        <v>2</v>
      </c>
      <c r="D39" s="43">
        <v>9</v>
      </c>
      <c r="E39" s="43">
        <v>8</v>
      </c>
      <c r="F39" s="43">
        <v>1</v>
      </c>
      <c r="G39" s="19">
        <f t="shared" si="3"/>
        <v>0.88888888888888884</v>
      </c>
    </row>
    <row r="40" spans="2:7" ht="28.15" customHeight="1">
      <c r="B40" s="17" t="s">
        <v>204</v>
      </c>
      <c r="C40" s="43">
        <v>1</v>
      </c>
      <c r="D40" s="43">
        <v>1</v>
      </c>
      <c r="E40" s="43">
        <v>1</v>
      </c>
      <c r="F40" s="46">
        <v>0</v>
      </c>
      <c r="G40" s="19">
        <f t="shared" si="3"/>
        <v>1</v>
      </c>
    </row>
    <row r="41" spans="2:7" ht="28.15" customHeight="1">
      <c r="B41" s="17" t="s">
        <v>36</v>
      </c>
      <c r="C41" s="43">
        <v>2</v>
      </c>
      <c r="D41" s="43">
        <v>3</v>
      </c>
      <c r="E41" s="43">
        <v>3</v>
      </c>
      <c r="F41" s="46">
        <v>0</v>
      </c>
      <c r="G41" s="19">
        <f t="shared" si="3"/>
        <v>1</v>
      </c>
    </row>
    <row r="42" spans="2:7" ht="28.15" customHeight="1">
      <c r="B42" s="17" t="s">
        <v>37</v>
      </c>
      <c r="C42" s="43">
        <v>129</v>
      </c>
      <c r="D42" s="43">
        <v>660</v>
      </c>
      <c r="E42" s="43">
        <v>468</v>
      </c>
      <c r="F42" s="43">
        <v>191</v>
      </c>
      <c r="G42" s="19">
        <f t="shared" si="3"/>
        <v>0.70909090909090911</v>
      </c>
    </row>
    <row r="43" spans="2:7" ht="28.15" customHeight="1">
      <c r="B43" s="17" t="s">
        <v>38</v>
      </c>
      <c r="C43" s="43">
        <v>21</v>
      </c>
      <c r="D43" s="43">
        <v>33</v>
      </c>
      <c r="E43" s="43">
        <v>20</v>
      </c>
      <c r="F43" s="43">
        <v>13</v>
      </c>
      <c r="G43" s="19">
        <f t="shared" si="3"/>
        <v>0.60606060606060608</v>
      </c>
    </row>
    <row r="44" spans="2:7" ht="28.15" customHeight="1">
      <c r="B44" s="17" t="s">
        <v>39</v>
      </c>
      <c r="C44" s="43">
        <v>12</v>
      </c>
      <c r="D44" s="43">
        <v>25</v>
      </c>
      <c r="E44" s="43">
        <v>6</v>
      </c>
      <c r="F44" s="43">
        <v>19</v>
      </c>
      <c r="G44" s="19">
        <f t="shared" si="3"/>
        <v>0.24</v>
      </c>
    </row>
    <row r="45" spans="2:7" ht="28.15" customHeight="1">
      <c r="B45" s="17" t="s">
        <v>40</v>
      </c>
      <c r="C45" s="43">
        <v>5</v>
      </c>
      <c r="D45" s="43">
        <v>52</v>
      </c>
      <c r="E45" s="43">
        <v>20</v>
      </c>
      <c r="F45" s="43">
        <v>32</v>
      </c>
      <c r="G45" s="19">
        <f t="shared" si="3"/>
        <v>0.38461538461538464</v>
      </c>
    </row>
    <row r="46" spans="2:7" ht="28.15" customHeight="1">
      <c r="B46" s="17" t="s">
        <v>41</v>
      </c>
      <c r="C46" s="43">
        <v>7</v>
      </c>
      <c r="D46" s="43">
        <v>55</v>
      </c>
      <c r="E46" s="43">
        <v>43</v>
      </c>
      <c r="F46" s="43">
        <v>12</v>
      </c>
      <c r="G46" s="19">
        <f t="shared" si="3"/>
        <v>0.78181818181818186</v>
      </c>
    </row>
    <row r="47" spans="2:7" ht="28.15" customHeight="1">
      <c r="B47" s="17" t="s">
        <v>42</v>
      </c>
      <c r="C47" s="43">
        <v>27</v>
      </c>
      <c r="D47" s="43">
        <v>29</v>
      </c>
      <c r="E47" s="43">
        <v>14</v>
      </c>
      <c r="F47" s="43">
        <v>15</v>
      </c>
      <c r="G47" s="19">
        <f t="shared" si="3"/>
        <v>0.48275862068965519</v>
      </c>
    </row>
    <row r="48" spans="2:7" ht="28.15" customHeight="1">
      <c r="B48" s="17" t="s">
        <v>43</v>
      </c>
      <c r="C48" s="43">
        <v>5</v>
      </c>
      <c r="D48" s="43">
        <v>6</v>
      </c>
      <c r="E48" s="43">
        <v>3</v>
      </c>
      <c r="F48" s="43">
        <v>3</v>
      </c>
      <c r="G48" s="19">
        <f t="shared" si="3"/>
        <v>0.5</v>
      </c>
    </row>
    <row r="49" spans="2:8" ht="28.15" customHeight="1">
      <c r="B49" s="17" t="s">
        <v>44</v>
      </c>
      <c r="C49" s="43">
        <v>2</v>
      </c>
      <c r="D49" s="43">
        <v>5</v>
      </c>
      <c r="E49" s="43">
        <v>5</v>
      </c>
      <c r="F49" s="46">
        <v>0</v>
      </c>
      <c r="G49" s="19">
        <f t="shared" si="3"/>
        <v>1</v>
      </c>
    </row>
    <row r="50" spans="2:8" ht="28.15" customHeight="1">
      <c r="B50" s="17" t="s">
        <v>45</v>
      </c>
      <c r="C50" s="43">
        <v>138</v>
      </c>
      <c r="D50" s="43">
        <v>530</v>
      </c>
      <c r="E50" s="43">
        <v>266</v>
      </c>
      <c r="F50" s="46">
        <v>264</v>
      </c>
      <c r="G50" s="19">
        <f t="shared" si="3"/>
        <v>0.50188679245283019</v>
      </c>
    </row>
    <row r="51" spans="2:8" ht="28.15" customHeight="1">
      <c r="B51" s="17" t="s">
        <v>46</v>
      </c>
      <c r="C51" s="43">
        <v>46</v>
      </c>
      <c r="D51" s="43">
        <v>142</v>
      </c>
      <c r="E51" s="43">
        <v>61</v>
      </c>
      <c r="F51" s="43">
        <v>81</v>
      </c>
      <c r="G51" s="19">
        <f t="shared" si="3"/>
        <v>0.42957746478873238</v>
      </c>
    </row>
    <row r="52" spans="2:8" ht="28.15" customHeight="1">
      <c r="B52" s="17" t="s">
        <v>47</v>
      </c>
      <c r="C52" s="43">
        <v>99</v>
      </c>
      <c r="D52" s="43">
        <v>247</v>
      </c>
      <c r="E52" s="43">
        <v>121</v>
      </c>
      <c r="F52" s="43">
        <v>126</v>
      </c>
      <c r="G52" s="19">
        <f t="shared" si="3"/>
        <v>0.48987854251012147</v>
      </c>
    </row>
    <row r="53" spans="2:8" ht="28.15" customHeight="1">
      <c r="B53" s="17" t="s">
        <v>48</v>
      </c>
      <c r="C53" s="43">
        <v>462</v>
      </c>
      <c r="D53" s="43">
        <v>2397</v>
      </c>
      <c r="E53" s="43">
        <v>1277</v>
      </c>
      <c r="F53" s="43">
        <v>1120</v>
      </c>
      <c r="G53" s="19">
        <f t="shared" si="3"/>
        <v>0.53274926992073424</v>
      </c>
    </row>
    <row r="54" spans="2:8" s="7" customFormat="1" ht="28.15" customHeight="1">
      <c r="B54" s="18" t="s">
        <v>49</v>
      </c>
      <c r="C54" s="38">
        <f>SUM(C24:C53)</f>
        <v>2665</v>
      </c>
      <c r="D54" s="38">
        <f>SUM(D24:D53)</f>
        <v>9387</v>
      </c>
      <c r="E54" s="38">
        <f>SUM(E24:E53)</f>
        <v>4902</v>
      </c>
      <c r="F54" s="38">
        <f>SUM(F24:F53)</f>
        <v>4484</v>
      </c>
      <c r="G54" s="20">
        <f>E54/(E54+F54)</f>
        <v>0.52226720647773284</v>
      </c>
    </row>
    <row r="55" spans="2:8" ht="106.9" customHeight="1">
      <c r="B55" s="58" t="s">
        <v>205</v>
      </c>
      <c r="C55" s="58"/>
      <c r="D55" s="58"/>
      <c r="E55" s="58"/>
      <c r="F55" s="58"/>
      <c r="G55" s="58"/>
    </row>
    <row r="56" spans="2:8">
      <c r="B56" s="8"/>
      <c r="C56" s="8"/>
      <c r="D56" s="8"/>
      <c r="E56" s="8"/>
      <c r="F56" s="8"/>
      <c r="G56" s="8"/>
    </row>
    <row r="57" spans="2:8">
      <c r="B57" s="8"/>
      <c r="C57" s="8"/>
      <c r="D57" s="8"/>
      <c r="E57" s="8"/>
      <c r="F57" s="8"/>
      <c r="G57" s="8"/>
    </row>
    <row r="58" spans="2:8" ht="40.15" customHeight="1">
      <c r="B58" s="47" t="s">
        <v>50</v>
      </c>
      <c r="C58" s="57" t="s">
        <v>51</v>
      </c>
      <c r="D58" s="57"/>
      <c r="E58" s="57"/>
      <c r="F58" s="57"/>
      <c r="G58" s="57"/>
    </row>
    <row r="59" spans="2:8" s="21" customFormat="1" ht="66" customHeight="1">
      <c r="B59" s="47"/>
      <c r="C59" s="16" t="s">
        <v>18</v>
      </c>
      <c r="D59" s="16" t="s">
        <v>19</v>
      </c>
      <c r="E59" s="16" t="s">
        <v>13</v>
      </c>
      <c r="F59" s="16" t="s">
        <v>14</v>
      </c>
      <c r="G59" s="16" t="s">
        <v>20</v>
      </c>
    </row>
    <row r="60" spans="2:8" s="22" customFormat="1" ht="28.15" customHeight="1">
      <c r="B60" s="27" t="s">
        <v>49</v>
      </c>
      <c r="C60" s="39">
        <v>35672</v>
      </c>
      <c r="D60" s="39">
        <v>111066</v>
      </c>
      <c r="E60" s="39">
        <v>49460</v>
      </c>
      <c r="F60" s="39">
        <v>61605</v>
      </c>
      <c r="G60" s="20">
        <f>E60/D60</f>
        <v>0.44532080024489945</v>
      </c>
    </row>
    <row r="61" spans="2:8" ht="126" customHeight="1">
      <c r="B61" s="55" t="s">
        <v>52</v>
      </c>
      <c r="C61" s="55"/>
      <c r="D61" s="55"/>
      <c r="E61" s="55"/>
      <c r="F61" s="55"/>
      <c r="G61" s="55"/>
    </row>
    <row r="64" spans="2:8" ht="72.75" customHeight="1">
      <c r="B64" s="47" t="s">
        <v>1</v>
      </c>
      <c r="C64" s="56" t="s">
        <v>53</v>
      </c>
      <c r="D64" s="56"/>
      <c r="E64" s="56"/>
      <c r="H64" s="6" t="s">
        <v>3</v>
      </c>
    </row>
    <row r="65" spans="2:8" s="23" customFormat="1" ht="75" customHeight="1">
      <c r="B65" s="47"/>
      <c r="C65" s="10" t="s">
        <v>54</v>
      </c>
      <c r="D65" s="10" t="s">
        <v>55</v>
      </c>
      <c r="E65" s="10" t="s">
        <v>56</v>
      </c>
      <c r="F65" s="24"/>
      <c r="G65" s="24"/>
      <c r="H65" s="24"/>
    </row>
    <row r="66" spans="2:8" s="25" customFormat="1" ht="28.15" customHeight="1">
      <c r="B66" s="11" t="s">
        <v>7</v>
      </c>
      <c r="C66" s="39">
        <v>344</v>
      </c>
      <c r="D66" s="39">
        <v>317</v>
      </c>
      <c r="E66" s="42">
        <f>D66/C66</f>
        <v>0.92151162790697672</v>
      </c>
      <c r="F66" s="26"/>
      <c r="G66" s="26"/>
      <c r="H66" s="26"/>
    </row>
    <row r="67" spans="2:8" ht="100.15" customHeight="1">
      <c r="B67" s="55" t="s">
        <v>57</v>
      </c>
      <c r="C67" s="55"/>
      <c r="D67" s="55"/>
      <c r="E67" s="55"/>
    </row>
  </sheetData>
  <mergeCells count="15">
    <mergeCell ref="B61:G61"/>
    <mergeCell ref="B64:B65"/>
    <mergeCell ref="B67:E67"/>
    <mergeCell ref="C64:E64"/>
    <mergeCell ref="B20:G20"/>
    <mergeCell ref="B22:B23"/>
    <mergeCell ref="C22:G22"/>
    <mergeCell ref="B55:G55"/>
    <mergeCell ref="B58:B59"/>
    <mergeCell ref="C58:G58"/>
    <mergeCell ref="B3:B4"/>
    <mergeCell ref="C3:E3"/>
    <mergeCell ref="B14:E14"/>
    <mergeCell ref="B17:B18"/>
    <mergeCell ref="C17:G17"/>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C578-4220-400E-8694-9028EAD66E88}">
  <dimension ref="B1:J54"/>
  <sheetViews>
    <sheetView zoomScaleNormal="100" workbookViewId="0"/>
  </sheetViews>
  <sheetFormatPr defaultColWidth="8.73046875" defaultRowHeight="18.75"/>
  <cols>
    <col min="1" max="1" width="2.73046875" style="28" customWidth="1"/>
    <col min="2" max="2" width="54" style="29" customWidth="1"/>
    <col min="3" max="3" width="18.59765625" style="28" customWidth="1"/>
    <col min="4" max="4" width="5.73046875" style="28" customWidth="1"/>
    <col min="5" max="5" width="54" style="29" customWidth="1"/>
    <col min="6" max="6" width="18.59765625" style="28" customWidth="1"/>
    <col min="7" max="7" width="5.73046875" style="28" customWidth="1"/>
    <col min="8" max="8" width="54" style="29" customWidth="1"/>
    <col min="9" max="9" width="18.59765625" style="33" customWidth="1"/>
    <col min="10" max="16384" width="8.73046875" style="28"/>
  </cols>
  <sheetData>
    <row r="1" spans="2:10" ht="72" customHeight="1">
      <c r="B1" s="1" t="s">
        <v>58</v>
      </c>
    </row>
    <row r="2" spans="2:10" ht="37.15" customHeight="1">
      <c r="B2" s="2"/>
    </row>
    <row r="3" spans="2:10" s="30" customFormat="1" ht="39" customHeight="1">
      <c r="B3" s="35" t="s">
        <v>59</v>
      </c>
      <c r="C3" s="36" t="s">
        <v>60</v>
      </c>
      <c r="E3" s="35" t="s">
        <v>61</v>
      </c>
      <c r="F3" s="36" t="s">
        <v>60</v>
      </c>
      <c r="G3" s="34"/>
      <c r="H3" s="35" t="s">
        <v>62</v>
      </c>
      <c r="I3" s="36" t="s">
        <v>60</v>
      </c>
      <c r="J3" s="34"/>
    </row>
    <row r="4" spans="2:10" s="31" customFormat="1" ht="28.15" customHeight="1">
      <c r="B4" s="17" t="s">
        <v>63</v>
      </c>
      <c r="C4" s="40">
        <v>35306840</v>
      </c>
      <c r="E4" s="17" t="s">
        <v>64</v>
      </c>
      <c r="F4" s="40">
        <v>35306840</v>
      </c>
      <c r="H4" s="17" t="s">
        <v>65</v>
      </c>
      <c r="I4" s="40">
        <v>3565000</v>
      </c>
    </row>
    <row r="5" spans="2:10" s="31" customFormat="1" ht="28.15" customHeight="1">
      <c r="B5" s="17" t="s">
        <v>66</v>
      </c>
      <c r="C5" s="40">
        <v>10022882</v>
      </c>
      <c r="E5" s="17" t="s">
        <v>67</v>
      </c>
      <c r="F5" s="40">
        <v>9284512</v>
      </c>
      <c r="H5" s="17" t="s">
        <v>68</v>
      </c>
      <c r="I5" s="40">
        <v>2335544</v>
      </c>
    </row>
    <row r="6" spans="2:10" s="31" customFormat="1" ht="28.15" customHeight="1">
      <c r="B6" s="17" t="s">
        <v>69</v>
      </c>
      <c r="C6" s="40">
        <v>9284512</v>
      </c>
      <c r="E6" s="17" t="s">
        <v>70</v>
      </c>
      <c r="F6" s="40">
        <v>3934154</v>
      </c>
      <c r="H6" s="17" t="s">
        <v>71</v>
      </c>
      <c r="I6" s="40">
        <v>1308313</v>
      </c>
    </row>
    <row r="7" spans="2:10" s="31" customFormat="1" ht="28.15" customHeight="1">
      <c r="B7" s="17" t="s">
        <v>72</v>
      </c>
      <c r="C7" s="40">
        <v>4913885</v>
      </c>
      <c r="E7" s="17" t="s">
        <v>73</v>
      </c>
      <c r="F7" s="40">
        <v>3441894</v>
      </c>
      <c r="H7" s="17" t="s">
        <v>74</v>
      </c>
      <c r="I7" s="40">
        <v>991885</v>
      </c>
    </row>
    <row r="8" spans="2:10" s="31" customFormat="1" ht="28.15" customHeight="1">
      <c r="B8" s="17" t="s">
        <v>73</v>
      </c>
      <c r="C8" s="40">
        <v>3443986</v>
      </c>
      <c r="E8" s="17" t="s">
        <v>75</v>
      </c>
      <c r="F8" s="40">
        <v>2516276</v>
      </c>
      <c r="H8" s="17" t="s">
        <v>76</v>
      </c>
      <c r="I8" s="40">
        <v>652677</v>
      </c>
    </row>
    <row r="9" spans="2:10" s="31" customFormat="1" ht="28.15" customHeight="1">
      <c r="B9" s="17" t="s">
        <v>77</v>
      </c>
      <c r="C9" s="40">
        <v>2842025</v>
      </c>
      <c r="E9" s="17" t="s">
        <v>78</v>
      </c>
      <c r="F9" s="40">
        <v>1852221</v>
      </c>
      <c r="H9" s="17" t="s">
        <v>79</v>
      </c>
      <c r="I9" s="40">
        <v>599828</v>
      </c>
    </row>
    <row r="10" spans="2:10" s="31" customFormat="1" ht="28.15" customHeight="1">
      <c r="B10" s="17" t="s">
        <v>80</v>
      </c>
      <c r="C10" s="40">
        <v>2208659</v>
      </c>
      <c r="E10" s="17" t="s">
        <v>81</v>
      </c>
      <c r="F10" s="40">
        <v>1267800</v>
      </c>
      <c r="H10" s="17" t="s">
        <v>82</v>
      </c>
      <c r="I10" s="40">
        <v>526524</v>
      </c>
    </row>
    <row r="11" spans="2:10" s="31" customFormat="1" ht="28.15" customHeight="1">
      <c r="B11" s="17" t="s">
        <v>83</v>
      </c>
      <c r="C11" s="40">
        <v>1992584</v>
      </c>
      <c r="E11" s="17" t="s">
        <v>84</v>
      </c>
      <c r="F11" s="40">
        <v>1109133</v>
      </c>
      <c r="H11" s="17" t="s">
        <v>85</v>
      </c>
      <c r="I11" s="40">
        <v>508078</v>
      </c>
    </row>
    <row r="12" spans="2:10" s="31" customFormat="1" ht="28.15" customHeight="1">
      <c r="B12" s="17" t="s">
        <v>86</v>
      </c>
      <c r="C12" s="40">
        <v>1445584</v>
      </c>
      <c r="E12" s="17" t="s">
        <v>87</v>
      </c>
      <c r="F12" s="40">
        <v>1065675</v>
      </c>
      <c r="H12" s="17" t="s">
        <v>88</v>
      </c>
      <c r="I12" s="40">
        <v>496000</v>
      </c>
    </row>
    <row r="13" spans="2:10" s="31" customFormat="1" ht="28.15" customHeight="1">
      <c r="B13" s="17" t="s">
        <v>89</v>
      </c>
      <c r="C13" s="40">
        <v>1385340</v>
      </c>
      <c r="E13" s="17" t="s">
        <v>90</v>
      </c>
      <c r="F13" s="40">
        <v>638157</v>
      </c>
      <c r="H13" s="17" t="s">
        <v>91</v>
      </c>
      <c r="I13" s="40">
        <v>493112</v>
      </c>
    </row>
    <row r="14" spans="2:10" s="31" customFormat="1" ht="28.15" customHeight="1">
      <c r="B14" s="17" t="s">
        <v>92</v>
      </c>
      <c r="C14" s="40">
        <v>634337</v>
      </c>
      <c r="E14" s="17" t="s">
        <v>93</v>
      </c>
      <c r="F14" s="40">
        <v>557355</v>
      </c>
      <c r="H14" s="17" t="s">
        <v>94</v>
      </c>
      <c r="I14" s="40">
        <v>458488</v>
      </c>
    </row>
    <row r="15" spans="2:10" s="31" customFormat="1" ht="28.15" customHeight="1">
      <c r="B15" s="17" t="s">
        <v>95</v>
      </c>
      <c r="C15" s="40">
        <v>570672</v>
      </c>
      <c r="E15" s="17" t="s">
        <v>96</v>
      </c>
      <c r="F15" s="40">
        <v>549551</v>
      </c>
      <c r="H15" s="17" t="s">
        <v>97</v>
      </c>
      <c r="I15" s="40">
        <v>416955</v>
      </c>
    </row>
    <row r="16" spans="2:10" s="31" customFormat="1" ht="28.15" customHeight="1">
      <c r="B16" s="17" t="s">
        <v>98</v>
      </c>
      <c r="C16" s="40">
        <v>388408</v>
      </c>
      <c r="E16" s="17" t="s">
        <v>99</v>
      </c>
      <c r="F16" s="40">
        <v>474901</v>
      </c>
      <c r="H16" s="17" t="s">
        <v>100</v>
      </c>
      <c r="I16" s="40">
        <v>416489</v>
      </c>
    </row>
    <row r="17" spans="2:9" s="31" customFormat="1" ht="28.15" customHeight="1">
      <c r="B17" s="17" t="s">
        <v>101</v>
      </c>
      <c r="C17" s="40">
        <v>187528</v>
      </c>
      <c r="E17" s="17" t="s">
        <v>102</v>
      </c>
      <c r="F17" s="40">
        <v>368965</v>
      </c>
      <c r="H17" s="17" t="s">
        <v>103</v>
      </c>
      <c r="I17" s="40">
        <v>415098</v>
      </c>
    </row>
    <row r="18" spans="2:9" s="31" customFormat="1" ht="28.15" customHeight="1">
      <c r="B18" s="17" t="s">
        <v>83</v>
      </c>
      <c r="C18" s="40">
        <v>181982</v>
      </c>
      <c r="E18" s="17" t="s">
        <v>104</v>
      </c>
      <c r="F18" s="40">
        <v>362157</v>
      </c>
      <c r="H18" s="17" t="s">
        <v>105</v>
      </c>
      <c r="I18" s="40">
        <v>407214</v>
      </c>
    </row>
    <row r="19" spans="2:9" s="31" customFormat="1" ht="28.15" customHeight="1">
      <c r="B19" s="17" t="s">
        <v>106</v>
      </c>
      <c r="C19" s="40">
        <v>171987</v>
      </c>
      <c r="E19" s="17" t="s">
        <v>107</v>
      </c>
      <c r="F19" s="40">
        <v>333856</v>
      </c>
      <c r="H19" s="17" t="s">
        <v>108</v>
      </c>
      <c r="I19" s="40">
        <v>400769</v>
      </c>
    </row>
    <row r="20" spans="2:9" s="31" customFormat="1" ht="28.15" customHeight="1">
      <c r="B20" s="17" t="s">
        <v>109</v>
      </c>
      <c r="C20" s="40">
        <v>171072</v>
      </c>
      <c r="E20" s="17" t="s">
        <v>110</v>
      </c>
      <c r="F20" s="40">
        <v>326277</v>
      </c>
      <c r="H20" s="17" t="s">
        <v>111</v>
      </c>
      <c r="I20" s="40">
        <v>389785</v>
      </c>
    </row>
    <row r="21" spans="2:9" s="31" customFormat="1" ht="28.15" customHeight="1">
      <c r="B21" s="17" t="s">
        <v>112</v>
      </c>
      <c r="C21" s="40">
        <v>137512</v>
      </c>
      <c r="E21" s="17" t="s">
        <v>113</v>
      </c>
      <c r="F21" s="40">
        <v>315804</v>
      </c>
      <c r="H21" s="17" t="s">
        <v>114</v>
      </c>
      <c r="I21" s="40">
        <v>312258</v>
      </c>
    </row>
    <row r="22" spans="2:9" s="31" customFormat="1" ht="28.15" customHeight="1">
      <c r="B22" s="17" t="s">
        <v>115</v>
      </c>
      <c r="C22" s="40">
        <v>129289</v>
      </c>
      <c r="E22" s="17" t="s">
        <v>116</v>
      </c>
      <c r="F22" s="40">
        <v>277942</v>
      </c>
      <c r="H22" s="17" t="s">
        <v>117</v>
      </c>
      <c r="I22" s="40">
        <v>289755</v>
      </c>
    </row>
    <row r="23" spans="2:9" s="31" customFormat="1" ht="28.15" customHeight="1">
      <c r="B23" s="17" t="s">
        <v>118</v>
      </c>
      <c r="C23" s="40">
        <v>81528</v>
      </c>
      <c r="E23" s="17" t="s">
        <v>119</v>
      </c>
      <c r="F23" s="40">
        <v>274862</v>
      </c>
      <c r="H23" s="17" t="s">
        <v>120</v>
      </c>
      <c r="I23" s="40">
        <v>279914</v>
      </c>
    </row>
    <row r="24" spans="2:9" s="31" customFormat="1" ht="28.15" customHeight="1">
      <c r="B24" s="17" t="s">
        <v>121</v>
      </c>
      <c r="C24" s="40">
        <v>77326</v>
      </c>
      <c r="E24" s="17" t="s">
        <v>122</v>
      </c>
      <c r="F24" s="40">
        <v>271845</v>
      </c>
      <c r="H24" s="17" t="s">
        <v>123</v>
      </c>
      <c r="I24" s="40">
        <v>271988</v>
      </c>
    </row>
    <row r="25" spans="2:9" s="31" customFormat="1" ht="28.15" customHeight="1">
      <c r="B25" s="17" t="s">
        <v>124</v>
      </c>
      <c r="C25" s="40">
        <v>62684</v>
      </c>
      <c r="E25" s="17" t="s">
        <v>125</v>
      </c>
      <c r="F25" s="40">
        <v>271048</v>
      </c>
      <c r="H25" s="17" t="s">
        <v>126</v>
      </c>
      <c r="I25" s="40">
        <v>268083</v>
      </c>
    </row>
    <row r="26" spans="2:9" s="31" customFormat="1" ht="28.15" customHeight="1">
      <c r="B26" s="17" t="s">
        <v>127</v>
      </c>
      <c r="C26" s="40">
        <v>55182</v>
      </c>
      <c r="E26" s="17" t="s">
        <v>128</v>
      </c>
      <c r="F26" s="40">
        <v>269042</v>
      </c>
      <c r="H26" s="17" t="s">
        <v>129</v>
      </c>
      <c r="I26" s="40">
        <v>260372</v>
      </c>
    </row>
    <row r="27" spans="2:9" s="31" customFormat="1" ht="28.15" customHeight="1">
      <c r="B27" s="17" t="s">
        <v>130</v>
      </c>
      <c r="C27" s="40">
        <v>52664</v>
      </c>
      <c r="E27" s="17" t="s">
        <v>131</v>
      </c>
      <c r="F27" s="40">
        <v>261550</v>
      </c>
      <c r="H27" s="17" t="s">
        <v>132</v>
      </c>
      <c r="I27" s="40">
        <v>260025</v>
      </c>
    </row>
    <row r="28" spans="2:9" s="31" customFormat="1" ht="28.15" customHeight="1">
      <c r="B28" s="17" t="s">
        <v>133</v>
      </c>
      <c r="C28" s="40">
        <v>51958</v>
      </c>
      <c r="E28" s="17" t="s">
        <v>134</v>
      </c>
      <c r="F28" s="40">
        <v>257954</v>
      </c>
      <c r="H28" s="17" t="s">
        <v>135</v>
      </c>
      <c r="I28" s="40">
        <v>256025</v>
      </c>
    </row>
    <row r="29" spans="2:9" s="31" customFormat="1" ht="28.15" customHeight="1">
      <c r="B29" s="17" t="s">
        <v>136</v>
      </c>
      <c r="C29" s="40">
        <v>42358</v>
      </c>
      <c r="E29" s="17" t="s">
        <v>137</v>
      </c>
      <c r="F29" s="40">
        <v>256067</v>
      </c>
      <c r="H29" s="17" t="s">
        <v>138</v>
      </c>
      <c r="I29" s="40">
        <v>223481</v>
      </c>
    </row>
    <row r="30" spans="2:9" s="31" customFormat="1" ht="28.15" customHeight="1">
      <c r="B30" s="17" t="s">
        <v>77</v>
      </c>
      <c r="C30" s="40">
        <v>41351</v>
      </c>
      <c r="E30" s="17" t="s">
        <v>139</v>
      </c>
      <c r="F30" s="40">
        <v>245255</v>
      </c>
      <c r="H30" s="17" t="s">
        <v>140</v>
      </c>
      <c r="I30" s="40">
        <v>220135</v>
      </c>
    </row>
    <row r="31" spans="2:9" s="31" customFormat="1" ht="28.15" customHeight="1">
      <c r="B31" s="17" t="s">
        <v>141</v>
      </c>
      <c r="C31" s="40">
        <v>41159</v>
      </c>
      <c r="E31" s="17" t="s">
        <v>142</v>
      </c>
      <c r="F31" s="40">
        <v>240090</v>
      </c>
      <c r="H31" s="17" t="s">
        <v>143</v>
      </c>
      <c r="I31" s="40">
        <v>210019</v>
      </c>
    </row>
    <row r="32" spans="2:9" s="31" customFormat="1" ht="28.15" customHeight="1">
      <c r="B32" s="17" t="s">
        <v>206</v>
      </c>
      <c r="C32" s="40">
        <v>37184</v>
      </c>
      <c r="E32" s="17" t="s">
        <v>144</v>
      </c>
      <c r="F32" s="40">
        <v>236956</v>
      </c>
      <c r="H32" s="17" t="s">
        <v>145</v>
      </c>
      <c r="I32" s="40">
        <v>209573</v>
      </c>
    </row>
    <row r="33" spans="2:9" s="31" customFormat="1" ht="28.15" customHeight="1">
      <c r="B33" s="17" t="s">
        <v>146</v>
      </c>
      <c r="C33" s="40">
        <v>36313</v>
      </c>
      <c r="E33" s="17" t="s">
        <v>147</v>
      </c>
      <c r="F33" s="40">
        <v>229874</v>
      </c>
      <c r="H33" s="17" t="s">
        <v>148</v>
      </c>
      <c r="I33" s="40">
        <v>208650</v>
      </c>
    </row>
    <row r="34" spans="2:9" s="31" customFormat="1" ht="28.15" customHeight="1">
      <c r="B34" s="17" t="s">
        <v>149</v>
      </c>
      <c r="C34" s="40">
        <v>34640</v>
      </c>
      <c r="E34" s="17" t="s">
        <v>150</v>
      </c>
      <c r="F34" s="40">
        <v>228726</v>
      </c>
      <c r="H34" s="17" t="s">
        <v>151</v>
      </c>
      <c r="I34" s="40">
        <v>208041</v>
      </c>
    </row>
    <row r="35" spans="2:9" s="31" customFormat="1" ht="28.15" customHeight="1">
      <c r="B35" s="17" t="s">
        <v>152</v>
      </c>
      <c r="C35" s="40">
        <v>32441</v>
      </c>
      <c r="E35" s="17" t="s">
        <v>153</v>
      </c>
      <c r="F35" s="40">
        <v>218190</v>
      </c>
      <c r="H35" s="17" t="s">
        <v>154</v>
      </c>
      <c r="I35" s="40">
        <v>206847</v>
      </c>
    </row>
    <row r="36" spans="2:9" s="31" customFormat="1" ht="28.15" customHeight="1">
      <c r="B36" s="17" t="s">
        <v>89</v>
      </c>
      <c r="C36" s="40">
        <v>30035</v>
      </c>
      <c r="E36" s="17" t="s">
        <v>155</v>
      </c>
      <c r="F36" s="40">
        <v>214337</v>
      </c>
      <c r="H36" s="17" t="s">
        <v>156</v>
      </c>
      <c r="I36" s="40">
        <v>195528</v>
      </c>
    </row>
    <row r="37" spans="2:9" s="31" customFormat="1" ht="28.15" customHeight="1">
      <c r="B37" s="17" t="s">
        <v>157</v>
      </c>
      <c r="C37" s="40">
        <v>28326</v>
      </c>
      <c r="E37" s="17" t="s">
        <v>158</v>
      </c>
      <c r="F37" s="40">
        <v>188241</v>
      </c>
      <c r="H37" s="17" t="s">
        <v>159</v>
      </c>
      <c r="I37" s="40">
        <v>195323</v>
      </c>
    </row>
    <row r="38" spans="2:9" s="31" customFormat="1" ht="28.15" customHeight="1">
      <c r="B38" s="17" t="s">
        <v>160</v>
      </c>
      <c r="C38" s="40">
        <v>28278</v>
      </c>
      <c r="E38" s="17" t="s">
        <v>115</v>
      </c>
      <c r="F38" s="40">
        <v>182250</v>
      </c>
      <c r="H38" s="17" t="s">
        <v>161</v>
      </c>
      <c r="I38" s="40">
        <v>194314</v>
      </c>
    </row>
    <row r="39" spans="2:9" s="31" customFormat="1" ht="28.15" customHeight="1">
      <c r="B39" s="17" t="s">
        <v>162</v>
      </c>
      <c r="C39" s="40">
        <v>23739</v>
      </c>
      <c r="E39" s="17" t="s">
        <v>163</v>
      </c>
      <c r="F39" s="40">
        <v>180645</v>
      </c>
      <c r="H39" s="17" t="s">
        <v>164</v>
      </c>
      <c r="I39" s="40">
        <v>191424</v>
      </c>
    </row>
    <row r="40" spans="2:9" s="31" customFormat="1" ht="28.15" customHeight="1">
      <c r="B40" s="17" t="s">
        <v>115</v>
      </c>
      <c r="C40" s="40">
        <v>23584</v>
      </c>
      <c r="E40" s="17" t="s">
        <v>165</v>
      </c>
      <c r="F40" s="40">
        <v>177661</v>
      </c>
      <c r="H40" s="17" t="s">
        <v>166</v>
      </c>
      <c r="I40" s="40">
        <v>188639</v>
      </c>
    </row>
    <row r="41" spans="2:9" s="31" customFormat="1" ht="28.15" customHeight="1">
      <c r="B41" s="17" t="s">
        <v>167</v>
      </c>
      <c r="C41" s="40">
        <v>22279</v>
      </c>
      <c r="E41" s="17" t="s">
        <v>168</v>
      </c>
      <c r="F41" s="40">
        <v>177208</v>
      </c>
      <c r="H41" s="17" t="s">
        <v>169</v>
      </c>
      <c r="I41" s="40">
        <v>184700</v>
      </c>
    </row>
    <row r="42" spans="2:9" s="31" customFormat="1" ht="28.15" customHeight="1">
      <c r="B42" s="17" t="s">
        <v>170</v>
      </c>
      <c r="C42" s="40">
        <v>21473</v>
      </c>
      <c r="E42" s="17" t="s">
        <v>171</v>
      </c>
      <c r="F42" s="40">
        <v>169575</v>
      </c>
      <c r="H42" s="17" t="s">
        <v>172</v>
      </c>
      <c r="I42" s="40">
        <v>183896</v>
      </c>
    </row>
    <row r="43" spans="2:9" s="31" customFormat="1" ht="28.15" customHeight="1">
      <c r="B43" s="17" t="s">
        <v>173</v>
      </c>
      <c r="C43" s="40">
        <v>20061</v>
      </c>
      <c r="E43" s="17" t="s">
        <v>174</v>
      </c>
      <c r="F43" s="40">
        <v>162084</v>
      </c>
      <c r="H43" s="17" t="s">
        <v>175</v>
      </c>
      <c r="I43" s="40">
        <v>182279</v>
      </c>
    </row>
    <row r="44" spans="2:9" s="31" customFormat="1" ht="28.15" customHeight="1">
      <c r="B44" s="17" t="s">
        <v>176</v>
      </c>
      <c r="C44" s="40">
        <v>15835</v>
      </c>
      <c r="E44" s="17" t="s">
        <v>177</v>
      </c>
      <c r="F44" s="40">
        <v>159445</v>
      </c>
      <c r="H44" s="17" t="s">
        <v>178</v>
      </c>
      <c r="I44" s="40">
        <v>178416</v>
      </c>
    </row>
    <row r="45" spans="2:9" s="31" customFormat="1" ht="28.15" customHeight="1">
      <c r="B45" s="17" t="s">
        <v>63</v>
      </c>
      <c r="C45" s="40">
        <v>14586</v>
      </c>
      <c r="E45" s="17" t="s">
        <v>179</v>
      </c>
      <c r="F45" s="40">
        <v>152163</v>
      </c>
      <c r="H45" s="17" t="s">
        <v>180</v>
      </c>
      <c r="I45" s="40">
        <v>176715</v>
      </c>
    </row>
    <row r="46" spans="2:9" s="31" customFormat="1" ht="28.15" customHeight="1">
      <c r="B46" s="17" t="s">
        <v>181</v>
      </c>
      <c r="C46" s="40">
        <v>12837</v>
      </c>
      <c r="E46" s="17" t="s">
        <v>182</v>
      </c>
      <c r="F46" s="40">
        <v>149228</v>
      </c>
      <c r="H46" s="17" t="s">
        <v>183</v>
      </c>
      <c r="I46" s="40">
        <v>171833</v>
      </c>
    </row>
    <row r="47" spans="2:9" s="31" customFormat="1" ht="28.15" customHeight="1">
      <c r="B47" s="17" t="s">
        <v>80</v>
      </c>
      <c r="C47" s="40">
        <v>12273</v>
      </c>
      <c r="E47" s="17" t="s">
        <v>184</v>
      </c>
      <c r="F47" s="40">
        <v>148783</v>
      </c>
      <c r="H47" s="17" t="s">
        <v>185</v>
      </c>
      <c r="I47" s="40">
        <v>170870</v>
      </c>
    </row>
    <row r="48" spans="2:9" s="31" customFormat="1" ht="28.15" customHeight="1">
      <c r="B48" s="17" t="s">
        <v>186</v>
      </c>
      <c r="C48" s="40">
        <v>12272</v>
      </c>
      <c r="E48" s="17" t="s">
        <v>187</v>
      </c>
      <c r="F48" s="40">
        <v>147087</v>
      </c>
      <c r="H48" s="17" t="s">
        <v>188</v>
      </c>
      <c r="I48" s="40">
        <v>166909</v>
      </c>
    </row>
    <row r="49" spans="2:9" s="31" customFormat="1" ht="28.15" customHeight="1">
      <c r="B49" s="17" t="s">
        <v>189</v>
      </c>
      <c r="C49" s="40">
        <v>12135</v>
      </c>
      <c r="E49" s="17" t="s">
        <v>190</v>
      </c>
      <c r="F49" s="40">
        <v>145233</v>
      </c>
      <c r="H49" s="17" t="s">
        <v>191</v>
      </c>
      <c r="I49" s="40">
        <v>163662</v>
      </c>
    </row>
    <row r="50" spans="2:9" s="31" customFormat="1" ht="28.15" customHeight="1">
      <c r="B50" s="17" t="s">
        <v>192</v>
      </c>
      <c r="C50" s="40">
        <v>12051</v>
      </c>
      <c r="E50" s="17" t="s">
        <v>193</v>
      </c>
      <c r="F50" s="40">
        <v>137630</v>
      </c>
      <c r="H50" s="17" t="s">
        <v>194</v>
      </c>
      <c r="I50" s="40">
        <v>163207</v>
      </c>
    </row>
    <row r="51" spans="2:9" s="31" customFormat="1" ht="28.15" customHeight="1">
      <c r="B51" s="17" t="s">
        <v>206</v>
      </c>
      <c r="C51" s="40">
        <v>10969</v>
      </c>
      <c r="E51" s="17" t="s">
        <v>195</v>
      </c>
      <c r="F51" s="40">
        <v>129314</v>
      </c>
      <c r="H51" s="17" t="s">
        <v>196</v>
      </c>
      <c r="I51" s="40">
        <v>162106</v>
      </c>
    </row>
    <row r="52" spans="2:9" s="31" customFormat="1" ht="28.15" customHeight="1">
      <c r="B52" s="17" t="s">
        <v>69</v>
      </c>
      <c r="C52" s="40">
        <v>9101</v>
      </c>
      <c r="E52" s="17" t="s">
        <v>197</v>
      </c>
      <c r="F52" s="40">
        <v>116438</v>
      </c>
      <c r="H52" s="17" t="s">
        <v>198</v>
      </c>
      <c r="I52" s="40">
        <v>160796</v>
      </c>
    </row>
    <row r="53" spans="2:9" s="31" customFormat="1" ht="28.15" customHeight="1">
      <c r="B53" s="17" t="s">
        <v>115</v>
      </c>
      <c r="C53" s="40">
        <v>7324</v>
      </c>
      <c r="E53" s="17" t="s">
        <v>199</v>
      </c>
      <c r="F53" s="40">
        <v>113366</v>
      </c>
      <c r="H53" s="17" t="s">
        <v>200</v>
      </c>
      <c r="I53" s="40">
        <v>155895</v>
      </c>
    </row>
    <row r="54" spans="2:9">
      <c r="F54" s="3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2f43dad0-41ba-408e-aed1-a668e6bec0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DF8C85ACD2FA4EBB59A9CB1EF491A8" ma:contentTypeVersion="4" ma:contentTypeDescription="Create a new document." ma:contentTypeScope="" ma:versionID="2d1267b4ee615c1c662c9237ae6a4b35">
  <xsd:schema xmlns:xsd="http://www.w3.org/2001/XMLSchema" xmlns:xs="http://www.w3.org/2001/XMLSchema" xmlns:p="http://schemas.microsoft.com/office/2006/metadata/properties" xmlns:ns2="2f43dad0-41ba-408e-aed1-a668e6bec06b" targetNamespace="http://schemas.microsoft.com/office/2006/metadata/properties" ma:root="true" ma:fieldsID="34d39814375e44bbc479b6859cd86166" ns2:_="">
    <xsd:import namespace="2f43dad0-41ba-408e-aed1-a668e6bec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3dad0-41ba-408e-aed1-a668e6bec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392A66-F510-4AB0-B191-5E25920DA360}">
  <ds:schemaRefs>
    <ds:schemaRef ds:uri="http://schemas.microsoft.com/sharepoint/v3/contenttype/forms"/>
  </ds:schemaRefs>
</ds:datastoreItem>
</file>

<file path=customXml/itemProps2.xml><?xml version="1.0" encoding="utf-8"?>
<ds:datastoreItem xmlns:ds="http://schemas.openxmlformats.org/officeDocument/2006/customXml" ds:itemID="{83640A12-F1B6-4F29-B186-A5F2BF9EB358}">
  <ds:schemaRef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2f43dad0-41ba-408e-aed1-a668e6bec06b"/>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C6B81-F6AB-4521-BF61-D9437CB0C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3dad0-41ba-408e-aed1-a668e6bec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Removal Requests</vt:lpstr>
      <vt:lpstr>Copyright Top 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Kristen Schiebel (Artech Consulting LLC)</cp:lastModifiedBy>
  <cp:revision/>
  <dcterms:created xsi:type="dcterms:W3CDTF">2018-03-22T20:26:38Z</dcterms:created>
  <dcterms:modified xsi:type="dcterms:W3CDTF">2020-03-30T21:08:48Z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0x01010042DF8C85ACD2FA4EBB59A9CB1EF491A8</vt:lpwstr>
  </property>
  <property fmtid="{D5CDD505-2E9C-101B-9397-08002B2CF9AE}" pid="11" name="_dlc_DocIdItemGuid">
    <vt:lpwstr>7124bda0-8c3f-4846-9c71-e3af94ac58a6</vt:lpwstr>
  </property>
</Properties>
</file>