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01"/>
  <workbookPr defaultThemeVersion="166925"/>
  <mc:AlternateContent xmlns:mc="http://schemas.openxmlformats.org/markup-compatibility/2006">
    <mc:Choice Requires="x15">
      <x15ac:absPath xmlns:x15ac="http://schemas.microsoft.com/office/spreadsheetml/2010/11/ac" url="https://microsoft.sharepoint.com/teams/DigitalTrustReports/Shared Documents/General/Next DTR - October 2020/"/>
    </mc:Choice>
  </mc:AlternateContent>
  <xr:revisionPtr revIDLastSave="86" documentId="13_ncr:1_{22CF0EC6-BD7D-4EC6-A619-9AE3B95D9244}" xr6:coauthVersionLast="45" xr6:coauthVersionMax="45" xr10:uidLastSave="{D5AF44D2-7826-4A0F-879C-FE7E8B403F65}"/>
  <bookViews>
    <workbookView xWindow="-120" yWindow="-16320" windowWidth="38640" windowHeight="15840" xr2:uid="{D6888162-B249-4450-B957-27E1B21196CB}"/>
  </bookViews>
  <sheets>
    <sheet name="Content Removal Requests" sheetId="3" r:id="rId1"/>
    <sheet name="Copyright Top 50" sheetId="2" r:id="rId2"/>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3" l="1"/>
  <c r="E6" i="3"/>
  <c r="F56" i="3" l="1"/>
  <c r="E56" i="3"/>
  <c r="G56" i="3" s="1"/>
  <c r="D56" i="3"/>
  <c r="C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E68" i="3" l="1"/>
  <c r="E13" i="3"/>
  <c r="E12" i="3"/>
  <c r="E8" i="3"/>
  <c r="E9" i="3"/>
  <c r="E10" i="3"/>
  <c r="E11" i="3"/>
  <c r="E5" i="3"/>
</calcChain>
</file>

<file path=xl/sharedStrings.xml><?xml version="1.0" encoding="utf-8"?>
<sst xmlns="http://schemas.openxmlformats.org/spreadsheetml/2006/main" count="242" uniqueCount="215">
  <si>
    <t>Content Removal Requests Report</t>
  </si>
  <si>
    <t>January - June 2020</t>
  </si>
  <si>
    <t xml:space="preserve">Government Requests for Content Removal </t>
  </si>
  <si>
    <t xml:space="preserve"> </t>
  </si>
  <si>
    <t>Requests</t>
  </si>
  <si>
    <t>Action Taken</t>
  </si>
  <si>
    <t>Percentage - Action Taken</t>
  </si>
  <si>
    <t>China</t>
  </si>
  <si>
    <t>France</t>
  </si>
  <si>
    <t>Germany</t>
  </si>
  <si>
    <t>Italy</t>
  </si>
  <si>
    <t>Netherlands</t>
  </si>
  <si>
    <t>Russia</t>
  </si>
  <si>
    <t>United Kingdom</t>
  </si>
  <si>
    <t xml:space="preserve">TOTAL </t>
  </si>
  <si>
    <t>Requests that May Result in Account Closure</t>
  </si>
  <si>
    <r>
      <rPr>
        <sz val="11"/>
        <color theme="1" tint="0.34998626667073579"/>
        <rFont val="Segoe UI Bold"/>
      </rPr>
      <t>Note:</t>
    </r>
    <r>
      <rPr>
        <sz val="11"/>
        <color theme="1" tint="0.34998626667073579"/>
        <rFont val="Segoe UI Semibold"/>
        <family val="2"/>
      </rPr>
      <t xml:space="preserve"> </t>
    </r>
    <r>
      <rPr>
        <sz val="11"/>
        <color theme="1" tint="0.34998626667073579"/>
        <rFont val="Segoe UI"/>
        <family val="2"/>
      </rPr>
      <t xml:space="preserve">Numbers are aggregated across all Microsoft consumer online services (e.g., Bing, Bing Ads, OneDrive, MSN) for which government content removal requests were received during this reporting period. Government content removals are directed by governmental entities and may be received pursuant to a court order or other demand to Microsoft. Our numbers do not include content removed as the result of a court order against Microsoft unless a government entity was the party pursuing the content removal. Requests may include a wide array of subject matters, and often contend that the content violates local law, such as prohibiting hate speech, defamation, political rumors or adult content. The laws surrounding these issues vary by country. Requests may report alleged violations of our terms of use. The numbers for “Requests that May Result in Account Closure” include those government requests for content removal that could lead to account closure (e.g., if a government reports to Microsoft an alleged violation of the terms of use for our services, and the alleged violation may lead to account closure under our terms of use), or if the government requests included an explicit request for account closure.
</t>
    </r>
  </si>
  <si>
    <t>Copyright Removal Requests</t>
  </si>
  <si>
    <t xml:space="preserve">Requests </t>
  </si>
  <si>
    <t xml:space="preserve">URLs Requested </t>
  </si>
  <si>
    <t>URLs Accepted</t>
  </si>
  <si>
    <t>URLs Rejected</t>
  </si>
  <si>
    <t xml:space="preserve">Percentage of URLs Accepted </t>
  </si>
  <si>
    <r>
      <rPr>
        <b/>
        <sz val="11"/>
        <color theme="1" tint="0.34998626667073579"/>
        <rFont val="Segoe UI"/>
        <family val="2"/>
      </rPr>
      <t xml:space="preserve">Note: </t>
    </r>
    <r>
      <rPr>
        <sz val="11"/>
        <color theme="1" tint="0.34998626667073579"/>
        <rFont val="Segoe UI"/>
        <family val="2"/>
      </rPr>
      <t>The data above details compliant removal requests received by Bing for removal of algorithmic search results. The report does not include: (1) copyright removal requests from the Bing image or video index, (2) from Bing Ads, or (3) removal requests for other online services, such as Outlook and Skype requests, or (4) requests initially deemed non-compliant during preliminary reviews conducted prior to entry of the request into our standard tracking tools. The data includes more than 95% of the copyright removal requests for Bing for the six-month reporting period. Removal requests for Bing represent about 99% of all copyright removal requests received.</t>
    </r>
    <r>
      <rPr>
        <b/>
        <sz val="11"/>
        <color theme="1" tint="0.34998626667073579"/>
        <rFont val="Segoe UI"/>
        <family val="2"/>
      </rPr>
      <t xml:space="preserve">
</t>
    </r>
  </si>
  <si>
    <r>
      <t>"Right to be Forgotten" Requests</t>
    </r>
    <r>
      <rPr>
        <b/>
        <sz val="11"/>
        <color theme="0"/>
        <rFont val="Segoe Light"/>
      </rPr>
      <t/>
    </r>
  </si>
  <si>
    <t>Requests Received and Processed</t>
  </si>
  <si>
    <t>URLs Requested</t>
  </si>
  <si>
    <t>Percentage of URLs Accepted</t>
  </si>
  <si>
    <t>Austria</t>
  </si>
  <si>
    <t>Belgium</t>
  </si>
  <si>
    <t>Bulgaria</t>
  </si>
  <si>
    <t>Croatia</t>
  </si>
  <si>
    <t>Cyprus</t>
  </si>
  <si>
    <t>Czech Republic</t>
  </si>
  <si>
    <t>Denmark</t>
  </si>
  <si>
    <t>Estonia</t>
  </si>
  <si>
    <t>Finland</t>
  </si>
  <si>
    <t>Greece</t>
  </si>
  <si>
    <t>Hungary</t>
  </si>
  <si>
    <t>Ireland</t>
  </si>
  <si>
    <t>Latvia</t>
  </si>
  <si>
    <t>Liechtenstein</t>
  </si>
  <si>
    <t>Lithuania</t>
  </si>
  <si>
    <t>Luxembourg</t>
  </si>
  <si>
    <t>Malta</t>
  </si>
  <si>
    <t>Norway</t>
  </si>
  <si>
    <t>Poland</t>
  </si>
  <si>
    <t>Portugal</t>
  </si>
  <si>
    <t>Romania</t>
  </si>
  <si>
    <t>Slovakia</t>
  </si>
  <si>
    <t>Slovenia</t>
  </si>
  <si>
    <t>Spain</t>
  </si>
  <si>
    <t>Sweden</t>
  </si>
  <si>
    <t>Switzerland</t>
  </si>
  <si>
    <t>TOTAL</t>
  </si>
  <si>
    <r>
      <rPr>
        <b/>
        <sz val="11"/>
        <color theme="1" tint="0.34998626667073579"/>
        <rFont val="Segoe UI"/>
        <family val="2"/>
      </rPr>
      <t>Note</t>
    </r>
    <r>
      <rPr>
        <sz val="11"/>
        <color theme="1" tint="0.34998626667073579"/>
        <rFont val="Segoe UI"/>
        <family val="2"/>
      </rPr>
      <t>: This table shows the number of URLs that were accepted and rejected for European and Russian requests received between January 1, 2020 and June 30, 2020 that were processed as of February 15, 2020. The number of URLs accepted and rejected may not reflect requests still pending review as of February 15, 2020. For example, processing delays may result if more information is needed to complete the review on a request.</t>
    </r>
  </si>
  <si>
    <t>May 2014 - June 2020</t>
  </si>
  <si>
    <r>
      <t xml:space="preserve">Cumulative "Right to be Forgotten" Requests  </t>
    </r>
    <r>
      <rPr>
        <sz val="13"/>
        <color rgb="FFFF0000"/>
        <rFont val="Segoe UI Semibold"/>
        <family val="2"/>
      </rPr>
      <t xml:space="preserve"> </t>
    </r>
  </si>
  <si>
    <r>
      <rPr>
        <sz val="11"/>
        <color theme="1" tint="0.34998626667073579"/>
        <rFont val="Segoe UI Bold"/>
      </rPr>
      <t>Note:</t>
    </r>
    <r>
      <rPr>
        <sz val="11"/>
        <color theme="1" tint="0.34998626667073579"/>
        <rFont val="Segoe UI"/>
        <family val="2"/>
      </rPr>
      <t xml:space="preserve"> This table shows the number of URLs that were accepted and rejected for European and Russian requests received between May 2014 and June 30, 2020 that were processed as of February 15, 2020. The number of URLs accepted and rejected may not reflect requests still pending review as of February 15, 2020. For example, processing delays may result if more information is needed to complete the review on a request.
</t>
    </r>
  </si>
  <si>
    <t xml:space="preserve">Non-Consensual Pornography ("Revenge Porn") Removal Requests </t>
  </si>
  <si>
    <t>Requests Reported</t>
  </si>
  <si>
    <t>Requests Accepted</t>
  </si>
  <si>
    <t>Percentage of Requests Accepted</t>
  </si>
  <si>
    <r>
      <rPr>
        <sz val="11"/>
        <color theme="1" tint="0.34998626667073579"/>
        <rFont val="Segoe UI Semibold"/>
        <family val="2"/>
      </rPr>
      <t>Note:</t>
    </r>
    <r>
      <rPr>
        <sz val="11"/>
        <color theme="1" tint="0.34998626667073579"/>
        <rFont val="Segoe UI"/>
        <family val="2"/>
      </rPr>
      <t xml:space="preserve"> Numbers are aggregated across Bing, OneDrive, and Xbox Live for which a content removal request was received during this reporting period. </t>
    </r>
  </si>
  <si>
    <t>Copyright Top 50</t>
  </si>
  <si>
    <t>Reporting Organization</t>
  </si>
  <si>
    <t>URL Count</t>
  </si>
  <si>
    <t>Copyright Owner</t>
  </si>
  <si>
    <t>Domain</t>
  </si>
  <si>
    <t>BPI (BRITISH RECORDED MUSIC INDUSTRY) LIMITED</t>
  </si>
  <si>
    <t>British Recorded Music Industry (BPI) Ltd</t>
  </si>
  <si>
    <t>tvoxy.net</t>
  </si>
  <si>
    <t>Remove Your Media (RYM)</t>
  </si>
  <si>
    <t>VIZ Media LLC</t>
  </si>
  <si>
    <t>hydro.click</t>
  </si>
  <si>
    <t>Marketly</t>
  </si>
  <si>
    <t>comeso</t>
  </si>
  <si>
    <t>mangapark.net</t>
  </si>
  <si>
    <t>Disney Enterprises, Inc.</t>
  </si>
  <si>
    <t>mp3cc.cc</t>
  </si>
  <si>
    <t>DMCA Force</t>
  </si>
  <si>
    <t>Camgirl Antipiracy</t>
  </si>
  <si>
    <t>mangahere.cc</t>
  </si>
  <si>
    <t>MarkScan</t>
  </si>
  <si>
    <t>MX International Inc</t>
  </si>
  <si>
    <t>fanfox.net</t>
  </si>
  <si>
    <t>Aiplex Software Private Limited</t>
  </si>
  <si>
    <t>Affect3D</t>
  </si>
  <si>
    <t>hydro.fm</t>
  </si>
  <si>
    <t>Entura International LTD</t>
  </si>
  <si>
    <t>Dreamroom Productions, Inc.</t>
  </si>
  <si>
    <t>tatuumamusic.ru</t>
  </si>
  <si>
    <t>Attributor</t>
  </si>
  <si>
    <t>FUNimation Entertainment</t>
  </si>
  <si>
    <t>freepornoonline.net</t>
  </si>
  <si>
    <t>MarkMonitor</t>
  </si>
  <si>
    <t>Sony Pictures Television Inc.</t>
  </si>
  <si>
    <t>hydr0.info</t>
  </si>
  <si>
    <t>Mermaid Studios</t>
  </si>
  <si>
    <t>Novi Digital Entertainment Pvt. Ltd.</t>
  </si>
  <si>
    <t>camshowhub.to</t>
  </si>
  <si>
    <t>Content Overseas Distribution Association (CODA)</t>
  </si>
  <si>
    <t>Warner Bros. Entertainment</t>
  </si>
  <si>
    <t>limetorrents.info</t>
  </si>
  <si>
    <t>IP-Echelon</t>
  </si>
  <si>
    <t>Paper Street Media, LLC</t>
  </si>
  <si>
    <t>demolat.info</t>
  </si>
  <si>
    <t>MG Premium Ltd</t>
  </si>
  <si>
    <t>Japan Creative Contents Alliance LLC</t>
  </si>
  <si>
    <t>mp3-leo.ru</t>
  </si>
  <si>
    <t>Federation Against Copyright Theft</t>
  </si>
  <si>
    <t>Zee Entertainment Enterprises Ltd..</t>
  </si>
  <si>
    <t>sukebei.nyaa.net</t>
  </si>
  <si>
    <t>Irdeto</t>
  </si>
  <si>
    <t>FYCash</t>
  </si>
  <si>
    <t>camshooker.com</t>
  </si>
  <si>
    <t>Rico Management</t>
  </si>
  <si>
    <t>Gamma Entertainment</t>
  </si>
  <si>
    <t>btgat.com</t>
  </si>
  <si>
    <t>NBC Universal</t>
  </si>
  <si>
    <t>NS Solutions Manga Publishers</t>
  </si>
  <si>
    <t>mp3-gratis.men</t>
  </si>
  <si>
    <t>Suren Ter Saakov</t>
  </si>
  <si>
    <t>Amazon Digital Services LLC</t>
  </si>
  <si>
    <t>dreamaudio.ru</t>
  </si>
  <si>
    <t>RightsHero</t>
  </si>
  <si>
    <t>Sony Pictures Networks India Pvt. Ltd.</t>
  </si>
  <si>
    <t>muzu.me</t>
  </si>
  <si>
    <t>[Blank]</t>
  </si>
  <si>
    <t>CBS</t>
  </si>
  <si>
    <t>audio-vk4.ru</t>
  </si>
  <si>
    <t>Web Sheriff</t>
  </si>
  <si>
    <t>Paramount Pictures</t>
  </si>
  <si>
    <t>opensubtitles.com</t>
  </si>
  <si>
    <t>Bytescare</t>
  </si>
  <si>
    <t>Lionsgate</t>
  </si>
  <si>
    <t>vocu.net</t>
  </si>
  <si>
    <t>Vobile Inc</t>
  </si>
  <si>
    <t>Aniplex of America Inc</t>
  </si>
  <si>
    <t>topmangaonline.com</t>
  </si>
  <si>
    <t>Takedown Czar</t>
  </si>
  <si>
    <t>MV Verse Inc.</t>
  </si>
  <si>
    <t>youtube.com</t>
  </si>
  <si>
    <t>MG Premium Ltd.</t>
  </si>
  <si>
    <t>pornonod.com</t>
  </si>
  <si>
    <t>UKIE</t>
  </si>
  <si>
    <t>Netflix</t>
  </si>
  <si>
    <t>br.niadd.com</t>
  </si>
  <si>
    <t>BookDefender.com</t>
  </si>
  <si>
    <t>Simon &amp; Schuster</t>
  </si>
  <si>
    <t>fr.niadd.com</t>
  </si>
  <si>
    <t>WILL Co., Ltd.</t>
  </si>
  <si>
    <t>Viacom, Inc</t>
  </si>
  <si>
    <t>mp3isx.ru</t>
  </si>
  <si>
    <t>EasyManuals LLC</t>
  </si>
  <si>
    <t>Niki Skyler</t>
  </si>
  <si>
    <t>uyeshare.me</t>
  </si>
  <si>
    <t>The Walt Disney Company</t>
  </si>
  <si>
    <t>Paramount Pictures Corporation</t>
  </si>
  <si>
    <t>muzofon-online.net</t>
  </si>
  <si>
    <t>The Publishers Association</t>
  </si>
  <si>
    <t>Home Box Office, Inc.</t>
  </si>
  <si>
    <t>djin.hindiaz.com</t>
  </si>
  <si>
    <t>RIAA</t>
  </si>
  <si>
    <t>Super Cassettes Industries Limited</t>
  </si>
  <si>
    <t>camhub.cc</t>
  </si>
  <si>
    <t>DMCA Solutions</t>
  </si>
  <si>
    <t>Columbia Pictures Industries, Inc.</t>
  </si>
  <si>
    <t>mp3cc.biz</t>
  </si>
  <si>
    <t>Intercorp Security</t>
  </si>
  <si>
    <t>Viacom18 Media Private Limited</t>
  </si>
  <si>
    <t>stafaband.video</t>
  </si>
  <si>
    <t>Test</t>
  </si>
  <si>
    <t>Amazon Seller Services Pvt. Ltd.</t>
  </si>
  <si>
    <t>torrentdownloads.me</t>
  </si>
  <si>
    <t>EKORUMA</t>
  </si>
  <si>
    <t>Bang Bros</t>
  </si>
  <si>
    <t>hitmo.me</t>
  </si>
  <si>
    <t>Hachette Livre</t>
  </si>
  <si>
    <t>mr-lagu.com</t>
  </si>
  <si>
    <t>TMG</t>
  </si>
  <si>
    <t>Jessica Wilde</t>
  </si>
  <si>
    <t>laguaz.pro</t>
  </si>
  <si>
    <t>Zhejiang Bingge Law Firm</t>
  </si>
  <si>
    <t>Apple Inc. and Apple Video Programming LLC</t>
  </si>
  <si>
    <t>8muses.com</t>
  </si>
  <si>
    <t>Record Nanny</t>
  </si>
  <si>
    <t>Madman Entertainment Pty Ltd</t>
  </si>
  <si>
    <t>animeshare.cf</t>
  </si>
  <si>
    <t>Ether_City</t>
  </si>
  <si>
    <t>Twentieth Century Fox Film Corporation</t>
  </si>
  <si>
    <t>atugu.com</t>
  </si>
  <si>
    <t>Tracksaur</t>
  </si>
  <si>
    <t>Netflix, Inc.</t>
  </si>
  <si>
    <t>aghanina.org</t>
  </si>
  <si>
    <t>&lt;Unknown&gt;</t>
  </si>
  <si>
    <t>piratenproxy.nl</t>
  </si>
  <si>
    <t>Swarovski AG</t>
  </si>
  <si>
    <t>Columbia Pictures</t>
  </si>
  <si>
    <t>timeonmynails.com</t>
  </si>
  <si>
    <t>STAR India Private Limited</t>
  </si>
  <si>
    <t>Pushkar Films</t>
  </si>
  <si>
    <t>red3mp3.ru</t>
  </si>
  <si>
    <t>Onsist</t>
  </si>
  <si>
    <t>Amazon Content Services LLC</t>
  </si>
  <si>
    <t>srblog.ru</t>
  </si>
  <si>
    <t>Petter Hegre</t>
  </si>
  <si>
    <t>Nozomient</t>
  </si>
  <si>
    <t>axia-audio4.ru</t>
  </si>
  <si>
    <t>Tencent Technology</t>
  </si>
  <si>
    <t>Fox Broadcasting Company</t>
  </si>
  <si>
    <t>erofus.com</t>
  </si>
  <si>
    <t>Zhejiang Binger Law Firm</t>
  </si>
  <si>
    <t>Warner Bros. Entertainment Inc.</t>
  </si>
  <si>
    <t>dydki.com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</si>
</sst>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 #,##0_-;_-* &quot;-&quot;??_-;_-@_-"/>
    <numFmt numFmtId="165" formatCode="_(* #,##0_);_(* \(#,##0\);_(* &quot;-&quot;??_);_(@_)"/>
  </numFmts>
  <fonts count="23">
    <font>
      <sz val="11"/>
      <color theme="1"/>
      <name val="Calibri"/>
      <family val="2"/>
      <scheme val="minor"/>
    </font>
    <font>
      <sz val="11"/>
      <color theme="1"/>
      <name val="Calibri"/>
      <family val="2"/>
      <scheme val="minor"/>
    </font>
    <font>
      <sz val="11"/>
      <color theme="0"/>
      <name val="Calibri"/>
      <family val="2"/>
      <scheme val="minor"/>
    </font>
    <font>
      <b/>
      <sz val="11"/>
      <color theme="0"/>
      <name val="Segoe Light"/>
    </font>
    <font>
      <b/>
      <sz val="11"/>
      <color theme="1"/>
      <name val="Segoe UI"/>
      <family val="2"/>
    </font>
    <font>
      <sz val="11"/>
      <color theme="1"/>
      <name val="Segoe UI"/>
      <family val="2"/>
    </font>
    <font>
      <sz val="11"/>
      <color rgb="FFFF0000"/>
      <name val="Segoe UI"/>
      <family val="2"/>
    </font>
    <font>
      <sz val="32"/>
      <color rgb="FF505050"/>
      <name val="Segoe UI"/>
      <family val="2"/>
    </font>
    <font>
      <sz val="13"/>
      <color rgb="FF505050"/>
      <name val="Segoe UI"/>
      <family val="2"/>
    </font>
    <font>
      <sz val="13"/>
      <color theme="1" tint="0.249977111117893"/>
      <name val="Segoe UI Semibold"/>
      <family val="2"/>
    </font>
    <font>
      <sz val="12"/>
      <color theme="1"/>
      <name val="Segoe UI"/>
      <family val="2"/>
    </font>
    <font>
      <sz val="13"/>
      <color theme="0"/>
      <name val="Segoe UI Semibold"/>
      <family val="2"/>
    </font>
    <font>
      <sz val="11"/>
      <color theme="1" tint="0.34998626667073579"/>
      <name val="Segoe UI"/>
      <family val="2"/>
    </font>
    <font>
      <sz val="11"/>
      <color theme="1" tint="0.34998626667073579"/>
      <name val="Segoe UI Semibold"/>
      <family val="2"/>
    </font>
    <font>
      <sz val="11"/>
      <color theme="1" tint="0.34998626667073579"/>
      <name val="Segoe UI Bold"/>
    </font>
    <font>
      <sz val="13"/>
      <color theme="1"/>
      <name val="Segoe UI Semibold"/>
      <family val="2"/>
    </font>
    <font>
      <sz val="13"/>
      <name val="Segoe UI Semibold"/>
      <family val="2"/>
    </font>
    <font>
      <b/>
      <sz val="11"/>
      <color theme="1" tint="0.34998626667073579"/>
      <name val="Segoe UI"/>
      <family val="2"/>
    </font>
    <font>
      <sz val="13"/>
      <color rgb="FFFF0000"/>
      <name val="Segoe UI Semibold"/>
      <family val="2"/>
    </font>
    <font>
      <sz val="13"/>
      <color theme="1"/>
      <name val="Segoe UI"/>
      <family val="2"/>
    </font>
    <font>
      <b/>
      <sz val="13"/>
      <name val="Segoe UI Semibold"/>
      <family val="2"/>
    </font>
    <font>
      <sz val="12"/>
      <color theme="1" tint="0.249977111117893"/>
      <name val="Segoe UI"/>
      <family val="2"/>
    </font>
    <font>
      <sz val="13"/>
      <color rgb="FFFFFFFF"/>
      <name val="Segoe UI Semibold"/>
      <family val="2"/>
    </font>
  </fonts>
  <fills count="13">
    <fill>
      <patternFill patternType="none"/>
    </fill>
    <fill>
      <patternFill patternType="gray125"/>
    </fill>
    <fill>
      <patternFill patternType="solid">
        <fgColor theme="4" tint="0.79998168889431442"/>
        <bgColor indexed="65"/>
      </patternFill>
    </fill>
    <fill>
      <patternFill patternType="solid">
        <fgColor theme="7"/>
      </patternFill>
    </fill>
    <fill>
      <patternFill patternType="solid">
        <fgColor theme="8"/>
      </patternFill>
    </fill>
    <fill>
      <patternFill patternType="solid">
        <fgColor theme="5"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79998168889431442"/>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61">
    <xf numFmtId="0" fontId="0" fillId="0" borderId="0" xfId="0"/>
    <xf numFmtId="0" fontId="7" fillId="0" borderId="1" xfId="0" applyFont="1" applyBorder="1" applyAlignment="1">
      <alignment horizontal="left" indent="1"/>
    </xf>
    <xf numFmtId="0" fontId="8" fillId="0" borderId="1" xfId="0" applyFont="1" applyBorder="1" applyAlignment="1">
      <alignment horizontal="left" vertical="top" indent="2"/>
    </xf>
    <xf numFmtId="0" fontId="5" fillId="0" borderId="1" xfId="0" applyFont="1" applyBorder="1"/>
    <xf numFmtId="0" fontId="5" fillId="0" borderId="1" xfId="0" applyFont="1" applyBorder="1" applyAlignment="1">
      <alignment vertical="top"/>
    </xf>
    <xf numFmtId="0" fontId="4" fillId="0" borderId="1" xfId="0" applyFont="1" applyBorder="1" applyAlignment="1">
      <alignment horizontal="center" wrapText="1"/>
    </xf>
    <xf numFmtId="0" fontId="6" fillId="0" borderId="1" xfId="0" applyFont="1" applyBorder="1"/>
    <xf numFmtId="0" fontId="5" fillId="0" borderId="1" xfId="0" applyFont="1" applyBorder="1" applyAlignment="1">
      <alignment vertical="center"/>
    </xf>
    <xf numFmtId="164" fontId="5" fillId="0" borderId="1" xfId="1" applyNumberFormat="1" applyFont="1" applyBorder="1"/>
    <xf numFmtId="0" fontId="10" fillId="8" borderId="1" xfId="0" applyFont="1" applyFill="1" applyBorder="1" applyAlignment="1">
      <alignment horizontal="left" vertical="center" wrapText="1" indent="2"/>
    </xf>
    <xf numFmtId="0" fontId="9" fillId="6" borderId="1" xfId="0" applyFont="1" applyFill="1" applyBorder="1" applyAlignment="1">
      <alignment horizontal="left" vertical="center" wrapText="1" indent="2" shrinkToFit="1"/>
    </xf>
    <xf numFmtId="0" fontId="11" fillId="9" borderId="1" xfId="0" applyFont="1" applyFill="1" applyBorder="1" applyAlignment="1">
      <alignment horizontal="left" vertical="center" indent="2"/>
    </xf>
    <xf numFmtId="9" fontId="10" fillId="7" borderId="1" xfId="0" applyNumberFormat="1" applyFont="1" applyFill="1" applyBorder="1" applyAlignment="1">
      <alignment horizontal="right" vertical="center" wrapText="1" indent="1" shrinkToFit="1"/>
    </xf>
    <xf numFmtId="9" fontId="11" fillId="9" borderId="1" xfId="0" applyNumberFormat="1" applyFont="1" applyFill="1" applyBorder="1" applyAlignment="1">
      <alignment horizontal="right" vertical="center" wrapText="1" indent="1" shrinkToFit="1"/>
    </xf>
    <xf numFmtId="3" fontId="11" fillId="9" borderId="1" xfId="0" applyNumberFormat="1" applyFont="1" applyFill="1" applyBorder="1" applyAlignment="1">
      <alignment horizontal="right" vertical="center" wrapText="1" indent="1" shrinkToFit="1"/>
    </xf>
    <xf numFmtId="10" fontId="11" fillId="9" borderId="1" xfId="0" applyNumberFormat="1" applyFont="1" applyFill="1" applyBorder="1" applyAlignment="1">
      <alignment horizontal="right" vertical="center" indent="1"/>
    </xf>
    <xf numFmtId="0" fontId="9" fillId="10" borderId="1" xfId="3" applyFont="1" applyFill="1" applyBorder="1" applyAlignment="1">
      <alignment horizontal="left" vertical="center" wrapText="1" indent="2" shrinkToFit="1"/>
    </xf>
    <xf numFmtId="164" fontId="11" fillId="9" borderId="1" xfId="1" applyNumberFormat="1" applyFont="1" applyFill="1" applyBorder="1" applyAlignment="1">
      <alignment horizontal="left" vertical="center" indent="1"/>
    </xf>
    <xf numFmtId="9" fontId="11" fillId="9" borderId="1" xfId="2" applyFont="1" applyFill="1" applyBorder="1" applyAlignment="1">
      <alignment horizontal="right" vertical="center" indent="1"/>
    </xf>
    <xf numFmtId="0" fontId="5" fillId="0" borderId="1" xfId="0" applyFont="1" applyBorder="1" applyAlignment="1">
      <alignment horizontal="left" vertical="center" indent="2"/>
    </xf>
    <xf numFmtId="0" fontId="19" fillId="0" borderId="1" xfId="0" applyFont="1" applyBorder="1" applyAlignment="1">
      <alignment vertical="center"/>
    </xf>
    <xf numFmtId="0" fontId="19" fillId="0" borderId="1" xfId="0" applyFont="1" applyBorder="1" applyAlignment="1">
      <alignment horizontal="left" indent="2"/>
    </xf>
    <xf numFmtId="0" fontId="19" fillId="0" borderId="1" xfId="0" applyFont="1" applyBorder="1" applyAlignment="1">
      <alignment horizontal="left" vertical="center" indent="2"/>
    </xf>
    <xf numFmtId="0" fontId="15" fillId="0" borderId="1" xfId="0" applyFont="1" applyBorder="1" applyAlignment="1">
      <alignment horizontal="left" vertical="center" indent="2"/>
    </xf>
    <xf numFmtId="0" fontId="15" fillId="0" borderId="1" xfId="0" applyFont="1" applyBorder="1" applyAlignment="1">
      <alignment horizontal="left" indent="2"/>
    </xf>
    <xf numFmtId="164" fontId="11" fillId="9" borderId="1" xfId="1" applyNumberFormat="1" applyFont="1" applyFill="1" applyBorder="1" applyAlignment="1">
      <alignment vertical="center"/>
    </xf>
    <xf numFmtId="0" fontId="10" fillId="0" borderId="1" xfId="0" applyFont="1" applyBorder="1"/>
    <xf numFmtId="0" fontId="10" fillId="0" borderId="1" xfId="0" applyFont="1" applyBorder="1" applyAlignment="1">
      <alignment horizontal="left" indent="2"/>
    </xf>
    <xf numFmtId="0" fontId="11" fillId="0" borderId="1" xfId="0" applyFont="1" applyBorder="1" applyAlignment="1">
      <alignment horizontal="left" vertical="center" indent="2"/>
    </xf>
    <xf numFmtId="0" fontId="10" fillId="0" borderId="1" xfId="0" applyFont="1" applyBorder="1" applyAlignment="1">
      <alignment horizontal="left" vertical="center" indent="2"/>
    </xf>
    <xf numFmtId="165" fontId="10" fillId="0" borderId="1" xfId="1" applyNumberFormat="1" applyFont="1" applyBorder="1"/>
    <xf numFmtId="0" fontId="10" fillId="0" borderId="1" xfId="0" applyFont="1" applyBorder="1" applyAlignment="1">
      <alignment horizontal="right"/>
    </xf>
    <xf numFmtId="0" fontId="11" fillId="0" borderId="1" xfId="0" applyFont="1" applyBorder="1" applyAlignment="1">
      <alignment horizontal="left" vertical="center"/>
    </xf>
    <xf numFmtId="0" fontId="11" fillId="11" borderId="1" xfId="0" applyFont="1" applyFill="1" applyBorder="1" applyAlignment="1">
      <alignment horizontal="left" vertical="center" indent="2"/>
    </xf>
    <xf numFmtId="0" fontId="11" fillId="11" borderId="1" xfId="0" applyFont="1" applyFill="1" applyBorder="1" applyAlignment="1">
      <alignment horizontal="center" vertical="center"/>
    </xf>
    <xf numFmtId="1" fontId="10" fillId="7" borderId="1" xfId="1" applyNumberFormat="1" applyFont="1" applyFill="1" applyBorder="1" applyAlignment="1">
      <alignment horizontal="right" vertical="center" wrapText="1" indent="1" shrinkToFit="1"/>
    </xf>
    <xf numFmtId="1" fontId="11" fillId="9" borderId="1" xfId="0" applyNumberFormat="1" applyFont="1" applyFill="1" applyBorder="1" applyAlignment="1">
      <alignment horizontal="right" vertical="center" indent="1"/>
    </xf>
    <xf numFmtId="37" fontId="11" fillId="9" borderId="1" xfId="1" applyNumberFormat="1" applyFont="1" applyFill="1" applyBorder="1" applyAlignment="1">
      <alignment horizontal="right" vertical="center" indent="1"/>
    </xf>
    <xf numFmtId="37" fontId="11" fillId="9" borderId="1" xfId="1" applyNumberFormat="1" applyFont="1" applyFill="1" applyBorder="1" applyAlignment="1">
      <alignment vertical="center"/>
    </xf>
    <xf numFmtId="0" fontId="10" fillId="8" borderId="1" xfId="0" applyFont="1" applyFill="1" applyBorder="1" applyAlignment="1">
      <alignment horizontal="left" vertical="center" indent="2"/>
    </xf>
    <xf numFmtId="37" fontId="10" fillId="12" borderId="1" xfId="1" applyNumberFormat="1" applyFont="1" applyFill="1" applyBorder="1" applyAlignment="1">
      <alignment horizontal="left" vertical="center" indent="2"/>
    </xf>
    <xf numFmtId="9" fontId="21" fillId="12" borderId="1" xfId="3" applyNumberFormat="1" applyFont="1" applyFill="1" applyBorder="1" applyAlignment="1">
      <alignment horizontal="right" vertical="center" wrapText="1" indent="1" shrinkToFit="1"/>
    </xf>
    <xf numFmtId="9" fontId="11" fillId="9" borderId="1" xfId="0" applyNumberFormat="1" applyFont="1" applyFill="1" applyBorder="1" applyAlignment="1">
      <alignment horizontal="right" vertical="center" wrapText="1" indent="2" shrinkToFit="1"/>
    </xf>
    <xf numFmtId="0" fontId="11" fillId="9" borderId="1" xfId="0" applyFont="1" applyFill="1" applyBorder="1" applyAlignment="1">
      <alignment horizontal="left" vertical="center" wrapText="1" indent="2"/>
    </xf>
    <xf numFmtId="37" fontId="10" fillId="12" borderId="1" xfId="1" applyNumberFormat="1" applyFont="1" applyFill="1" applyBorder="1" applyAlignment="1">
      <alignment horizontal="right" vertical="center"/>
    </xf>
    <xf numFmtId="165" fontId="10" fillId="7" borderId="1" xfId="1" applyNumberFormat="1" applyFont="1" applyFill="1" applyBorder="1" applyAlignment="1">
      <alignment horizontal="right" vertical="center" wrapText="1" indent="1" shrinkToFit="1"/>
    </xf>
    <xf numFmtId="165" fontId="11" fillId="9" borderId="1" xfId="0" applyNumberFormat="1" applyFont="1" applyFill="1" applyBorder="1" applyAlignment="1">
      <alignment horizontal="right" vertical="center" indent="1"/>
    </xf>
    <xf numFmtId="37" fontId="22" fillId="9" borderId="1" xfId="1" applyNumberFormat="1" applyFont="1" applyFill="1" applyBorder="1" applyAlignment="1">
      <alignment vertical="center"/>
    </xf>
    <xf numFmtId="0" fontId="20"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1" fillId="5" borderId="1" xfId="4" applyFont="1" applyFill="1" applyBorder="1" applyAlignment="1">
      <alignment horizontal="center" vertical="center" wrapText="1" shrinkToFit="1"/>
    </xf>
    <xf numFmtId="0" fontId="12" fillId="0" borderId="2" xfId="0" applyFont="1" applyBorder="1" applyAlignment="1">
      <alignment horizontal="left" vertical="center" wrapText="1" indent="2"/>
    </xf>
    <xf numFmtId="0" fontId="12" fillId="0" borderId="3" xfId="0" applyFont="1" applyBorder="1" applyAlignment="1">
      <alignment horizontal="left" vertical="center" wrapText="1" indent="2"/>
    </xf>
    <xf numFmtId="0" fontId="12" fillId="0" borderId="4" xfId="0" applyFont="1" applyBorder="1" applyAlignment="1">
      <alignment horizontal="left" vertical="center" wrapText="1" indent="2"/>
    </xf>
    <xf numFmtId="0" fontId="11" fillId="5" borderId="2" xfId="0" applyFont="1" applyFill="1" applyBorder="1" applyAlignment="1">
      <alignment horizontal="center" vertical="center" shrinkToFit="1"/>
    </xf>
    <xf numFmtId="0" fontId="11" fillId="5" borderId="3" xfId="0" applyFont="1" applyFill="1" applyBorder="1" applyAlignment="1">
      <alignment horizontal="center" vertical="center" shrinkToFit="1"/>
    </xf>
    <xf numFmtId="0" fontId="11" fillId="5" borderId="4" xfId="0" applyFont="1" applyFill="1" applyBorder="1" applyAlignment="1">
      <alignment horizontal="center" vertical="center" shrinkToFit="1"/>
    </xf>
    <xf numFmtId="0" fontId="12" fillId="0" borderId="1" xfId="0" applyFont="1" applyBorder="1" applyAlignment="1">
      <alignment horizontal="left" vertical="center" wrapText="1" indent="2"/>
    </xf>
    <xf numFmtId="0" fontId="11" fillId="5" borderId="1" xfId="4" quotePrefix="1" applyFont="1" applyFill="1" applyBorder="1" applyAlignment="1">
      <alignment horizontal="center" vertical="center" wrapText="1" shrinkToFit="1"/>
    </xf>
    <xf numFmtId="0" fontId="11" fillId="11" borderId="1" xfId="5" applyFont="1" applyFill="1" applyBorder="1" applyAlignment="1">
      <alignment horizontal="center" vertical="center" wrapText="1" shrinkToFit="1"/>
    </xf>
    <xf numFmtId="0" fontId="16" fillId="8" borderId="1" xfId="0" applyFont="1" applyFill="1" applyBorder="1" applyAlignment="1">
      <alignment horizontal="center" vertical="center" wrapText="1"/>
    </xf>
  </cellXfs>
  <cellStyles count="6">
    <cellStyle name="20% - Accent1" xfId="3" builtinId="30"/>
    <cellStyle name="Accent4" xfId="4" builtinId="41"/>
    <cellStyle name="Accent5" xfId="5" builtinId="45"/>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FF2B7-A688-4669-9A83-CA4B5E991946}">
  <dimension ref="B1:K69"/>
  <sheetViews>
    <sheetView tabSelected="1" zoomScaleNormal="100" workbookViewId="0">
      <selection activeCell="B12" sqref="B12"/>
    </sheetView>
  </sheetViews>
  <sheetFormatPr defaultColWidth="8.7109375" defaultRowHeight="16.5"/>
  <cols>
    <col min="1" max="1" width="2.7109375" style="3" customWidth="1"/>
    <col min="2" max="2" width="27.7109375" style="3" customWidth="1"/>
    <col min="3" max="7" width="24.7109375" style="3" customWidth="1"/>
    <col min="8" max="8" width="20.42578125" style="3" customWidth="1"/>
    <col min="9" max="16384" width="8.7109375" style="3"/>
  </cols>
  <sheetData>
    <row r="1" spans="2:11" ht="72" customHeight="1">
      <c r="B1" s="1" t="s">
        <v>0</v>
      </c>
    </row>
    <row r="2" spans="2:11" s="4" customFormat="1" ht="37.15" customHeight="1">
      <c r="B2" s="2"/>
    </row>
    <row r="3" spans="2:11" ht="39" customHeight="1">
      <c r="B3" s="48" t="s">
        <v>1</v>
      </c>
      <c r="C3" s="50" t="s">
        <v>2</v>
      </c>
      <c r="D3" s="50"/>
      <c r="E3" s="50"/>
      <c r="G3" s="5" t="s">
        <v>3</v>
      </c>
      <c r="H3" s="5"/>
      <c r="I3" s="5"/>
      <c r="J3" s="5"/>
      <c r="K3" s="5"/>
    </row>
    <row r="4" spans="2:11" ht="61.15" customHeight="1">
      <c r="B4" s="49"/>
      <c r="C4" s="10" t="s">
        <v>4</v>
      </c>
      <c r="D4" s="10" t="s">
        <v>5</v>
      </c>
      <c r="E4" s="10" t="s">
        <v>6</v>
      </c>
      <c r="G4" s="5"/>
      <c r="H4" s="5"/>
      <c r="I4" s="5"/>
      <c r="J4" s="5"/>
      <c r="K4" s="5"/>
    </row>
    <row r="5" spans="2:11" ht="28.15" customHeight="1">
      <c r="B5" s="9" t="s">
        <v>7</v>
      </c>
      <c r="C5" s="45">
        <v>1284</v>
      </c>
      <c r="D5" s="45">
        <v>1195</v>
      </c>
      <c r="E5" s="12">
        <f>(D5/C5)</f>
        <v>0.93068535825545173</v>
      </c>
      <c r="G5" s="5"/>
      <c r="H5" s="5"/>
      <c r="I5" s="5"/>
      <c r="J5" s="5"/>
      <c r="K5" s="5"/>
    </row>
    <row r="6" spans="2:11" ht="28.15" customHeight="1">
      <c r="B6" s="9" t="s">
        <v>8</v>
      </c>
      <c r="C6" s="45">
        <v>63</v>
      </c>
      <c r="D6" s="45">
        <v>58</v>
      </c>
      <c r="E6" s="12">
        <f t="shared" ref="E6:E7" si="0">(D6/C6)</f>
        <v>0.92063492063492058</v>
      </c>
      <c r="F6" s="6"/>
      <c r="G6" s="5"/>
      <c r="H6" s="5"/>
      <c r="I6" s="5"/>
      <c r="J6" s="5"/>
      <c r="K6" s="5"/>
    </row>
    <row r="7" spans="2:11" ht="28.15" customHeight="1">
      <c r="B7" s="9" t="s">
        <v>9</v>
      </c>
      <c r="C7" s="45">
        <v>4</v>
      </c>
      <c r="D7" s="45">
        <v>4</v>
      </c>
      <c r="E7" s="12">
        <f t="shared" si="0"/>
        <v>1</v>
      </c>
      <c r="F7" s="6"/>
      <c r="G7" s="5"/>
      <c r="H7" s="5"/>
      <c r="I7" s="5"/>
      <c r="J7" s="5"/>
      <c r="K7" s="5"/>
    </row>
    <row r="8" spans="2:11" ht="28.15" customHeight="1">
      <c r="B8" s="9" t="s">
        <v>10</v>
      </c>
      <c r="C8" s="45">
        <v>1</v>
      </c>
      <c r="D8" s="45">
        <v>1</v>
      </c>
      <c r="E8" s="12">
        <f t="shared" ref="E8:E11" si="1">(D8/C8)</f>
        <v>1</v>
      </c>
      <c r="F8" s="6"/>
      <c r="G8" s="5"/>
      <c r="H8" s="5"/>
      <c r="I8" s="5"/>
      <c r="J8" s="5"/>
      <c r="K8" s="5"/>
    </row>
    <row r="9" spans="2:11" ht="28.15" customHeight="1">
      <c r="B9" s="9" t="s">
        <v>11</v>
      </c>
      <c r="C9" s="45">
        <v>1</v>
      </c>
      <c r="D9" s="45">
        <v>1</v>
      </c>
      <c r="E9" s="12">
        <f t="shared" si="1"/>
        <v>1</v>
      </c>
      <c r="F9" s="6"/>
      <c r="G9" s="5"/>
      <c r="H9" s="5"/>
      <c r="I9" s="5"/>
      <c r="J9" s="5"/>
      <c r="K9" s="5"/>
    </row>
    <row r="10" spans="2:11" ht="28.15" customHeight="1">
      <c r="B10" s="9" t="s">
        <v>12</v>
      </c>
      <c r="C10" s="45">
        <v>1624</v>
      </c>
      <c r="D10" s="45">
        <v>720</v>
      </c>
      <c r="E10" s="12">
        <f t="shared" si="1"/>
        <v>0.44334975369458129</v>
      </c>
      <c r="F10" s="6"/>
      <c r="G10" s="5"/>
      <c r="H10" s="5"/>
      <c r="I10" s="5"/>
      <c r="J10" s="5"/>
      <c r="K10" s="5"/>
    </row>
    <row r="11" spans="2:11" ht="28.15" customHeight="1">
      <c r="B11" s="9" t="s">
        <v>13</v>
      </c>
      <c r="C11" s="45">
        <v>1</v>
      </c>
      <c r="D11" s="35">
        <v>0</v>
      </c>
      <c r="E11" s="12">
        <f t="shared" si="1"/>
        <v>0</v>
      </c>
      <c r="F11" s="6"/>
      <c r="G11" s="5"/>
      <c r="H11" s="5"/>
      <c r="I11" s="5"/>
      <c r="J11" s="5"/>
      <c r="K11" s="5"/>
    </row>
    <row r="12" spans="2:11" s="7" customFormat="1" ht="28.15" customHeight="1">
      <c r="B12" s="11" t="s">
        <v>14</v>
      </c>
      <c r="C12" s="46">
        <v>2978</v>
      </c>
      <c r="D12" s="46">
        <v>1979</v>
      </c>
      <c r="E12" s="13">
        <f>D12/C12</f>
        <v>0.66453995970449964</v>
      </c>
    </row>
    <row r="13" spans="2:11" ht="102" customHeight="1">
      <c r="B13" s="43" t="s">
        <v>15</v>
      </c>
      <c r="C13" s="36">
        <v>10</v>
      </c>
      <c r="D13" s="36">
        <v>4</v>
      </c>
      <c r="E13" s="13">
        <f>D13/C13</f>
        <v>0.4</v>
      </c>
      <c r="G13" s="3" t="s">
        <v>3</v>
      </c>
    </row>
    <row r="14" spans="2:11" ht="270" customHeight="1">
      <c r="B14" s="51" t="s">
        <v>16</v>
      </c>
      <c r="C14" s="52"/>
      <c r="D14" s="52"/>
      <c r="E14" s="53"/>
    </row>
    <row r="17" spans="2:8" ht="40.15" customHeight="1">
      <c r="B17" s="48" t="s">
        <v>1</v>
      </c>
      <c r="C17" s="54" t="s">
        <v>17</v>
      </c>
      <c r="D17" s="55"/>
      <c r="E17" s="55"/>
      <c r="F17" s="55"/>
      <c r="G17" s="56"/>
    </row>
    <row r="18" spans="2:8" ht="55.9" customHeight="1">
      <c r="B18" s="49"/>
      <c r="C18" s="10" t="s">
        <v>18</v>
      </c>
      <c r="D18" s="10" t="s">
        <v>19</v>
      </c>
      <c r="E18" s="10" t="s">
        <v>20</v>
      </c>
      <c r="F18" s="10" t="s">
        <v>21</v>
      </c>
      <c r="G18" s="10" t="s">
        <v>22</v>
      </c>
    </row>
    <row r="19" spans="2:8" s="7" customFormat="1" ht="28.15" customHeight="1">
      <c r="B19" s="11" t="s">
        <v>14</v>
      </c>
      <c r="C19" s="14">
        <v>19848918</v>
      </c>
      <c r="D19" s="14">
        <v>66887513</v>
      </c>
      <c r="E19" s="14">
        <v>66736503</v>
      </c>
      <c r="F19" s="14">
        <v>151010</v>
      </c>
      <c r="G19" s="15">
        <v>0.9977423289755144</v>
      </c>
    </row>
    <row r="20" spans="2:8" ht="132" customHeight="1">
      <c r="B20" s="57" t="s">
        <v>23</v>
      </c>
      <c r="C20" s="57"/>
      <c r="D20" s="57"/>
      <c r="E20" s="57"/>
      <c r="F20" s="57"/>
      <c r="G20" s="57"/>
    </row>
    <row r="22" spans="2:8" ht="40.15" customHeight="1">
      <c r="B22" s="48" t="s">
        <v>1</v>
      </c>
      <c r="C22" s="59" t="s">
        <v>24</v>
      </c>
      <c r="D22" s="59"/>
      <c r="E22" s="59"/>
      <c r="F22" s="59"/>
      <c r="G22" s="59"/>
    </row>
    <row r="23" spans="2:8" ht="75" customHeight="1">
      <c r="B23" s="49"/>
      <c r="C23" s="16" t="s">
        <v>25</v>
      </c>
      <c r="D23" s="16" t="s">
        <v>26</v>
      </c>
      <c r="E23" s="16" t="s">
        <v>20</v>
      </c>
      <c r="F23" s="16" t="s">
        <v>21</v>
      </c>
      <c r="G23" s="16" t="s">
        <v>27</v>
      </c>
      <c r="H23" s="6"/>
    </row>
    <row r="24" spans="2:8" ht="28.15" customHeight="1">
      <c r="B24" s="39" t="s">
        <v>28</v>
      </c>
      <c r="C24" s="44">
        <v>59</v>
      </c>
      <c r="D24" s="44">
        <v>196</v>
      </c>
      <c r="E24" s="44">
        <v>130</v>
      </c>
      <c r="F24" s="44">
        <v>66</v>
      </c>
      <c r="G24" s="41">
        <f>E24/D24</f>
        <v>0.66326530612244894</v>
      </c>
    </row>
    <row r="25" spans="2:8" ht="28.15" customHeight="1">
      <c r="B25" s="39" t="s">
        <v>29</v>
      </c>
      <c r="C25" s="44">
        <v>80</v>
      </c>
      <c r="D25" s="44">
        <v>279</v>
      </c>
      <c r="E25" s="44">
        <v>144</v>
      </c>
      <c r="F25" s="44">
        <v>135</v>
      </c>
      <c r="G25" s="41">
        <f t="shared" ref="G25:G55" si="2">E25/D25</f>
        <v>0.5161290322580645</v>
      </c>
    </row>
    <row r="26" spans="2:8" ht="28.15" customHeight="1">
      <c r="B26" s="39" t="s">
        <v>30</v>
      </c>
      <c r="C26" s="44">
        <v>7</v>
      </c>
      <c r="D26" s="44">
        <v>14</v>
      </c>
      <c r="E26" s="44">
        <v>4</v>
      </c>
      <c r="F26" s="44">
        <v>10</v>
      </c>
      <c r="G26" s="41">
        <f t="shared" si="2"/>
        <v>0.2857142857142857</v>
      </c>
    </row>
    <row r="27" spans="2:8" ht="28.15" customHeight="1">
      <c r="B27" s="39" t="s">
        <v>31</v>
      </c>
      <c r="C27" s="44">
        <v>2</v>
      </c>
      <c r="D27" s="44">
        <v>3</v>
      </c>
      <c r="E27" s="44">
        <v>3</v>
      </c>
      <c r="F27" s="44">
        <v>0</v>
      </c>
      <c r="G27" s="41">
        <f t="shared" si="2"/>
        <v>1</v>
      </c>
    </row>
    <row r="28" spans="2:8" ht="28.15" customHeight="1">
      <c r="B28" s="39" t="s">
        <v>32</v>
      </c>
      <c r="C28" s="44">
        <v>3</v>
      </c>
      <c r="D28" s="44">
        <v>7</v>
      </c>
      <c r="E28" s="44">
        <v>7</v>
      </c>
      <c r="F28" s="44">
        <v>0</v>
      </c>
      <c r="G28" s="41">
        <f t="shared" si="2"/>
        <v>1</v>
      </c>
    </row>
    <row r="29" spans="2:8" ht="28.15" customHeight="1">
      <c r="B29" s="39" t="s">
        <v>33</v>
      </c>
      <c r="C29" s="44">
        <v>14</v>
      </c>
      <c r="D29" s="44">
        <v>34</v>
      </c>
      <c r="E29" s="44">
        <v>15</v>
      </c>
      <c r="F29" s="44">
        <v>19</v>
      </c>
      <c r="G29" s="41">
        <f t="shared" si="2"/>
        <v>0.44117647058823528</v>
      </c>
    </row>
    <row r="30" spans="2:8" ht="28.15" customHeight="1">
      <c r="B30" s="39" t="s">
        <v>34</v>
      </c>
      <c r="C30" s="44">
        <v>26</v>
      </c>
      <c r="D30" s="44">
        <v>39</v>
      </c>
      <c r="E30" s="44">
        <v>26</v>
      </c>
      <c r="F30" s="44">
        <v>13</v>
      </c>
      <c r="G30" s="41">
        <f t="shared" si="2"/>
        <v>0.66666666666666663</v>
      </c>
    </row>
    <row r="31" spans="2:8" ht="28.15" customHeight="1">
      <c r="B31" s="39" t="s">
        <v>35</v>
      </c>
      <c r="C31" s="44">
        <v>5</v>
      </c>
      <c r="D31" s="44">
        <v>6</v>
      </c>
      <c r="E31" s="44">
        <v>2</v>
      </c>
      <c r="F31" s="44">
        <v>4</v>
      </c>
      <c r="G31" s="41">
        <f t="shared" si="2"/>
        <v>0.33333333333333331</v>
      </c>
    </row>
    <row r="32" spans="2:8" ht="28.15" customHeight="1">
      <c r="B32" s="39" t="s">
        <v>36</v>
      </c>
      <c r="C32" s="44">
        <v>15</v>
      </c>
      <c r="D32" s="44">
        <v>28</v>
      </c>
      <c r="E32" s="44">
        <v>18</v>
      </c>
      <c r="F32" s="44">
        <v>10</v>
      </c>
      <c r="G32" s="41">
        <f t="shared" si="2"/>
        <v>0.6428571428571429</v>
      </c>
    </row>
    <row r="33" spans="2:7" ht="28.15" customHeight="1">
      <c r="B33" s="39" t="s">
        <v>8</v>
      </c>
      <c r="C33" s="44">
        <v>863</v>
      </c>
      <c r="D33" s="44">
        <v>2236</v>
      </c>
      <c r="E33" s="44">
        <v>939</v>
      </c>
      <c r="F33" s="44">
        <v>1297</v>
      </c>
      <c r="G33" s="41">
        <f t="shared" si="2"/>
        <v>0.41994633273703041</v>
      </c>
    </row>
    <row r="34" spans="2:7" ht="28.15" customHeight="1">
      <c r="B34" s="39" t="s">
        <v>9</v>
      </c>
      <c r="C34" s="44">
        <v>491</v>
      </c>
      <c r="D34" s="44">
        <v>1454</v>
      </c>
      <c r="E34" s="44">
        <v>704</v>
      </c>
      <c r="F34" s="44">
        <v>750</v>
      </c>
      <c r="G34" s="41">
        <f t="shared" si="2"/>
        <v>0.48418156808803303</v>
      </c>
    </row>
    <row r="35" spans="2:7" ht="28.15" customHeight="1">
      <c r="B35" s="39" t="s">
        <v>37</v>
      </c>
      <c r="C35" s="44">
        <v>6</v>
      </c>
      <c r="D35" s="44">
        <v>14</v>
      </c>
      <c r="E35" s="44">
        <v>1</v>
      </c>
      <c r="F35" s="44">
        <v>13</v>
      </c>
      <c r="G35" s="41">
        <f t="shared" si="2"/>
        <v>7.1428571428571425E-2</v>
      </c>
    </row>
    <row r="36" spans="2:7" ht="28.15" customHeight="1">
      <c r="B36" s="39" t="s">
        <v>38</v>
      </c>
      <c r="C36" s="44">
        <v>4</v>
      </c>
      <c r="D36" s="44">
        <v>12</v>
      </c>
      <c r="E36" s="44">
        <v>9</v>
      </c>
      <c r="F36" s="44">
        <v>3</v>
      </c>
      <c r="G36" s="41">
        <f t="shared" si="2"/>
        <v>0.75</v>
      </c>
    </row>
    <row r="37" spans="2:7" ht="28.15" customHeight="1">
      <c r="B37" s="39" t="s">
        <v>39</v>
      </c>
      <c r="C37" s="44">
        <v>37</v>
      </c>
      <c r="D37" s="44">
        <v>123</v>
      </c>
      <c r="E37" s="44">
        <v>101</v>
      </c>
      <c r="F37" s="44">
        <v>22</v>
      </c>
      <c r="G37" s="41">
        <f t="shared" si="2"/>
        <v>0.82113821138211385</v>
      </c>
    </row>
    <row r="38" spans="2:7" ht="28.15" customHeight="1">
      <c r="B38" s="39" t="s">
        <v>10</v>
      </c>
      <c r="C38" s="44">
        <v>246</v>
      </c>
      <c r="D38" s="44">
        <v>888</v>
      </c>
      <c r="E38" s="44">
        <v>510</v>
      </c>
      <c r="F38" s="44">
        <v>378</v>
      </c>
      <c r="G38" s="41">
        <f t="shared" si="2"/>
        <v>0.57432432432432434</v>
      </c>
    </row>
    <row r="39" spans="2:7" ht="28.15" customHeight="1">
      <c r="B39" s="39" t="s">
        <v>40</v>
      </c>
      <c r="C39" s="44">
        <v>9</v>
      </c>
      <c r="D39" s="44">
        <v>18</v>
      </c>
      <c r="E39" s="44">
        <v>9</v>
      </c>
      <c r="F39" s="44">
        <v>9</v>
      </c>
      <c r="G39" s="41">
        <f t="shared" si="2"/>
        <v>0.5</v>
      </c>
    </row>
    <row r="40" spans="2:7" ht="28.15" customHeight="1">
      <c r="B40" s="39" t="s">
        <v>41</v>
      </c>
      <c r="C40" s="44">
        <v>1</v>
      </c>
      <c r="D40" s="44">
        <v>1</v>
      </c>
      <c r="E40" s="44">
        <v>0</v>
      </c>
      <c r="F40" s="44">
        <v>1</v>
      </c>
      <c r="G40" s="41">
        <f t="shared" si="2"/>
        <v>0</v>
      </c>
    </row>
    <row r="41" spans="2:7" ht="28.15" customHeight="1">
      <c r="B41" s="39" t="s">
        <v>42</v>
      </c>
      <c r="C41" s="44">
        <v>3</v>
      </c>
      <c r="D41" s="44">
        <v>5</v>
      </c>
      <c r="E41" s="44">
        <v>0</v>
      </c>
      <c r="F41" s="44">
        <v>5</v>
      </c>
      <c r="G41" s="41">
        <f t="shared" si="2"/>
        <v>0</v>
      </c>
    </row>
    <row r="42" spans="2:7" ht="28.15" customHeight="1">
      <c r="B42" s="39" t="s">
        <v>43</v>
      </c>
      <c r="C42" s="44">
        <v>2</v>
      </c>
      <c r="D42" s="44">
        <v>2</v>
      </c>
      <c r="E42" s="44">
        <v>1</v>
      </c>
      <c r="F42" s="44">
        <v>1</v>
      </c>
      <c r="G42" s="41">
        <f t="shared" si="2"/>
        <v>0.5</v>
      </c>
    </row>
    <row r="43" spans="2:7" ht="28.15" customHeight="1">
      <c r="B43" s="39" t="s">
        <v>44</v>
      </c>
      <c r="C43" s="44">
        <v>7</v>
      </c>
      <c r="D43" s="44">
        <v>42</v>
      </c>
      <c r="E43" s="44">
        <v>31</v>
      </c>
      <c r="F43" s="44">
        <v>11</v>
      </c>
      <c r="G43" s="41">
        <f t="shared" si="2"/>
        <v>0.73809523809523814</v>
      </c>
    </row>
    <row r="44" spans="2:7" ht="28.15" customHeight="1">
      <c r="B44" s="39" t="s">
        <v>11</v>
      </c>
      <c r="C44" s="44">
        <v>122</v>
      </c>
      <c r="D44" s="44">
        <v>776</v>
      </c>
      <c r="E44" s="44">
        <v>593</v>
      </c>
      <c r="F44" s="44">
        <v>183</v>
      </c>
      <c r="G44" s="41">
        <f t="shared" si="2"/>
        <v>0.76417525773195871</v>
      </c>
    </row>
    <row r="45" spans="2:7" ht="28.15" customHeight="1">
      <c r="B45" s="39" t="s">
        <v>45</v>
      </c>
      <c r="C45" s="44">
        <v>33</v>
      </c>
      <c r="D45" s="44">
        <v>99</v>
      </c>
      <c r="E45" s="44">
        <v>46</v>
      </c>
      <c r="F45" s="44">
        <v>53</v>
      </c>
      <c r="G45" s="41">
        <f t="shared" si="2"/>
        <v>0.46464646464646464</v>
      </c>
    </row>
    <row r="46" spans="2:7" ht="28.15" customHeight="1">
      <c r="B46" s="39" t="s">
        <v>46</v>
      </c>
      <c r="C46" s="44">
        <v>14</v>
      </c>
      <c r="D46" s="44">
        <v>30</v>
      </c>
      <c r="E46" s="44">
        <v>23</v>
      </c>
      <c r="F46" s="44">
        <v>7</v>
      </c>
      <c r="G46" s="41">
        <f t="shared" si="2"/>
        <v>0.76666666666666672</v>
      </c>
    </row>
    <row r="47" spans="2:7" ht="28.15" customHeight="1">
      <c r="B47" s="39" t="s">
        <v>47</v>
      </c>
      <c r="C47" s="44">
        <v>5</v>
      </c>
      <c r="D47" s="44">
        <v>21</v>
      </c>
      <c r="E47" s="44">
        <v>16</v>
      </c>
      <c r="F47" s="44">
        <v>5</v>
      </c>
      <c r="G47" s="41">
        <f t="shared" si="2"/>
        <v>0.76190476190476186</v>
      </c>
    </row>
    <row r="48" spans="2:7" ht="28.15" customHeight="1">
      <c r="B48" s="39" t="s">
        <v>48</v>
      </c>
      <c r="C48" s="44">
        <v>9</v>
      </c>
      <c r="D48" s="44">
        <v>71</v>
      </c>
      <c r="E48" s="44">
        <v>52</v>
      </c>
      <c r="F48" s="44">
        <v>19</v>
      </c>
      <c r="G48" s="41">
        <f t="shared" si="2"/>
        <v>0.73239436619718312</v>
      </c>
    </row>
    <row r="49" spans="2:7" ht="28.15" customHeight="1">
      <c r="B49" s="39" t="s">
        <v>12</v>
      </c>
      <c r="C49" s="44">
        <v>5</v>
      </c>
      <c r="D49" s="44">
        <v>30</v>
      </c>
      <c r="E49" s="44">
        <v>25</v>
      </c>
      <c r="F49" s="44">
        <v>5</v>
      </c>
      <c r="G49" s="41">
        <f t="shared" si="2"/>
        <v>0.83333333333333337</v>
      </c>
    </row>
    <row r="50" spans="2:7" ht="28.15" customHeight="1">
      <c r="B50" s="39" t="s">
        <v>49</v>
      </c>
      <c r="C50" s="44">
        <v>1</v>
      </c>
      <c r="D50" s="44">
        <v>3</v>
      </c>
      <c r="E50" s="44">
        <v>0</v>
      </c>
      <c r="F50" s="44">
        <v>3</v>
      </c>
      <c r="G50" s="41">
        <f t="shared" si="2"/>
        <v>0</v>
      </c>
    </row>
    <row r="51" spans="2:7" ht="28.15" customHeight="1">
      <c r="B51" s="39" t="s">
        <v>50</v>
      </c>
      <c r="C51" s="44">
        <v>7</v>
      </c>
      <c r="D51" s="44">
        <v>21</v>
      </c>
      <c r="E51" s="44">
        <v>8</v>
      </c>
      <c r="F51" s="44">
        <v>13</v>
      </c>
      <c r="G51" s="41">
        <f t="shared" si="2"/>
        <v>0.38095238095238093</v>
      </c>
    </row>
    <row r="52" spans="2:7" ht="28.15" customHeight="1">
      <c r="B52" s="39" t="s">
        <v>51</v>
      </c>
      <c r="C52" s="44">
        <v>224</v>
      </c>
      <c r="D52" s="44">
        <v>2245</v>
      </c>
      <c r="E52" s="44">
        <v>1614</v>
      </c>
      <c r="F52" s="44">
        <v>631</v>
      </c>
      <c r="G52" s="41">
        <f t="shared" si="2"/>
        <v>0.7189309576837416</v>
      </c>
    </row>
    <row r="53" spans="2:7" ht="28.15" customHeight="1">
      <c r="B53" s="39" t="s">
        <v>52</v>
      </c>
      <c r="C53" s="44">
        <v>68</v>
      </c>
      <c r="D53" s="44">
        <v>248</v>
      </c>
      <c r="E53" s="44">
        <v>144</v>
      </c>
      <c r="F53" s="44">
        <v>104</v>
      </c>
      <c r="G53" s="41">
        <f t="shared" si="2"/>
        <v>0.58064516129032262</v>
      </c>
    </row>
    <row r="54" spans="2:7" ht="28.15" customHeight="1">
      <c r="B54" s="39" t="s">
        <v>53</v>
      </c>
      <c r="C54" s="44">
        <v>123</v>
      </c>
      <c r="D54" s="44">
        <v>981</v>
      </c>
      <c r="E54" s="44">
        <v>584</v>
      </c>
      <c r="F54" s="44">
        <v>397</v>
      </c>
      <c r="G54" s="41">
        <f t="shared" si="2"/>
        <v>0.59531090723751279</v>
      </c>
    </row>
    <row r="55" spans="2:7" ht="28.15" customHeight="1">
      <c r="B55" s="39" t="s">
        <v>13</v>
      </c>
      <c r="C55" s="44">
        <v>583</v>
      </c>
      <c r="D55" s="44">
        <v>2700</v>
      </c>
      <c r="E55" s="44">
        <v>1915</v>
      </c>
      <c r="F55" s="44">
        <v>785</v>
      </c>
      <c r="G55" s="41">
        <f t="shared" si="2"/>
        <v>0.70925925925925926</v>
      </c>
    </row>
    <row r="56" spans="2:7" s="7" customFormat="1" ht="28.15" customHeight="1">
      <c r="B56" s="17" t="s">
        <v>54</v>
      </c>
      <c r="C56" s="37">
        <f>SUM(C24:C55)</f>
        <v>3074</v>
      </c>
      <c r="D56" s="37">
        <f>SUM(D24:D55)</f>
        <v>12626</v>
      </c>
      <c r="E56" s="37">
        <f>SUM(E24:E55)</f>
        <v>7674</v>
      </c>
      <c r="F56" s="37">
        <f>SUM(F24:F55)</f>
        <v>4952</v>
      </c>
      <c r="G56" s="18">
        <f>E56/(E56+F56)</f>
        <v>0.60779344210359576</v>
      </c>
    </row>
    <row r="57" spans="2:7" ht="106.9" customHeight="1">
      <c r="B57" s="57" t="s">
        <v>55</v>
      </c>
      <c r="C57" s="57"/>
      <c r="D57" s="57"/>
      <c r="E57" s="57"/>
      <c r="F57" s="57"/>
      <c r="G57" s="57"/>
    </row>
    <row r="58" spans="2:7">
      <c r="B58" s="8"/>
      <c r="C58" s="8"/>
      <c r="D58" s="8"/>
      <c r="E58" s="8"/>
      <c r="F58" s="8"/>
      <c r="G58" s="8"/>
    </row>
    <row r="59" spans="2:7">
      <c r="B59" s="8"/>
      <c r="C59" s="8"/>
      <c r="D59" s="8"/>
      <c r="E59" s="8"/>
      <c r="F59" s="8"/>
      <c r="G59" s="8"/>
    </row>
    <row r="60" spans="2:7" ht="40.15" customHeight="1">
      <c r="B60" s="60" t="s">
        <v>56</v>
      </c>
      <c r="C60" s="59" t="s">
        <v>57</v>
      </c>
      <c r="D60" s="59"/>
      <c r="E60" s="59"/>
      <c r="F60" s="59"/>
      <c r="G60" s="59"/>
    </row>
    <row r="61" spans="2:7" s="19" customFormat="1" ht="66" customHeight="1">
      <c r="B61" s="49"/>
      <c r="C61" s="16" t="s">
        <v>25</v>
      </c>
      <c r="D61" s="16" t="s">
        <v>26</v>
      </c>
      <c r="E61" s="16" t="s">
        <v>20</v>
      </c>
      <c r="F61" s="16" t="s">
        <v>21</v>
      </c>
      <c r="G61" s="16" t="s">
        <v>27</v>
      </c>
    </row>
    <row r="62" spans="2:7" s="20" customFormat="1" ht="28.15" customHeight="1">
      <c r="B62" s="25" t="s">
        <v>54</v>
      </c>
      <c r="C62" s="38">
        <v>38746</v>
      </c>
      <c r="D62" s="38">
        <v>123692</v>
      </c>
      <c r="E62" s="47">
        <v>57128</v>
      </c>
      <c r="F62" s="47">
        <v>66564</v>
      </c>
      <c r="G62" s="18">
        <v>0.46184878569349674</v>
      </c>
    </row>
    <row r="63" spans="2:7" ht="126" customHeight="1">
      <c r="B63" s="57" t="s">
        <v>58</v>
      </c>
      <c r="C63" s="57"/>
      <c r="D63" s="57"/>
      <c r="E63" s="57"/>
      <c r="F63" s="57"/>
      <c r="G63" s="57"/>
    </row>
    <row r="66" spans="2:8" ht="72.75" customHeight="1">
      <c r="B66" s="48" t="s">
        <v>1</v>
      </c>
      <c r="C66" s="58" t="s">
        <v>59</v>
      </c>
      <c r="D66" s="58"/>
      <c r="E66" s="58"/>
      <c r="H66" s="6" t="s">
        <v>3</v>
      </c>
    </row>
    <row r="67" spans="2:8" s="21" customFormat="1" ht="75" customHeight="1">
      <c r="B67" s="49"/>
      <c r="C67" s="10" t="s">
        <v>60</v>
      </c>
      <c r="D67" s="10" t="s">
        <v>61</v>
      </c>
      <c r="E67" s="10" t="s">
        <v>62</v>
      </c>
      <c r="F67" s="22"/>
      <c r="G67" s="22"/>
      <c r="H67" s="22"/>
    </row>
    <row r="68" spans="2:8" s="23" customFormat="1" ht="28.15" customHeight="1">
      <c r="B68" s="11" t="s">
        <v>14</v>
      </c>
      <c r="C68" s="38">
        <v>248</v>
      </c>
      <c r="D68" s="38">
        <v>188</v>
      </c>
      <c r="E68" s="42">
        <f>D68/C68</f>
        <v>0.75806451612903225</v>
      </c>
      <c r="F68" s="24"/>
      <c r="G68" s="24"/>
      <c r="H68" s="24"/>
    </row>
    <row r="69" spans="2:8" ht="100.15" customHeight="1">
      <c r="B69" s="57" t="s">
        <v>63</v>
      </c>
      <c r="C69" s="57"/>
      <c r="D69" s="57"/>
      <c r="E69" s="57"/>
    </row>
  </sheetData>
  <mergeCells count="15">
    <mergeCell ref="B63:G63"/>
    <mergeCell ref="B66:B67"/>
    <mergeCell ref="B69:E69"/>
    <mergeCell ref="C66:E66"/>
    <mergeCell ref="B20:G20"/>
    <mergeCell ref="B22:B23"/>
    <mergeCell ref="C22:G22"/>
    <mergeCell ref="B57:G57"/>
    <mergeCell ref="B60:B61"/>
    <mergeCell ref="C60:G60"/>
    <mergeCell ref="B3:B4"/>
    <mergeCell ref="C3:E3"/>
    <mergeCell ref="B14:E14"/>
    <mergeCell ref="B17:B18"/>
    <mergeCell ref="C17:G17"/>
  </mergeCells>
  <pageMargins left="0.25" right="0.25" top="0.5" bottom="0.5" header="0.3" footer="0.3"/>
  <pageSetup paperSize="5"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AC578-4220-400E-8694-9028EAD66E88}">
  <dimension ref="B1:J54"/>
  <sheetViews>
    <sheetView zoomScaleNormal="100" workbookViewId="0"/>
  </sheetViews>
  <sheetFormatPr defaultColWidth="8.7109375" defaultRowHeight="18.75"/>
  <cols>
    <col min="1" max="1" width="2.7109375" style="26" customWidth="1"/>
    <col min="2" max="2" width="54" style="27" customWidth="1"/>
    <col min="3" max="3" width="18.5703125" style="26" customWidth="1"/>
    <col min="4" max="4" width="5.7109375" style="26" customWidth="1"/>
    <col min="5" max="5" width="54" style="27" customWidth="1"/>
    <col min="6" max="6" width="18.5703125" style="26" customWidth="1"/>
    <col min="7" max="7" width="5.7109375" style="26" customWidth="1"/>
    <col min="8" max="8" width="54" style="27" customWidth="1"/>
    <col min="9" max="9" width="18.5703125" style="31" customWidth="1"/>
    <col min="10" max="16384" width="8.7109375" style="26"/>
  </cols>
  <sheetData>
    <row r="1" spans="2:10" ht="72" customHeight="1">
      <c r="B1" s="1" t="s">
        <v>64</v>
      </c>
    </row>
    <row r="2" spans="2:10" ht="37.15" customHeight="1">
      <c r="B2" s="2"/>
    </row>
    <row r="3" spans="2:10" s="28" customFormat="1" ht="39" customHeight="1">
      <c r="B3" s="33" t="s">
        <v>65</v>
      </c>
      <c r="C3" s="34" t="s">
        <v>66</v>
      </c>
      <c r="E3" s="33" t="s">
        <v>67</v>
      </c>
      <c r="F3" s="34" t="s">
        <v>66</v>
      </c>
      <c r="G3" s="32"/>
      <c r="H3" s="33" t="s">
        <v>68</v>
      </c>
      <c r="I3" s="34" t="s">
        <v>66</v>
      </c>
      <c r="J3" s="32"/>
    </row>
    <row r="4" spans="2:10" s="29" customFormat="1" ht="28.15" customHeight="1">
      <c r="B4" s="39" t="s">
        <v>69</v>
      </c>
      <c r="C4" s="40">
        <v>10896886</v>
      </c>
      <c r="E4" s="39" t="s">
        <v>70</v>
      </c>
      <c r="F4" s="40">
        <v>10896886</v>
      </c>
      <c r="H4" s="39" t="s">
        <v>71</v>
      </c>
      <c r="I4" s="40">
        <v>1038343</v>
      </c>
    </row>
    <row r="5" spans="2:10" s="29" customFormat="1" ht="28.15" customHeight="1">
      <c r="B5" s="39" t="s">
        <v>72</v>
      </c>
      <c r="C5" s="40">
        <v>5227624</v>
      </c>
      <c r="E5" s="39" t="s">
        <v>73</v>
      </c>
      <c r="F5" s="40">
        <v>2318283</v>
      </c>
      <c r="H5" s="39" t="s">
        <v>74</v>
      </c>
      <c r="I5" s="40">
        <v>810609</v>
      </c>
    </row>
    <row r="6" spans="2:10" s="29" customFormat="1" ht="28.15" customHeight="1">
      <c r="B6" s="39" t="s">
        <v>75</v>
      </c>
      <c r="C6" s="40">
        <v>2042098</v>
      </c>
      <c r="E6" s="39" t="s">
        <v>76</v>
      </c>
      <c r="F6" s="40">
        <v>1633899</v>
      </c>
      <c r="H6" s="39" t="s">
        <v>77</v>
      </c>
      <c r="I6" s="40">
        <v>375906</v>
      </c>
    </row>
    <row r="7" spans="2:10" s="29" customFormat="1" ht="28.15" customHeight="1">
      <c r="B7" s="39" t="s">
        <v>76</v>
      </c>
      <c r="C7" s="40">
        <v>1653899</v>
      </c>
      <c r="E7" s="39" t="s">
        <v>78</v>
      </c>
      <c r="F7" s="40">
        <v>1151786</v>
      </c>
      <c r="H7" s="39" t="s">
        <v>79</v>
      </c>
      <c r="I7" s="40">
        <v>352224</v>
      </c>
    </row>
    <row r="8" spans="2:10" s="29" customFormat="1" ht="28.15" customHeight="1">
      <c r="B8" s="39" t="s">
        <v>80</v>
      </c>
      <c r="C8" s="40">
        <v>882559</v>
      </c>
      <c r="E8" s="39" t="s">
        <v>81</v>
      </c>
      <c r="F8" s="40">
        <v>930341</v>
      </c>
      <c r="H8" s="39" t="s">
        <v>82</v>
      </c>
      <c r="I8" s="40">
        <v>335080</v>
      </c>
    </row>
    <row r="9" spans="2:10" s="29" customFormat="1" ht="28.15" customHeight="1">
      <c r="B9" s="39" t="s">
        <v>83</v>
      </c>
      <c r="C9" s="40">
        <v>689036</v>
      </c>
      <c r="E9" s="39" t="s">
        <v>84</v>
      </c>
      <c r="F9" s="40">
        <v>451213</v>
      </c>
      <c r="H9" s="39" t="s">
        <v>85</v>
      </c>
      <c r="I9" s="40">
        <v>256874</v>
      </c>
    </row>
    <row r="10" spans="2:10" s="29" customFormat="1" ht="28.15" customHeight="1">
      <c r="B10" s="39" t="s">
        <v>86</v>
      </c>
      <c r="C10" s="40">
        <v>688576</v>
      </c>
      <c r="E10" s="39" t="s">
        <v>87</v>
      </c>
      <c r="F10" s="40">
        <v>404190</v>
      </c>
      <c r="H10" s="39" t="s">
        <v>88</v>
      </c>
      <c r="I10" s="40">
        <v>218984</v>
      </c>
    </row>
    <row r="11" spans="2:10" s="29" customFormat="1" ht="28.15" customHeight="1">
      <c r="B11" s="39" t="s">
        <v>89</v>
      </c>
      <c r="C11" s="40">
        <v>643627</v>
      </c>
      <c r="E11" s="39" t="s">
        <v>90</v>
      </c>
      <c r="F11" s="40">
        <v>367774</v>
      </c>
      <c r="H11" s="39" t="s">
        <v>91</v>
      </c>
      <c r="I11" s="40">
        <v>182998</v>
      </c>
    </row>
    <row r="12" spans="2:10" s="29" customFormat="1" ht="28.15" customHeight="1">
      <c r="B12" s="39" t="s">
        <v>92</v>
      </c>
      <c r="C12" s="40">
        <v>501556</v>
      </c>
      <c r="E12" s="39" t="s">
        <v>93</v>
      </c>
      <c r="F12" s="40">
        <v>347447</v>
      </c>
      <c r="H12" s="39" t="s">
        <v>94</v>
      </c>
      <c r="I12" s="40">
        <v>169628</v>
      </c>
    </row>
    <row r="13" spans="2:10" s="29" customFormat="1" ht="28.15" customHeight="1">
      <c r="B13" s="39" t="s">
        <v>95</v>
      </c>
      <c r="C13" s="40">
        <v>279163</v>
      </c>
      <c r="E13" s="39" t="s">
        <v>96</v>
      </c>
      <c r="F13" s="40">
        <v>344304</v>
      </c>
      <c r="H13" s="39" t="s">
        <v>97</v>
      </c>
      <c r="I13" s="40">
        <v>144254</v>
      </c>
    </row>
    <row r="14" spans="2:10" s="29" customFormat="1" ht="28.15" customHeight="1">
      <c r="B14" s="39" t="s">
        <v>98</v>
      </c>
      <c r="C14" s="40">
        <v>156483</v>
      </c>
      <c r="E14" s="39" t="s">
        <v>99</v>
      </c>
      <c r="F14" s="40">
        <v>282673</v>
      </c>
      <c r="H14" s="39" t="s">
        <v>100</v>
      </c>
      <c r="I14" s="40">
        <v>141155</v>
      </c>
    </row>
    <row r="15" spans="2:10" s="29" customFormat="1" ht="28.15" customHeight="1">
      <c r="B15" s="39" t="s">
        <v>101</v>
      </c>
      <c r="C15" s="40">
        <v>120097</v>
      </c>
      <c r="E15" s="39" t="s">
        <v>102</v>
      </c>
      <c r="F15" s="40">
        <v>197562</v>
      </c>
      <c r="H15" s="39" t="s">
        <v>103</v>
      </c>
      <c r="I15" s="40">
        <v>139008</v>
      </c>
    </row>
    <row r="16" spans="2:10" s="29" customFormat="1" ht="28.15" customHeight="1">
      <c r="B16" s="39" t="s">
        <v>104</v>
      </c>
      <c r="C16" s="40">
        <v>113457</v>
      </c>
      <c r="E16" s="39" t="s">
        <v>105</v>
      </c>
      <c r="F16" s="40">
        <v>177985</v>
      </c>
      <c r="H16" s="39" t="s">
        <v>106</v>
      </c>
      <c r="I16" s="40">
        <v>138843</v>
      </c>
    </row>
    <row r="17" spans="2:9" s="29" customFormat="1" ht="28.15" customHeight="1">
      <c r="B17" s="39" t="s">
        <v>107</v>
      </c>
      <c r="C17" s="40">
        <v>74520</v>
      </c>
      <c r="E17" s="39" t="s">
        <v>108</v>
      </c>
      <c r="F17" s="40">
        <v>173648</v>
      </c>
      <c r="H17" s="39" t="s">
        <v>109</v>
      </c>
      <c r="I17" s="40">
        <v>129898</v>
      </c>
    </row>
    <row r="18" spans="2:9" s="29" customFormat="1" ht="28.15" customHeight="1">
      <c r="B18" s="39" t="s">
        <v>110</v>
      </c>
      <c r="C18" s="40">
        <v>69629</v>
      </c>
      <c r="E18" s="39" t="s">
        <v>111</v>
      </c>
      <c r="F18" s="40">
        <v>169146</v>
      </c>
      <c r="H18" s="39" t="s">
        <v>112</v>
      </c>
      <c r="I18" s="40">
        <v>129265</v>
      </c>
    </row>
    <row r="19" spans="2:9" s="29" customFormat="1" ht="28.15" customHeight="1">
      <c r="B19" s="39" t="s">
        <v>113</v>
      </c>
      <c r="C19" s="40">
        <v>55539</v>
      </c>
      <c r="E19" s="39" t="s">
        <v>114</v>
      </c>
      <c r="F19" s="40">
        <v>166085</v>
      </c>
      <c r="H19" s="39" t="s">
        <v>115</v>
      </c>
      <c r="I19" s="40">
        <v>124398</v>
      </c>
    </row>
    <row r="20" spans="2:9" s="29" customFormat="1" ht="28.15" customHeight="1">
      <c r="B20" s="39" t="s">
        <v>116</v>
      </c>
      <c r="C20" s="40">
        <v>30843</v>
      </c>
      <c r="E20" s="39" t="s">
        <v>117</v>
      </c>
      <c r="F20" s="40">
        <v>157056</v>
      </c>
      <c r="H20" s="39" t="s">
        <v>118</v>
      </c>
      <c r="I20" s="40">
        <v>119407</v>
      </c>
    </row>
    <row r="21" spans="2:9" s="29" customFormat="1" ht="28.15" customHeight="1">
      <c r="B21" s="39" t="s">
        <v>119</v>
      </c>
      <c r="C21" s="40">
        <v>27286</v>
      </c>
      <c r="E21" s="39" t="s">
        <v>120</v>
      </c>
      <c r="F21" s="40">
        <v>150462</v>
      </c>
      <c r="H21" s="39" t="s">
        <v>121</v>
      </c>
      <c r="I21" s="40">
        <v>116389</v>
      </c>
    </row>
    <row r="22" spans="2:9" s="29" customFormat="1" ht="28.15" customHeight="1">
      <c r="B22" s="39" t="s">
        <v>122</v>
      </c>
      <c r="C22" s="40">
        <v>27034</v>
      </c>
      <c r="E22" s="39" t="s">
        <v>123</v>
      </c>
      <c r="F22" s="40">
        <v>109895</v>
      </c>
      <c r="H22" s="39" t="s">
        <v>124</v>
      </c>
      <c r="I22" s="40">
        <v>112812</v>
      </c>
    </row>
    <row r="23" spans="2:9" s="29" customFormat="1" ht="28.15" customHeight="1">
      <c r="B23" s="39" t="s">
        <v>125</v>
      </c>
      <c r="C23" s="40">
        <v>26454</v>
      </c>
      <c r="E23" s="39" t="s">
        <v>126</v>
      </c>
      <c r="F23" s="40">
        <v>103664</v>
      </c>
      <c r="H23" s="39" t="s">
        <v>127</v>
      </c>
      <c r="I23" s="40">
        <v>107877</v>
      </c>
    </row>
    <row r="24" spans="2:9" s="29" customFormat="1" ht="28.15" customHeight="1">
      <c r="B24" s="39" t="s">
        <v>128</v>
      </c>
      <c r="C24" s="40">
        <v>24836</v>
      </c>
      <c r="E24" s="39" t="s">
        <v>129</v>
      </c>
      <c r="F24" s="40">
        <v>103523</v>
      </c>
      <c r="H24" s="39" t="s">
        <v>130</v>
      </c>
      <c r="I24" s="40">
        <v>103966</v>
      </c>
    </row>
    <row r="25" spans="2:9" s="29" customFormat="1" ht="28.15" customHeight="1">
      <c r="B25" s="39" t="s">
        <v>131</v>
      </c>
      <c r="C25" s="40">
        <v>23368</v>
      </c>
      <c r="E25" s="39" t="s">
        <v>132</v>
      </c>
      <c r="F25" s="40">
        <v>100831</v>
      </c>
      <c r="H25" s="39" t="s">
        <v>133</v>
      </c>
      <c r="I25" s="40">
        <v>102563</v>
      </c>
    </row>
    <row r="26" spans="2:9" s="29" customFormat="1" ht="28.15" customHeight="1">
      <c r="B26" s="39" t="s">
        <v>134</v>
      </c>
      <c r="C26" s="40">
        <v>23243</v>
      </c>
      <c r="E26" s="39" t="s">
        <v>135</v>
      </c>
      <c r="F26" s="40">
        <v>95765</v>
      </c>
      <c r="H26" s="39" t="s">
        <v>136</v>
      </c>
      <c r="I26" s="40">
        <v>96770</v>
      </c>
    </row>
    <row r="27" spans="2:9" s="29" customFormat="1" ht="28.15" customHeight="1">
      <c r="B27" s="39" t="s">
        <v>137</v>
      </c>
      <c r="C27" s="40">
        <v>21907</v>
      </c>
      <c r="E27" s="39" t="s">
        <v>138</v>
      </c>
      <c r="F27" s="40">
        <v>92950</v>
      </c>
      <c r="H27" s="39" t="s">
        <v>139</v>
      </c>
      <c r="I27" s="40">
        <v>90938</v>
      </c>
    </row>
    <row r="28" spans="2:9" s="29" customFormat="1" ht="28.15" customHeight="1">
      <c r="B28" s="39" t="s">
        <v>140</v>
      </c>
      <c r="C28" s="40">
        <v>19289</v>
      </c>
      <c r="E28" s="39" t="s">
        <v>141</v>
      </c>
      <c r="F28" s="40">
        <v>92821</v>
      </c>
      <c r="H28" s="39" t="s">
        <v>142</v>
      </c>
      <c r="I28" s="40">
        <v>89892</v>
      </c>
    </row>
    <row r="29" spans="2:9" s="29" customFormat="1" ht="28.15" customHeight="1">
      <c r="B29" s="39" t="s">
        <v>143</v>
      </c>
      <c r="C29" s="40">
        <v>18025</v>
      </c>
      <c r="E29" s="39" t="s">
        <v>107</v>
      </c>
      <c r="F29" s="40">
        <v>92545</v>
      </c>
      <c r="H29" s="39" t="s">
        <v>144</v>
      </c>
      <c r="I29" s="40">
        <v>88513</v>
      </c>
    </row>
    <row r="30" spans="2:9" s="29" customFormat="1" ht="28.15" customHeight="1">
      <c r="B30" s="39" t="s">
        <v>145</v>
      </c>
      <c r="C30" s="40">
        <v>16701</v>
      </c>
      <c r="E30" s="39" t="s">
        <v>146</v>
      </c>
      <c r="F30" s="40">
        <v>90427</v>
      </c>
      <c r="H30" s="39" t="s">
        <v>147</v>
      </c>
      <c r="I30" s="40">
        <v>88444</v>
      </c>
    </row>
    <row r="31" spans="2:9" s="29" customFormat="1" ht="28.15" customHeight="1">
      <c r="B31" s="39" t="s">
        <v>148</v>
      </c>
      <c r="C31" s="40">
        <v>16481</v>
      </c>
      <c r="E31" s="39" t="s">
        <v>149</v>
      </c>
      <c r="F31" s="40">
        <v>86848</v>
      </c>
      <c r="H31" s="39" t="s">
        <v>150</v>
      </c>
      <c r="I31" s="40">
        <v>87778</v>
      </c>
    </row>
    <row r="32" spans="2:9" s="29" customFormat="1" ht="28.15" customHeight="1">
      <c r="B32" s="39" t="s">
        <v>151</v>
      </c>
      <c r="C32" s="40">
        <v>14535</v>
      </c>
      <c r="E32" s="39" t="s">
        <v>152</v>
      </c>
      <c r="F32" s="40">
        <v>77781</v>
      </c>
      <c r="H32" s="39" t="s">
        <v>153</v>
      </c>
      <c r="I32" s="40">
        <v>87649</v>
      </c>
    </row>
    <row r="33" spans="2:9" s="29" customFormat="1" ht="28.15" customHeight="1">
      <c r="B33" s="39" t="s">
        <v>154</v>
      </c>
      <c r="C33" s="40">
        <v>12961</v>
      </c>
      <c r="E33" s="39" t="s">
        <v>155</v>
      </c>
      <c r="F33" s="40">
        <v>76935</v>
      </c>
      <c r="H33" s="39" t="s">
        <v>156</v>
      </c>
      <c r="I33" s="40">
        <v>86901</v>
      </c>
    </row>
    <row r="34" spans="2:9" s="29" customFormat="1" ht="28.15" customHeight="1">
      <c r="B34" s="39" t="s">
        <v>157</v>
      </c>
      <c r="C34" s="40">
        <v>12722</v>
      </c>
      <c r="E34" s="39" t="s">
        <v>158</v>
      </c>
      <c r="F34" s="40">
        <v>75732</v>
      </c>
      <c r="H34" s="39" t="s">
        <v>159</v>
      </c>
      <c r="I34" s="40">
        <v>85213</v>
      </c>
    </row>
    <row r="35" spans="2:9" s="29" customFormat="1" ht="28.15" customHeight="1">
      <c r="B35" s="39" t="s">
        <v>160</v>
      </c>
      <c r="C35" s="40">
        <v>10194</v>
      </c>
      <c r="E35" s="39" t="s">
        <v>161</v>
      </c>
      <c r="F35" s="40">
        <v>74469</v>
      </c>
      <c r="H35" s="39" t="s">
        <v>162</v>
      </c>
      <c r="I35" s="40">
        <v>81359</v>
      </c>
    </row>
    <row r="36" spans="2:9" s="29" customFormat="1" ht="28.15" customHeight="1">
      <c r="B36" s="39" t="s">
        <v>163</v>
      </c>
      <c r="C36" s="40">
        <v>9812</v>
      </c>
      <c r="E36" s="39" t="s">
        <v>164</v>
      </c>
      <c r="F36" s="40">
        <v>73779</v>
      </c>
      <c r="H36" s="39" t="s">
        <v>165</v>
      </c>
      <c r="I36" s="40">
        <v>79107</v>
      </c>
    </row>
    <row r="37" spans="2:9" s="29" customFormat="1" ht="28.15" customHeight="1">
      <c r="B37" s="39" t="s">
        <v>166</v>
      </c>
      <c r="C37" s="40">
        <v>9385</v>
      </c>
      <c r="E37" s="39" t="s">
        <v>167</v>
      </c>
      <c r="F37" s="40">
        <v>73512</v>
      </c>
      <c r="H37" s="39" t="s">
        <v>168</v>
      </c>
      <c r="I37" s="40">
        <v>78052</v>
      </c>
    </row>
    <row r="38" spans="2:9" s="29" customFormat="1" ht="28.15" customHeight="1">
      <c r="B38" s="39" t="s">
        <v>169</v>
      </c>
      <c r="C38" s="40">
        <v>8383</v>
      </c>
      <c r="E38" s="39" t="s">
        <v>170</v>
      </c>
      <c r="F38" s="40">
        <v>71758</v>
      </c>
      <c r="H38" s="39" t="s">
        <v>171</v>
      </c>
      <c r="I38" s="40">
        <v>75415</v>
      </c>
    </row>
    <row r="39" spans="2:9" s="29" customFormat="1" ht="28.15" customHeight="1">
      <c r="B39" s="39" t="s">
        <v>172</v>
      </c>
      <c r="C39" s="40">
        <v>6197</v>
      </c>
      <c r="E39" s="39" t="s">
        <v>173</v>
      </c>
      <c r="F39" s="40">
        <v>69307</v>
      </c>
      <c r="H39" s="39" t="s">
        <v>174</v>
      </c>
      <c r="I39" s="40">
        <v>75104</v>
      </c>
    </row>
    <row r="40" spans="2:9" s="29" customFormat="1" ht="28.15" customHeight="1">
      <c r="B40" s="39" t="s">
        <v>175</v>
      </c>
      <c r="C40" s="40">
        <v>5389</v>
      </c>
      <c r="E40" s="39" t="s">
        <v>176</v>
      </c>
      <c r="F40" s="40">
        <v>61317</v>
      </c>
      <c r="H40" s="39" t="s">
        <v>177</v>
      </c>
      <c r="I40" s="40">
        <v>73955</v>
      </c>
    </row>
    <row r="41" spans="2:9" s="29" customFormat="1" ht="28.15" customHeight="1">
      <c r="B41" s="39" t="s">
        <v>99</v>
      </c>
      <c r="C41" s="40">
        <v>5030</v>
      </c>
      <c r="E41" s="39" t="s">
        <v>178</v>
      </c>
      <c r="F41" s="40">
        <v>60837</v>
      </c>
      <c r="H41" s="39" t="s">
        <v>179</v>
      </c>
      <c r="I41" s="40">
        <v>73900</v>
      </c>
    </row>
    <row r="42" spans="2:9" s="29" customFormat="1" ht="28.15" customHeight="1">
      <c r="B42" s="39" t="s">
        <v>180</v>
      </c>
      <c r="C42" s="40">
        <v>4748</v>
      </c>
      <c r="E42" s="39" t="s">
        <v>181</v>
      </c>
      <c r="F42" s="40">
        <v>60223</v>
      </c>
      <c r="H42" s="39" t="s">
        <v>182</v>
      </c>
      <c r="I42" s="40">
        <v>68765</v>
      </c>
    </row>
    <row r="43" spans="2:9" s="29" customFormat="1" ht="28.15" customHeight="1">
      <c r="B43" s="39" t="s">
        <v>183</v>
      </c>
      <c r="C43" s="40">
        <v>4539</v>
      </c>
      <c r="E43" s="39" t="s">
        <v>184</v>
      </c>
      <c r="F43" s="40">
        <v>57394</v>
      </c>
      <c r="H43" s="39" t="s">
        <v>185</v>
      </c>
      <c r="I43" s="40">
        <v>68436</v>
      </c>
    </row>
    <row r="44" spans="2:9" s="29" customFormat="1" ht="28.15" customHeight="1">
      <c r="B44" s="39" t="s">
        <v>186</v>
      </c>
      <c r="C44" s="40">
        <v>4128</v>
      </c>
      <c r="E44" s="39" t="s">
        <v>187</v>
      </c>
      <c r="F44" s="40">
        <v>56945</v>
      </c>
      <c r="H44" s="39" t="s">
        <v>188</v>
      </c>
      <c r="I44" s="40">
        <v>66756</v>
      </c>
    </row>
    <row r="45" spans="2:9" s="29" customFormat="1" ht="28.15" customHeight="1">
      <c r="B45" s="39" t="s">
        <v>189</v>
      </c>
      <c r="C45" s="40">
        <v>3736</v>
      </c>
      <c r="E45" s="39" t="s">
        <v>190</v>
      </c>
      <c r="F45" s="40">
        <v>51845</v>
      </c>
      <c r="H45" s="39" t="s">
        <v>191</v>
      </c>
      <c r="I45" s="40">
        <v>66710</v>
      </c>
    </row>
    <row r="46" spans="2:9" s="29" customFormat="1" ht="28.15" customHeight="1">
      <c r="B46" s="39" t="s">
        <v>192</v>
      </c>
      <c r="C46" s="40">
        <v>3520</v>
      </c>
      <c r="E46" s="39" t="s">
        <v>193</v>
      </c>
      <c r="F46" s="40">
        <v>47316</v>
      </c>
      <c r="H46" s="39" t="s">
        <v>194</v>
      </c>
      <c r="I46" s="40">
        <v>66685</v>
      </c>
    </row>
    <row r="47" spans="2:9" s="29" customFormat="1" ht="28.15" customHeight="1">
      <c r="B47" s="39" t="s">
        <v>126</v>
      </c>
      <c r="C47" s="40">
        <v>3126</v>
      </c>
      <c r="E47" s="39" t="s">
        <v>195</v>
      </c>
      <c r="F47" s="40">
        <v>45434</v>
      </c>
      <c r="H47" s="39" t="s">
        <v>196</v>
      </c>
      <c r="I47" s="40">
        <v>66548</v>
      </c>
    </row>
    <row r="48" spans="2:9" s="29" customFormat="1" ht="28.15" customHeight="1">
      <c r="B48" s="39" t="s">
        <v>197</v>
      </c>
      <c r="C48" s="40">
        <v>3107</v>
      </c>
      <c r="E48" s="39" t="s">
        <v>198</v>
      </c>
      <c r="F48" s="40">
        <v>44411</v>
      </c>
      <c r="H48" s="39" t="s">
        <v>199</v>
      </c>
      <c r="I48" s="40">
        <v>66395</v>
      </c>
    </row>
    <row r="49" spans="2:9" s="29" customFormat="1" ht="28.15" customHeight="1">
      <c r="B49" s="39" t="s">
        <v>200</v>
      </c>
      <c r="C49" s="40">
        <v>2481</v>
      </c>
      <c r="E49" s="39" t="s">
        <v>201</v>
      </c>
      <c r="F49" s="40">
        <v>43925</v>
      </c>
      <c r="H49" s="39" t="s">
        <v>202</v>
      </c>
      <c r="I49" s="40">
        <v>66391</v>
      </c>
    </row>
    <row r="50" spans="2:9" s="29" customFormat="1" ht="28.15" customHeight="1">
      <c r="B50" s="39" t="s">
        <v>203</v>
      </c>
      <c r="C50" s="40">
        <v>2334</v>
      </c>
      <c r="E50" s="39" t="s">
        <v>204</v>
      </c>
      <c r="F50" s="40">
        <v>42494</v>
      </c>
      <c r="H50" s="39" t="s">
        <v>205</v>
      </c>
      <c r="I50" s="40">
        <v>64956</v>
      </c>
    </row>
    <row r="51" spans="2:9" s="29" customFormat="1" ht="28.15" customHeight="1">
      <c r="B51" s="39" t="s">
        <v>206</v>
      </c>
      <c r="C51" s="40">
        <v>1998</v>
      </c>
      <c r="E51" s="39" t="s">
        <v>207</v>
      </c>
      <c r="F51" s="40">
        <v>41810</v>
      </c>
      <c r="H51" s="39" t="s">
        <v>208</v>
      </c>
      <c r="I51" s="40">
        <v>64838</v>
      </c>
    </row>
    <row r="52" spans="2:9" s="29" customFormat="1" ht="28.15" customHeight="1">
      <c r="B52" s="39" t="s">
        <v>209</v>
      </c>
      <c r="C52" s="40">
        <v>1779</v>
      </c>
      <c r="E52" s="39" t="s">
        <v>210</v>
      </c>
      <c r="F52" s="40">
        <v>40601</v>
      </c>
      <c r="H52" s="39" t="s">
        <v>211</v>
      </c>
      <c r="I52" s="40">
        <v>64359</v>
      </c>
    </row>
    <row r="53" spans="2:9" s="29" customFormat="1" ht="28.15" customHeight="1">
      <c r="B53" s="39" t="s">
        <v>212</v>
      </c>
      <c r="C53" s="40">
        <v>1646</v>
      </c>
      <c r="E53" s="39" t="s">
        <v>213</v>
      </c>
      <c r="F53" s="40">
        <v>38098</v>
      </c>
      <c r="H53" s="39" t="s">
        <v>214</v>
      </c>
      <c r="I53" s="40">
        <v>62993</v>
      </c>
    </row>
    <row r="54" spans="2:9">
      <c r="F54" s="3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3CAC8DEED5644AAE8B4A2DB68BF41F" ma:contentTypeVersion="19" ma:contentTypeDescription="Create a new document." ma:contentTypeScope="" ma:versionID="7476a114911b5a91e03447f9d9fdcef2">
  <xsd:schema xmlns:xsd="http://www.w3.org/2001/XMLSchema" xmlns:xs="http://www.w3.org/2001/XMLSchema" xmlns:p="http://schemas.microsoft.com/office/2006/metadata/properties" xmlns:ns1="http://schemas.microsoft.com/sharepoint/v3" xmlns:ns2="267b04ac-9b2d-4d02-8871-d86a5c3508e4" xmlns:ns3="e8df3db0-9164-4153-b116-15b48c547070" targetNamespace="http://schemas.microsoft.com/office/2006/metadata/properties" ma:root="true" ma:fieldsID="80f0a11c689ac21eedd305f57e125ba9" ns1:_="" ns2:_="" ns3:_="">
    <xsd:import namespace="http://schemas.microsoft.com/sharepoint/v3"/>
    <xsd:import namespace="267b04ac-9b2d-4d02-8871-d86a5c3508e4"/>
    <xsd:import namespace="e8df3db0-9164-4153-b116-15b48c547070"/>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1:_ip_UnifiedCompliancePolicyProperties" minOccurs="0"/>
                <xsd:element ref="ns1:_ip_UnifiedCompliancePolicyUIAction" minOccurs="0"/>
                <xsd:element ref="ns3:MediaServiceDateTaken" minOccurs="0"/>
                <xsd:element ref="ns3:MediaServiceAutoTags" minOccurs="0"/>
                <xsd:element ref="ns3:MediaServiceOCR" minOccurs="0"/>
                <xsd:element ref="ns3:Notes0"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description="" ma:hidden="true" ma:internalName="_ip_UnifiedCompliancePolicyProperties">
      <xsd:simpleType>
        <xsd:restriction base="dms:Note"/>
      </xsd:simpleType>
    </xsd:element>
    <xsd:element name="_ip_UnifiedCompliancePolicyUIAction" ma:index="15"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7b04ac-9b2d-4d02-8871-d86a5c3508e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8df3db0-9164-4153-b116-15b48c547070"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description="" ma:internalName="MediaServiceAutoTags" ma:readOnly="true">
      <xsd:simpleType>
        <xsd:restriction base="dms:Text"/>
      </xsd:simpleType>
    </xsd:element>
    <xsd:element name="MediaServiceOCR" ma:index="18" nillable="true" ma:displayName="MediaServiceOCR" ma:description="" ma:internalName="MediaServiceOCR" ma:readOnly="true">
      <xsd:simpleType>
        <xsd:restriction base="dms:Note">
          <xsd:maxLength value="255"/>
        </xsd:restriction>
      </xsd:simpleType>
    </xsd:element>
    <xsd:element name="Notes0" ma:index="19" nillable="true" ma:displayName="Notes" ma:internalName="Notes0">
      <xsd:simpleType>
        <xsd:restriction base="dms:Text">
          <xsd:maxLength value="255"/>
        </xsd:restriction>
      </xsd:simpleType>
    </xsd:element>
    <xsd:element name="MediaServiceLocation" ma:index="20" nillable="true" ma:displayName="MediaServiceLocation" ma:internalName="MediaServiceLocation"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e8df3db0-9164-4153-b116-15b48c547070" xsi:nil="true"/>
    <_ip_UnifiedCompliancePolicyUIAction xmlns="http://schemas.microsoft.com/sharepoint/v3" xsi:nil="true"/>
    <Notes0 xmlns="e8df3db0-9164-4153-b116-15b48c547070"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B327EFE-AA1D-47B2-9AE1-27C47CDB7F69}"/>
</file>

<file path=customXml/itemProps2.xml><?xml version="1.0" encoding="utf-8"?>
<ds:datastoreItem xmlns:ds="http://schemas.openxmlformats.org/officeDocument/2006/customXml" ds:itemID="{04392A66-F510-4AB0-B191-5E25920DA360}"/>
</file>

<file path=customXml/itemProps3.xml><?xml version="1.0" encoding="utf-8"?>
<ds:datastoreItem xmlns:ds="http://schemas.openxmlformats.org/officeDocument/2006/customXml" ds:itemID="{83640A12-F1B6-4F29-B186-A5F2BF9EB35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Michael Karimian (CELA)</cp:lastModifiedBy>
  <cp:revision/>
  <dcterms:created xsi:type="dcterms:W3CDTF">2018-03-22T20:26:38Z</dcterms:created>
  <dcterms:modified xsi:type="dcterms:W3CDTF">2020-10-05T11:34:47Z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dgates@microsoft.com</vt:lpwstr>
  </property>
  <property fmtid="{D5CDD505-2E9C-101B-9397-08002B2CF9AE}" pid="5" name="MSIP_Label_f42aa342-8706-4288-bd11-ebb85995028c_SetDate">
    <vt:lpwstr>2018-03-22T20:28:14.8143922Z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0x0101004E3CAC8DEED5644AAE8B4A2DB68BF41F</vt:lpwstr>
  </property>
  <property fmtid="{D5CDD505-2E9C-101B-9397-08002B2CF9AE}" pid="11" name="_dlc_DocIdItemGuid">
    <vt:lpwstr>7124bda0-8c3f-4846-9c71-e3af94ac58a6</vt:lpwstr>
  </property>
</Properties>
</file>