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 filterPrivacy="1"/>
  <xr:revisionPtr revIDLastSave="0" documentId="13_ncr:1_{E758A343-570E-44EA-9EEE-417BF4034EE7}" xr6:coauthVersionLast="43" xr6:coauthVersionMax="43" xr10:uidLastSave="{00000000-0000-0000-0000-000000000000}"/>
  <bookViews>
    <workbookView xWindow="-120" yWindow="-120" windowWidth="28830" windowHeight="14340" xr2:uid="{00000000-000D-0000-FFFF-FFFF00000000}"/>
  </bookViews>
  <sheets>
    <sheet name="Sedmični raspor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<sst xmlns="http://schemas.openxmlformats.org/spreadsheetml/2006/main" count="37" uniqueCount="33">
  <si>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Ime zaposlenog</t>
  </si>
  <si>
    <t>Unesite ime zaposlenog</t>
  </si>
  <si>
    <t>Adresa zaposlenog i detalji o kontaktu</t>
  </si>
  <si>
    <t>Unesite ulicu i broj</t>
  </si>
  <si>
    <t>Unesite grad, državu i poštanski broj</t>
  </si>
  <si>
    <t>Kraj sedmice:</t>
  </si>
  <si>
    <t>Dan</t>
  </si>
  <si>
    <t>Ponedeljak</t>
  </si>
  <si>
    <t>Utorak</t>
  </si>
  <si>
    <t>Sreda</t>
  </si>
  <si>
    <t>Četvrtak</t>
  </si>
  <si>
    <t>Petak</t>
  </si>
  <si>
    <t>Subota</t>
  </si>
  <si>
    <t>Nedelja</t>
  </si>
  <si>
    <t>Ukupan broj časova</t>
  </si>
  <si>
    <t>Cena po času</t>
  </si>
  <si>
    <t>Ukupna plata</t>
  </si>
  <si>
    <t>Potpis zaposlenog</t>
  </si>
  <si>
    <t>Redovno radno vreme 
Radno vreme</t>
  </si>
  <si>
    <t>Unesite cenu</t>
  </si>
  <si>
    <t>Datum</t>
  </si>
  <si>
    <t>Časovi prekovremenog rada</t>
  </si>
  <si>
    <t>Menadžer</t>
  </si>
  <si>
    <t>Unesite ime menadžera</t>
  </si>
  <si>
    <t>Telefon:</t>
  </si>
  <si>
    <t>Adresa e-pošte:</t>
  </si>
  <si>
    <t>Bolovanje</t>
  </si>
  <si>
    <t>Potpis menadžera</t>
  </si>
  <si>
    <t>Unesite broj telefona</t>
  </si>
  <si>
    <t>Unesite adresu e-pošte:</t>
  </si>
  <si>
    <t>Odmor</t>
  </si>
  <si>
    <t xml:space="preserve"> 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</si>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</sst>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\.m\.yy;@"/>
    <numFmt numFmtId="168" formatCode="#,##0.00\ &quot;RSD&quot;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4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168" fontId="2" fillId="2" borderId="21" xfId="0" applyNumberFormat="1" applyFont="1" applyFill="1" applyBorder="1" applyAlignment="1">
      <alignment horizontal="center" vertical="center"/>
    </xf>
    <xf numFmtId="168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18" builtinId="23" customBuiltin="1"/>
    <cellStyle name="Dobro" xfId="11" builtinId="26" customBuiltin="1"/>
    <cellStyle name="Izlaz" xfId="15" builtinId="21" customBuiltin="1"/>
    <cellStyle name="Izračunavanje" xfId="16" builtinId="22" customBuiltin="1"/>
    <cellStyle name="Loše" xfId="12" builtinId="27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an" xfId="0" builtinId="0" customBuiltin="1"/>
    <cellStyle name="Povezana ćelija" xfId="17" builtinId="24" customBuiltin="1"/>
    <cellStyle name="Procenat" xfId="5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4" builtinId="20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154936</xdr:rowOff>
    </xdr:from>
    <xdr:to>
      <xdr:col>8</xdr:col>
      <xdr:colOff>0</xdr:colOff>
      <xdr:row>1</xdr:row>
      <xdr:rowOff>0</xdr:rowOff>
    </xdr:to>
    <xdr:pic>
      <xdr:nvPicPr>
        <xdr:cNvPr id="2" name="Slika 1" descr="Apstraktna ilustracija svetla" title="Ba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54936"/>
          <a:ext cx="10267950" cy="1169039"/>
        </a:xfrm>
        <a:prstGeom prst="rect">
          <a:avLst/>
        </a:prstGeom>
      </xdr:spPr>
    </xdr:pic>
    <xdr:clientData/>
  </xdr:twoCellAnchor>
  <xdr:twoCellAnchor>
    <xdr:from>
      <xdr:col>5</xdr:col>
      <xdr:colOff>733425</xdr:colOff>
      <xdr:row>0</xdr:row>
      <xdr:rowOff>288286</xdr:rowOff>
    </xdr:from>
    <xdr:to>
      <xdr:col>7</xdr:col>
      <xdr:colOff>1400175</xdr:colOff>
      <xdr:row>0</xdr:row>
      <xdr:rowOff>755011</xdr:rowOff>
    </xdr:to>
    <xdr:sp macro="" textlink="">
      <xdr:nvSpPr>
        <xdr:cNvPr id="3" name="Okvir za teks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288286"/>
          <a:ext cx="3714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sr-latn-rs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Ime preduzeća</a:t>
          </a:r>
        </a:p>
      </xdr:txBody>
    </xdr:sp>
    <xdr:clientData/>
  </xdr:twoCellAnchor>
  <xdr:twoCellAnchor>
    <xdr:from>
      <xdr:col>5</xdr:col>
      <xdr:colOff>781050</xdr:colOff>
      <xdr:row>0</xdr:row>
      <xdr:rowOff>697861</xdr:rowOff>
    </xdr:from>
    <xdr:to>
      <xdr:col>7</xdr:col>
      <xdr:colOff>1400175</xdr:colOff>
      <xdr:row>0</xdr:row>
      <xdr:rowOff>1164586</xdr:rowOff>
    </xdr:to>
    <xdr:sp macro="" textlink="">
      <xdr:nvSpPr>
        <xdr:cNvPr id="8" name="Okvir za teks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00825" y="697861"/>
          <a:ext cx="36671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sr-latn-rs" sz="1800">
              <a:solidFill>
                <a:schemeClr val="bg1"/>
              </a:solidFill>
              <a:latin typeface="Franklin Gothic Book" panose="020B0503020102020204" pitchFamily="34" charset="0"/>
            </a:rPr>
            <a:t>Sedmični raspored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7" customWidth="1"/>
    <col min="2" max="2" width="12.77734375" style="6" customWidth="1"/>
    <col min="3" max="7" width="17.77734375" style="6" customWidth="1"/>
    <col min="8" max="8" width="18.10937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31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5" customFormat="1" ht="24" customHeight="1" x14ac:dyDescent="0.3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3">
      <c r="B7" s="8" t="s">
        <v>3</v>
      </c>
      <c r="F7" s="35" t="s">
        <v>24</v>
      </c>
      <c r="G7" s="48" t="s">
        <v>28</v>
      </c>
    </row>
    <row r="8" spans="2:9" ht="24" customHeight="1" x14ac:dyDescent="0.3">
      <c r="B8" s="8" t="s">
        <v>4</v>
      </c>
      <c r="F8" s="35" t="s">
        <v>25</v>
      </c>
      <c r="G8" s="5" t="s">
        <v>29</v>
      </c>
    </row>
    <row r="9" spans="2:9" ht="24" customHeight="1" x14ac:dyDescent="0.3">
      <c r="B9" s="5"/>
      <c r="E9" s="5"/>
    </row>
    <row r="10" spans="2:9" ht="24" customHeight="1" x14ac:dyDescent="0.3">
      <c r="B10" s="16" t="s">
        <v>5</v>
      </c>
      <c r="C10" s="59">
        <f ca="1">TODAY()-WEEKDAY(TODAY(),1)</f>
        <v>43666</v>
      </c>
      <c r="D10" s="59"/>
    </row>
    <row r="11" spans="2:9" ht="9" customHeight="1" x14ac:dyDescent="0.3"/>
    <row r="12" spans="2:9" s="9" customFormat="1" ht="36" customHeight="1" x14ac:dyDescent="0.3">
      <c r="B12" s="57" t="s">
        <v>6</v>
      </c>
      <c r="C12" s="58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32</v>
      </c>
    </row>
    <row r="13" spans="2:9" ht="24" customHeight="1" x14ac:dyDescent="0.3">
      <c r="B13" s="20" t="s">
        <v>7</v>
      </c>
      <c r="C13" s="50">
        <f ca="1">IF($C$10=0,"",$C$10-6)</f>
        <v>43660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3">
      <c r="B14" s="40" t="s">
        <v>8</v>
      </c>
      <c r="C14" s="51">
        <f ca="1">IF($C$10=0,"",$C$10-5)</f>
        <v>43661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3">
      <c r="B15" s="28" t="s">
        <v>9</v>
      </c>
      <c r="C15" s="52">
        <f ca="1">IF($C$10=0,"",$C$10-4)</f>
        <v>43662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3">
      <c r="B16" s="40" t="s">
        <v>10</v>
      </c>
      <c r="C16" s="51">
        <f ca="1">IF($C$10=0,"",$C$10-3)</f>
        <v>43663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3">
      <c r="B17" s="28" t="s">
        <v>11</v>
      </c>
      <c r="C17" s="52">
        <f ca="1">IF($C$10=0,"",$C$10-2)</f>
        <v>43664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3">
      <c r="B18" s="40" t="s">
        <v>12</v>
      </c>
      <c r="C18" s="51">
        <f ca="1">IF($C$10=0,"",$C$10-1)</f>
        <v>43665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3">
      <c r="B19" s="21" t="s">
        <v>13</v>
      </c>
      <c r="C19" s="53">
        <f ca="1">IF($C$10=0,"",$C$10)</f>
        <v>43666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3">
      <c r="B20" s="14"/>
      <c r="C20" s="44"/>
      <c r="D20" s="44"/>
      <c r="E20" s="44"/>
      <c r="F20" s="44"/>
      <c r="G20" s="44"/>
      <c r="H20" s="44"/>
    </row>
    <row r="21" spans="2:8" ht="24" customHeight="1" x14ac:dyDescent="0.3">
      <c r="B21" s="62" t="s">
        <v>14</v>
      </c>
      <c r="C21" s="63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3">
      <c r="B22" s="64" t="s">
        <v>15</v>
      </c>
      <c r="C22" s="65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3">
      <c r="B23" s="66" t="s">
        <v>16</v>
      </c>
      <c r="C23" s="67"/>
      <c r="D23" s="54" t="str">
        <f>IFERROR(D21*D22,"")</f>
        <v/>
      </c>
      <c r="E23" s="55" t="str">
        <f t="shared" ref="E23:G23" si="2">IFERROR(E21*E22,"")</f>
        <v/>
      </c>
      <c r="F23" s="55" t="str">
        <f t="shared" si="2"/>
        <v/>
      </c>
      <c r="G23" s="55" t="str">
        <f t="shared" si="2"/>
        <v/>
      </c>
      <c r="H23" s="56">
        <f>SUM(D23:G23)</f>
        <v>0</v>
      </c>
    </row>
    <row r="25" spans="2:8" ht="42" customHeight="1" x14ac:dyDescent="0.3">
      <c r="B25" s="27"/>
      <c r="C25" s="27"/>
      <c r="D25" s="49"/>
      <c r="F25" s="27"/>
      <c r="G25" s="27"/>
      <c r="H25" s="49"/>
    </row>
    <row r="26" spans="2:8" ht="21" customHeight="1" x14ac:dyDescent="0.3">
      <c r="B26" s="13" t="s">
        <v>17</v>
      </c>
      <c r="D26" s="12" t="s">
        <v>20</v>
      </c>
      <c r="E26" s="7"/>
      <c r="F26" s="61" t="s">
        <v>27</v>
      </c>
      <c r="G26" s="61"/>
      <c r="H26" s="12" t="s">
        <v>20</v>
      </c>
    </row>
    <row r="27" spans="2:8" ht="15.75" x14ac:dyDescent="0.3">
      <c r="B27" s="8"/>
      <c r="F27" s="60"/>
      <c r="G27" s="60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Sedmični raspored" prompt="_x000a_Unesite naziv preduzeća, menadžera i detalje o zaposlenom._x000a__x000a_Unesite završetak sedmice u ćeliju C10 i unesite broj odrađenih sati u tabelu._x000a__x000a_Unesite različite tarife po satu u ćelijama D22:G22" sqref="A1" xr:uid="{00000000-0002-0000-0000-000000000000}"/>
    <dataValidation allowBlank="1" showInputMessage="1" showErrorMessage="1" prompt="Datum završetka sedmice unesite u ovu ćeliju" sqref="C10:D10" xr:uid="{00000000-0002-0000-0000-000001000000}"/>
    <dataValidation allowBlank="1" showInputMessage="1" showErrorMessage="1" prompt="Unesite cenu po satu za redovno radno vreme" sqref="D22" xr:uid="{00000000-0002-0000-0000-000002000000}"/>
    <dataValidation allowBlank="1" showInputMessage="1" showErrorMessage="1" prompt="Unesite cenu po satu za prekovremeno radno vreme" sqref="E22" xr:uid="{00000000-0002-0000-0000-000003000000}"/>
    <dataValidation allowBlank="1" showInputMessage="1" showErrorMessage="1" prompt="Unesite cenu po satu za bolovanje" sqref="F22" xr:uid="{00000000-0002-0000-0000-000004000000}"/>
    <dataValidation allowBlank="1" showInputMessage="1" showErrorMessage="1" prompt="Unesite cenu po satu za godišnji odmor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Sedmični raspored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2019-07-24T05:44:14Z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