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refreshAllConnections="1"/>
  <xr:revisionPtr revIDLastSave="0" documentId="13_ncr:1_{765E8675-DB04-4AEA-8142-61AD4A98C87E}" xr6:coauthVersionLast="36" xr6:coauthVersionMax="43" xr10:uidLastSave="{00000000-0000-0000-0000-000000000000}"/>
  <bookViews>
    <workbookView xWindow="810" yWindow="-120" windowWidth="19200" windowHeight="10320" xr2:uid="{00000000-000D-0000-FFFF-FFFF00000000}"/>
  </bookViews>
  <sheets>
    <sheet name="Tabuľa" sheetId="1" r:id="rId1"/>
    <sheet name="Denník výdavkov" sheetId="2" r:id="rId2"/>
    <sheet name="Údaje osobných výdavkov" sheetId="4" state="hidden" r:id="rId3"/>
  </sheets>
  <definedNames>
    <definedName name="Nadpis2">Výdavky[[#Headers],[Dátum]]</definedName>
    <definedName name="_xlnm.Print_Titles" localSheetId="1">'Denník výdavkov'!$2:$2</definedName>
    <definedName name="Rýchly_filter_Dátum">#N/A</definedName>
    <definedName name="Rýchly_filter_Kategória">#N/A</definedName>
    <definedName name="Rýchly_filter_Podkategória">#N/A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<sst xmlns="http://schemas.openxmlformats.org/spreadsheetml/2006/main" count="73" uniqueCount="44">
  <si>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Kontingenčný graf zobrazujúci v tejto bunke výdavky podľa kategórie a mesiaca. Rýchle filtre na filtrovanie výdavkov podľa dátumu, kategórií a podkategórií je nižšie v bunkách B3, D3 a F3.</t>
  </si>
  <si>
    <t>V tejto bunke sa nachádza rýchly filter na filtrovanie údajov tabuľky podľa dátumu.</t>
  </si>
  <si>
    <t>Tabuľa osobných výdavkov</t>
  </si>
  <si>
    <t>V tejto bunke sa nachádza rýchly filter na filtrovanie údajov tabuľky podľa kategórie.</t>
  </si>
  <si>
    <t>do denníka výdavkov &gt;</t>
  </si>
  <si>
    <t>V tejto bunke sa nachádza rýchly filter na filtrovanie údajov tabuľky podľa podkategórie.</t>
  </si>
  <si>
    <t>Denník výdavkov</t>
  </si>
  <si>
    <t>Dátum</t>
  </si>
  <si>
    <t>Kategória</t>
  </si>
  <si>
    <t>Bývanie</t>
  </si>
  <si>
    <t>Zábava</t>
  </si>
  <si>
    <t>Predmety dennej spotreby</t>
  </si>
  <si>
    <t>Doprava</t>
  </si>
  <si>
    <t>Podkategória</t>
  </si>
  <si>
    <t>Internet</t>
  </si>
  <si>
    <t>Pevná linka</t>
  </si>
  <si>
    <t>Elektrina</t>
  </si>
  <si>
    <t>Telocvičňa</t>
  </si>
  <si>
    <t>Oblečenie</t>
  </si>
  <si>
    <t>Predplatný lístok na MHD</t>
  </si>
  <si>
    <t>Palivo</t>
  </si>
  <si>
    <t>Kaderník</t>
  </si>
  <si>
    <t>Čaj/káva</t>
  </si>
  <si>
    <t>Sladkosti/zákusky</t>
  </si>
  <si>
    <t>Kontaktné šošovky</t>
  </si>
  <si>
    <t>Kino</t>
  </si>
  <si>
    <t>Suma</t>
  </si>
  <si>
    <t>&lt; na tabuľu</t>
  </si>
  <si>
    <t>Poznámka</t>
  </si>
  <si>
    <t>Predplatný lístok na marec</t>
  </si>
  <si>
    <t>Predplatný lístok na apríl</t>
  </si>
  <si>
    <t>Večer filmovej klasiky</t>
  </si>
  <si>
    <t>Kontingenčná tabuľka zobrazená nižšie poskytuje zdroj údajov kontingenčnému grafu zobrazujúcemu osobné výdavky na tabuli. Každá zmena, ktorú uskutočníte, sa môže prejaviť zmenami v kontingenčnom grafe alebo spôsobiť chyby.</t>
  </si>
  <si>
    <t>Označenia riadkov</t>
  </si>
  <si>
    <t>Celkový súčet</t>
  </si>
  <si>
    <t>Označenia stĺpcov</t>
  </si>
  <si>
    <t>3</t>
  </si>
  <si>
    <t>4</t>
  </si>
  <si>
    <t>5</t>
  </si>
  <si>
    <t>6</t>
  </si>
  <si>
    <t>7</t>
  </si>
  <si>
    <t>8</t>
  </si>
  <si>
    <t>Súčet z Suma</t>
  </si>
  <si>
    <t>údaje osobných výdavkoch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</si>
</sst>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EUR]_-;\-* #,##0.00\ [$EUR]_-;_-* &quot;-&quot;??\ [$EUR]_-;_-@_-"/>
  </numFmts>
  <fonts count="13" x14ac:knownFonts="1">
    <font>
      <sz val="11"/>
      <color theme="3"/>
      <name val="Arial"/>
      <family val="2"/>
      <charset val="238"/>
    </font>
    <font>
      <sz val="11"/>
      <color theme="3"/>
      <name val="Lucida Sans"/>
      <family val="2"/>
      <scheme val="minor"/>
    </font>
    <font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570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1"/>
      <color theme="4" tint="-0.24994659260841701"/>
      <name val="Arial"/>
      <family val="2"/>
      <charset val="238"/>
    </font>
    <font>
      <b/>
      <sz val="11"/>
      <color theme="5" tint="-0.499984740745262"/>
      <name val="Arial"/>
      <family val="2"/>
      <charset val="238"/>
    </font>
    <font>
      <b/>
      <sz val="30"/>
      <color theme="4"/>
      <name val="Times New Roman"/>
      <family val="1"/>
      <charset val="238"/>
    </font>
    <font>
      <sz val="26"/>
      <color theme="5" tint="-0.499984740745262"/>
      <name val="Times New Roman"/>
      <family val="1"/>
      <charset val="238"/>
    </font>
    <font>
      <sz val="26"/>
      <color theme="5" tint="-0.499984740745262"/>
      <name val="Arial"/>
      <family val="2"/>
      <charset val="238"/>
    </font>
    <font>
      <sz val="11"/>
      <color theme="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</borders>
  <cellStyleXfs count="9">
    <xf numFmtId="0" fontId="0" fillId="3" borderId="0">
      <alignment horizontal="left" vertical="center" wrapText="1" indent="1"/>
    </xf>
    <xf numFmtId="0" fontId="8" fillId="2" borderId="1" applyNumberFormat="0" applyAlignment="0" applyProtection="0"/>
    <xf numFmtId="0" fontId="6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164" fontId="2" fillId="0" borderId="0" applyFill="0" applyBorder="0" applyProtection="0">
      <alignment horizontal="right" vertical="center" indent="2"/>
    </xf>
    <xf numFmtId="14" fontId="2" fillId="3" borderId="0" applyFill="0" applyBorder="0">
      <alignment horizontal="right" vertical="center" indent="3"/>
    </xf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right" vertical="center"/>
    </xf>
    <xf numFmtId="0" fontId="0" fillId="4" borderId="0" xfId="0" applyFont="1" applyFill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11" fillId="0" borderId="0" xfId="0" applyFont="1" applyFill="1">
      <alignment horizontal="left" vertical="center" wrapText="1" indent="1"/>
    </xf>
    <xf numFmtId="0" fontId="10" fillId="4" borderId="0" xfId="1" applyFont="1" applyFill="1" applyBorder="1" applyAlignment="1">
      <alignment horizontal="left" vertical="center"/>
    </xf>
    <xf numFmtId="14" fontId="12" fillId="3" borderId="0" xfId="5" applyFont="1" applyFill="1" applyBorder="1" applyAlignment="1">
      <alignment horizontal="center" vertical="center"/>
    </xf>
    <xf numFmtId="164" fontId="12" fillId="3" borderId="0" xfId="4" applyFont="1" applyFill="1" applyBorder="1">
      <alignment horizontal="right" vertical="center" indent="2"/>
    </xf>
    <xf numFmtId="0" fontId="12" fillId="3" borderId="0" xfId="0" applyFont="1" applyFill="1">
      <alignment horizontal="left" vertical="center" wrapText="1" indent="1"/>
    </xf>
    <xf numFmtId="0" fontId="0" fillId="3" borderId="0" xfId="0" pivotButton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3" borderId="0" xfId="0" applyNumberForma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9" fillId="4" borderId="0" xfId="1" applyFont="1" applyFill="1" applyBorder="1" applyAlignment="1">
      <alignment horizontal="left" vertical="center"/>
    </xf>
    <xf numFmtId="0" fontId="8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9">
    <cellStyle name="Dátum" xfId="5" xr:uid="{00000000-0005-0000-0000-000001000000}"/>
    <cellStyle name="好" xfId="6" builtinId="26" customBuiltin="1"/>
    <cellStyle name="差" xfId="7" builtinId="27" customBuiltin="1"/>
    <cellStyle name="已访问的超链接" xfId="3" builtinId="9" customBuiltin="1"/>
    <cellStyle name="常规" xfId="0" builtinId="0" customBuiltin="1"/>
    <cellStyle name="标题" xfId="1" builtinId="15" customBuiltin="1"/>
    <cellStyle name="货币" xfId="4" builtinId="4" customBuiltin="1"/>
    <cellStyle name="超链接" xfId="2" builtinId="8" customBuiltin="1"/>
    <cellStyle name="适中" xfId="8" builtinId="28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theme="2" tint="0.79995117038483843"/>
          <bgColor theme="2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theme="2" tint="0.79995117038483843"/>
          <bgColor theme="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theme="2" tint="0.79995117038483843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vertical="center" textRotation="0" wrapText="0" indent="0" justifyLastLine="0" shrinkToFit="0" readingOrder="0"/>
    </dxf>
    <dxf>
      <font>
        <b/>
        <i val="0"/>
        <color theme="0"/>
        <name val="Times New Roman"/>
        <family val="1"/>
        <charset val="238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Arial"/>
        <family val="2"/>
        <charset val="238"/>
        <scheme val="none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Denník výdavkov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  <tableStyle name="Rýchly filter osobných výdavkov" pivot="0" table="0" count="2" xr9:uid="{00000000-0011-0000-FFFF-FFFF01000000}">
      <tableStyleElement type="wholeTable" dxfId="15"/>
      <tableStyleElement type="headerRow" dxfId="14"/>
    </tableStyle>
    <tableStyle name="Rýchly filter osobných výdavkov " pivot="0" table="0" count="10" xr9:uid="{ADB735B7-2535-40B3-AF74-DCA6D463B0CE}">
      <tableStyleElement type="wholeTable" dxfId="13"/>
      <tableStyleElement type="headerRow" dxfId="12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  <name val="Arial"/>
            <family val="2"/>
            <charset val="238"/>
            <scheme val="none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Arial"/>
            <family val="2"/>
            <charset val="238"/>
            <scheme val="none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Rýchly filter osobných výdavkov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[Office_35337476_TF33686846.xltx]Údaje osobných výdavkov!ÚdajeOsobnýchVýdavkov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'Údaje osobných výdavkov'!$C$3:$C$4</c:f>
              <c:strCache>
                <c:ptCount val="1"/>
                <c:pt idx="0">
                  <c:v>Bývanie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'Údaje osobných výdavkov'!$B$5:$B$11</c:f>
              <c:str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strCache>
            </c:strRef>
          </c:cat>
          <c:val>
            <c:numRef>
              <c:f>'Údaje osobných výdavkov'!$C$5:$C$11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E15-94F9-B51103A52D8E}"/>
            </c:ext>
          </c:extLst>
        </c:ser>
        <c:ser>
          <c:idx val="1"/>
          <c:order val="1"/>
          <c:tx>
            <c:strRef>
              <c:f>'Údaje osobných výdavkov'!$D$3:$D$4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'Údaje osobných výdavkov'!$B$5:$B$11</c:f>
              <c:str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strCache>
            </c:strRef>
          </c:cat>
          <c:val>
            <c:numRef>
              <c:f>'Údaje osobných výdavkov'!$D$5:$D$11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E15-94F9-B51103A52D8E}"/>
            </c:ext>
          </c:extLst>
        </c:ser>
        <c:ser>
          <c:idx val="2"/>
          <c:order val="2"/>
          <c:tx>
            <c:strRef>
              <c:f>'Údaje osobných výdavkov'!$E$3:$E$4</c:f>
              <c:strCache>
                <c:ptCount val="1"/>
                <c:pt idx="0">
                  <c:v>Predmety dennej spotreby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'Údaje osobných výdavkov'!$B$5:$B$11</c:f>
              <c:str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strCache>
            </c:strRef>
          </c:cat>
          <c:val>
            <c:numRef>
              <c:f>'Údaje osobných výdavkov'!$E$5:$E$11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E15-94F9-B51103A52D8E}"/>
            </c:ext>
          </c:extLst>
        </c:ser>
        <c:ser>
          <c:idx val="3"/>
          <c:order val="3"/>
          <c:tx>
            <c:strRef>
              <c:f>'Údaje osobných výdavkov'!$F$3:$F$4</c:f>
              <c:strCache>
                <c:ptCount val="1"/>
                <c:pt idx="0">
                  <c:v>Zábava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'Údaje osobných výdavkov'!$B$5:$B$11</c:f>
              <c:str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strCache>
            </c:strRef>
          </c:cat>
          <c:val>
            <c:numRef>
              <c:f>'Údaje osobných výdavkov'!$F$5:$F$11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D-4E15-94F9-B51103A52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30621475789523739"/>
          <c:h val="4.693768853603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44823</xdr:colOff>
      <xdr:row>1</xdr:row>
      <xdr:rowOff>4616823</xdr:rowOff>
    </xdr:to>
    <xdr:graphicFrame macro="">
      <xdr:nvGraphicFramePr>
        <xdr:cNvPr id="2" name="Osobné výdavky" descr="Kontingenčný graf osobných výdavkov pre celkové výdavky podľa kategórie a zoskupené podľa mesiacov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Obrázok 6" descr="dekoratívny prvok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2494412</xdr:colOff>
      <xdr:row>2</xdr:row>
      <xdr:rowOff>83135</xdr:rowOff>
    </xdr:from>
    <xdr:to>
      <xdr:col>4</xdr:col>
      <xdr:colOff>82091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Kategória" descr="Rýchly filter na filtrovanie údajov tabuľky podľa kategórie">
              <a:extLst>
                <a:ext uri="{FF2B5EF4-FFF2-40B4-BE49-F238E27FC236}">
                  <a16:creationId xmlns:a16="http://schemas.microsoft.com/office/drawing/2014/main" id="{18C8D96E-EAB3-4CDA-B660-2E2501F18B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0" y="5540400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368065</xdr:colOff>
      <xdr:row>2</xdr:row>
      <xdr:rowOff>83135</xdr:rowOff>
    </xdr:from>
    <xdr:to>
      <xdr:col>6</xdr:col>
      <xdr:colOff>77029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Podkategória" descr="Rýchly filter na filtrovanie údajov tabuľky podľa podkategórie">
              <a:extLst>
                <a:ext uri="{FF2B5EF4-FFF2-40B4-BE49-F238E27FC236}">
                  <a16:creationId xmlns:a16="http://schemas.microsoft.com/office/drawing/2014/main" id="{863DEFE4-A913-4D5F-80E5-C56A82D468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d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02800" y="5540400"/>
              <a:ext cx="62532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197894</xdr:colOff>
      <xdr:row>2</xdr:row>
      <xdr:rowOff>83135</xdr:rowOff>
    </xdr:from>
    <xdr:to>
      <xdr:col>2</xdr:col>
      <xdr:colOff>2188412</xdr:colOff>
      <xdr:row>2</xdr:row>
      <xdr:rowOff>1724735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átum" descr="Rýchly filter na filtrovanie kontingenčného grafu na základe dátumu">
              <a:extLst>
                <a:ext uri="{FF2B5EF4-FFF2-40B4-BE49-F238E27FC236}">
                  <a16:creationId xmlns:a16="http://schemas.microsoft.com/office/drawing/2014/main" id="{3FEF8E39-39B5-4CD6-ADD7-DB92628232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" y="5540400"/>
              <a:ext cx="32904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1.763054745374" createdVersion="5" refreshedVersion="6" minRefreshableVersion="3" recordCount="20" xr:uid="{00000000-000A-0000-FFFF-FFFF05000000}">
  <cacheSource type="worksheet">
    <worksheetSource name="Výdavky"/>
  </cacheSource>
  <cacheFields count="5">
    <cacheField name="Dátum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02.03.2019"/>
          <s v="1"/>
          <s v="2"/>
          <s v="3"/>
          <s v="4"/>
          <s v="5"/>
          <s v="6"/>
          <s v="7"/>
          <s v="8"/>
          <s v="9"/>
          <s v="10"/>
          <s v="11"/>
          <s v="12"/>
          <s v="&gt;02.08.2019"/>
        </groupItems>
      </fieldGroup>
    </cacheField>
    <cacheField name="Kategória" numFmtId="0">
      <sharedItems count="4">
        <s v="Bývanie"/>
        <s v="Zábava"/>
        <s v="Predmety dennej spotreby"/>
        <s v="Doprava"/>
      </sharedItems>
    </cacheField>
    <cacheField name="Podkategória" numFmtId="0">
      <sharedItems count="12">
        <s v="Internet"/>
        <s v="Pevná linka"/>
        <s v="Elektrina"/>
        <s v="Telocvičňa"/>
        <s v="Oblečenie"/>
        <s v="Predplatný lístok na MHD"/>
        <s v="Palivo"/>
        <s v="Kaderník"/>
        <s v="Čaj/káva"/>
        <s v="Sladkosti/zákusky"/>
        <s v="Kontaktné šošovky"/>
        <s v="Kino"/>
      </sharedItems>
    </cacheField>
    <cacheField name="Suma" numFmtId="164">
      <sharedItems containsSemiMixedTypes="0" containsString="0" containsNumber="1" minValue="2.75" maxValue="62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Predplatný lístok na marec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Predplatný lístok na apríl"/>
  </r>
  <r>
    <x v="6"/>
    <x v="3"/>
    <x v="6"/>
    <n v="54"/>
    <m/>
  </r>
  <r>
    <x v="7"/>
    <x v="2"/>
    <x v="7"/>
    <n v="12"/>
    <m/>
  </r>
  <r>
    <x v="8"/>
    <x v="1"/>
    <x v="11"/>
    <n v="21"/>
    <s v="Večer filmovej klasiky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ÚdajeOsobnýchVýdavkov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4" indent="0" outline="1" outlineData="1" multipleFieldFilters="0" chartFormat="12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>
      <items count="13">
        <item x="8"/>
        <item x="2"/>
        <item x="0"/>
        <item x="7"/>
        <item x="11"/>
        <item x="10"/>
        <item x="4"/>
        <item x="6"/>
        <item x="1"/>
        <item x="5"/>
        <item x="9"/>
        <item x="3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účet z Suma" fld="3" baseField="0" baseItem="0"/>
  </dataFields>
  <chartFormats count="5">
    <chartFormat chart="2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Údaje osobných výdavkov" altTextSummary="Zdroj údajov kontingenčného grafu celkových mesačných výdavkov zoskupených podľa kategórií výdavkov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Kategória" xr10:uid="{42DDCF50-A081-46C9-B323-3184D86E019B}" sourceName="Kategória">
  <pivotTables>
    <pivotTable tabId="4" name="ÚdajeOsobnýchVýdavkov"/>
  </pivotTables>
  <data>
    <tabular pivotCacheId="2" showMissing="0">
      <items count="4">
        <i x="0" s="1"/>
        <i x="3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Podkategória" xr10:uid="{EF101941-549B-4D1D-889D-656AF73093C0}" sourceName="Podkategória">
  <pivotTables>
    <pivotTable tabId="4" name="ÚdajeOsobnýchVýdavkov"/>
  </pivotTables>
  <data>
    <tabular pivotCacheId="2" showMissing="0">
      <items count="12">
        <i x="8" s="1"/>
        <i x="2" s="1"/>
        <i x="0" s="1"/>
        <i x="7" s="1"/>
        <i x="11" s="1"/>
        <i x="10" s="1"/>
        <i x="4" s="1"/>
        <i x="6" s="1"/>
        <i x="1" s="1"/>
        <i x="5" s="1"/>
        <i x="9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átum" xr10:uid="{BB3AABC6-1C9A-4D1C-B773-9E2A4EE5E78B}" sourceName="Dátum">
  <pivotTables>
    <pivotTable tabId="4" name="ÚdajeOsobnýchVýdavkov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ória" xr10:uid="{7C7233C3-5721-4012-B02F-3A4EDFF2CA82}" cache="Rýchly_filter_Kategória" caption="Kategória" columnCount="2" style="Rýchly filter osobných výdavkov " rowHeight="183600"/>
  <slicer name="Podkategória" xr10:uid="{CF104113-100F-4B38-9B77-0591B814838A}" cache="Rýchly_filter_Podkategória" caption="Podkategória" columnCount="4" style="Rýchly filter osobných výdavkov " rowHeight="183600"/>
  <slicer name="Dátum" xr10:uid="{92F58596-DA44-40AA-B7F2-9A845CC8A360}" cache="Rýchly_filter_Dátum" caption="Dátum" columnCount="3" style="Rýchly filter osobných výdavkov 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Výdavky" displayName="Výdavky" ref="B2:F22" headerRowDxfId="11" dataDxfId="10">
  <autoFilter ref="B2:F22" xr:uid="{00000000-0009-0000-0100-00000C000000}"/>
  <sortState ref="B3:F22">
    <sortCondition ref="B2:B22"/>
  </sortState>
  <tableColumns count="5">
    <tableColumn id="1" xr3:uid="{00000000-0010-0000-0000-000001000000}" name="Dátum" totalsRowLabel="Celková hodnota" dataDxfId="9" totalsRowDxfId="8" dataCellStyle="Dátum"/>
    <tableColumn id="2" xr3:uid="{00000000-0010-0000-0000-000002000000}" name="Kategória" dataDxfId="7" totalsRowDxfId="6"/>
    <tableColumn id="3" xr3:uid="{00000000-0010-0000-0000-000003000000}" name="Podkategória" dataDxfId="5" totalsRowDxfId="4"/>
    <tableColumn id="6" xr3:uid="{00000000-0010-0000-0000-000006000000}" name="Suma" dataDxfId="3" totalsRowDxfId="2"/>
    <tableColumn id="4" xr3:uid="{00000000-0010-0000-0000-000004000000}" name="Poznámka" totalsRowFunction="count" dataDxfId="1" totalsRowDxfId="0"/>
  </tableColumns>
  <tableStyleInfo name="Denník výdavkov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kategóriu, podkategóriu, sumu a poznámky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/>
  </sheetPr>
  <dimension ref="B1:F3"/>
  <sheetViews>
    <sheetView showGridLines="0" tabSelected="1" zoomScale="85" zoomScaleNormal="85" workbookViewId="0"/>
  </sheetViews>
  <sheetFormatPr defaultColWidth="6" defaultRowHeight="15" customHeight="1" x14ac:dyDescent="0.2"/>
  <cols>
    <col min="1" max="1" width="2.625" style="7" customWidth="1"/>
    <col min="2" max="2" width="17" style="7" customWidth="1"/>
    <col min="3" max="3" width="38.25" style="7" customWidth="1"/>
    <col min="4" max="4" width="30.5" style="7" customWidth="1"/>
    <col min="5" max="5" width="13" style="7" customWidth="1"/>
    <col min="6" max="6" width="72.875" style="7" customWidth="1"/>
    <col min="7" max="7" width="2.625" style="7" customWidth="1"/>
    <col min="8" max="16384" width="6" style="7"/>
  </cols>
  <sheetData>
    <row r="1" spans="2:6" ht="63" customHeight="1" x14ac:dyDescent="0.2">
      <c r="B1" s="6"/>
      <c r="C1" s="17" t="s">
        <v>2</v>
      </c>
      <c r="D1" s="17"/>
      <c r="E1" s="17"/>
      <c r="F1" s="5" t="s">
        <v>4</v>
      </c>
    </row>
    <row r="2" spans="2:6" ht="366.75" customHeight="1" x14ac:dyDescent="0.2">
      <c r="B2" s="16" t="s">
        <v>0</v>
      </c>
      <c r="C2" s="16"/>
      <c r="D2" s="16"/>
      <c r="E2" s="16"/>
      <c r="F2" s="16"/>
    </row>
    <row r="3" spans="2:6" ht="142.5" customHeight="1" x14ac:dyDescent="0.2">
      <c r="B3" s="16" t="s">
        <v>1</v>
      </c>
      <c r="C3" s="16"/>
      <c r="D3" s="16" t="s">
        <v>3</v>
      </c>
      <c r="E3" s="16"/>
      <c r="F3" s="8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V tomto zošite si vytvorte kalkulačku osobných výdavkov. Kontingenčný graf zobrazujúci výdavky podľa kategórie a mesiaca je v bunke B2. Vyberte bunku F1 a prejdite na hárok Denník výdavkov" sqref="A1" xr:uid="{00000000-0002-0000-0000-000000000000}"/>
    <dataValidation allowBlank="1" showInputMessage="1" showErrorMessage="1" prompt="V tejto bunke sa nachádza navigačné prepojenie na hárok Denník výdavkov." sqref="F1" xr:uid="{00000000-0002-0000-0000-000002000000}"/>
    <dataValidation allowBlank="1" showInputMessage="1" showErrorMessage="1" prompt="V tejto bunke sa nachádza názov tohto hárka. V bunke nižšie je kontingenčný graf Osobné výdavky. V bunke napravo je navigačné prepojenie na hárok Denník výdavkov." sqref="C1" xr:uid="{00000000-0002-0000-0000-000001000000}"/>
  </dataValidations>
  <hyperlinks>
    <hyperlink ref="F1" location="'Denník výdavkov'!A1" tooltip="Výberom prejdete na hárok Denník výdavkov" display="to expense log &gt;" xr:uid="{00000000-0004-0000-0000-000000000000}"/>
  </hyperlinks>
  <pageMargins left="0.7" right="0.7" top="0.75" bottom="0.75" header="0.3" footer="0.3"/>
  <pageSetup paperSize="9" fitToHeight="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B1:F22"/>
  <sheetViews>
    <sheetView showGridLines="0" zoomScale="85" zoomScaleNormal="85" workbookViewId="0"/>
  </sheetViews>
  <sheetFormatPr defaultColWidth="8.75" defaultRowHeight="30" customHeight="1" x14ac:dyDescent="0.2"/>
  <cols>
    <col min="1" max="1" width="2.625" style="7" customWidth="1"/>
    <col min="2" max="2" width="17" style="7" customWidth="1"/>
    <col min="3" max="3" width="25" style="7" customWidth="1"/>
    <col min="4" max="4" width="23.125" style="7" bestFit="1" customWidth="1"/>
    <col min="5" max="5" width="14.125" style="7" bestFit="1" customWidth="1"/>
    <col min="6" max="6" width="38" style="7" customWidth="1"/>
    <col min="7" max="7" width="2.625" style="7" customWidth="1"/>
    <col min="8" max="16384" width="8.75" style="7"/>
  </cols>
  <sheetData>
    <row r="1" spans="2:6" ht="63" customHeight="1" x14ac:dyDescent="0.2">
      <c r="B1" s="17" t="s">
        <v>6</v>
      </c>
      <c r="C1" s="17"/>
      <c r="D1" s="17"/>
      <c r="E1" s="9"/>
      <c r="F1" s="5" t="s">
        <v>27</v>
      </c>
    </row>
    <row r="2" spans="2:6" ht="30" customHeight="1" x14ac:dyDescent="0.2">
      <c r="B2" s="3" t="s">
        <v>7</v>
      </c>
      <c r="C2" s="3" t="s">
        <v>8</v>
      </c>
      <c r="D2" s="3" t="s">
        <v>13</v>
      </c>
      <c r="E2" s="4" t="s">
        <v>26</v>
      </c>
      <c r="F2" s="3" t="s">
        <v>28</v>
      </c>
    </row>
    <row r="3" spans="2:6" ht="30" customHeight="1" x14ac:dyDescent="0.2">
      <c r="B3" s="10">
        <f ca="1">DATE(YEAR(TODAY()),3,2)</f>
        <v>43526</v>
      </c>
      <c r="C3" s="12" t="s">
        <v>9</v>
      </c>
      <c r="D3" s="12" t="s">
        <v>14</v>
      </c>
      <c r="E3" s="11">
        <v>29</v>
      </c>
      <c r="F3" s="12"/>
    </row>
    <row r="4" spans="2:6" ht="30" customHeight="1" x14ac:dyDescent="0.2">
      <c r="B4" s="10">
        <f t="shared" ref="B4" ca="1" si="0">DATE(YEAR(TODAY()),3,2)</f>
        <v>43526</v>
      </c>
      <c r="C4" s="12" t="s">
        <v>9</v>
      </c>
      <c r="D4" s="12" t="s">
        <v>15</v>
      </c>
      <c r="E4" s="11">
        <v>39</v>
      </c>
      <c r="F4" s="12"/>
    </row>
    <row r="5" spans="2:6" ht="30" customHeight="1" x14ac:dyDescent="0.2">
      <c r="B5" s="10">
        <f ca="1">DATE(YEAR(TODAY()),3,4)</f>
        <v>43528</v>
      </c>
      <c r="C5" s="12" t="s">
        <v>9</v>
      </c>
      <c r="D5" s="12" t="s">
        <v>16</v>
      </c>
      <c r="E5" s="11">
        <v>62</v>
      </c>
      <c r="F5" s="12"/>
    </row>
    <row r="6" spans="2:6" ht="30" customHeight="1" x14ac:dyDescent="0.2">
      <c r="B6" s="10">
        <f ca="1">DATE(YEAR(TODAY()),3,4)</f>
        <v>43528</v>
      </c>
      <c r="C6" s="12" t="s">
        <v>10</v>
      </c>
      <c r="D6" s="12" t="s">
        <v>17</v>
      </c>
      <c r="E6" s="11">
        <v>29</v>
      </c>
      <c r="F6" s="12"/>
    </row>
    <row r="7" spans="2:6" ht="30" customHeight="1" x14ac:dyDescent="0.2">
      <c r="B7" s="10">
        <f ca="1">DATE(YEAR(TODAY()),3,6)</f>
        <v>43530</v>
      </c>
      <c r="C7" s="12" t="s">
        <v>11</v>
      </c>
      <c r="D7" s="12" t="s">
        <v>18</v>
      </c>
      <c r="E7" s="11">
        <v>42</v>
      </c>
      <c r="F7" s="12"/>
    </row>
    <row r="8" spans="2:6" ht="30" customHeight="1" x14ac:dyDescent="0.2">
      <c r="B8" s="10">
        <f ca="1">DATE(YEAR(TODAY()),3,6)</f>
        <v>43530</v>
      </c>
      <c r="C8" s="12" t="s">
        <v>12</v>
      </c>
      <c r="D8" s="12" t="s">
        <v>19</v>
      </c>
      <c r="E8" s="11">
        <v>21</v>
      </c>
      <c r="F8" s="12" t="s">
        <v>29</v>
      </c>
    </row>
    <row r="9" spans="2:6" ht="30" customHeight="1" x14ac:dyDescent="0.2">
      <c r="B9" s="10">
        <f ca="1">DATE(YEAR(TODAY()),4,2)</f>
        <v>43557</v>
      </c>
      <c r="C9" s="12" t="s">
        <v>12</v>
      </c>
      <c r="D9" s="12" t="s">
        <v>20</v>
      </c>
      <c r="E9" s="11">
        <v>54</v>
      </c>
      <c r="F9" s="12"/>
    </row>
    <row r="10" spans="2:6" ht="30" customHeight="1" x14ac:dyDescent="0.2">
      <c r="B10" s="10">
        <f t="shared" ref="B10:B12" ca="1" si="1">DATE(YEAR(TODAY()),4,2)</f>
        <v>43557</v>
      </c>
      <c r="C10" s="12" t="s">
        <v>11</v>
      </c>
      <c r="D10" s="12" t="s">
        <v>21</v>
      </c>
      <c r="E10" s="11">
        <v>12</v>
      </c>
      <c r="F10" s="12"/>
    </row>
    <row r="11" spans="2:6" ht="30" customHeight="1" x14ac:dyDescent="0.2">
      <c r="B11" s="10">
        <f t="shared" ca="1" si="1"/>
        <v>43557</v>
      </c>
      <c r="C11" s="12" t="s">
        <v>11</v>
      </c>
      <c r="D11" s="12" t="s">
        <v>22</v>
      </c>
      <c r="E11" s="11">
        <v>12</v>
      </c>
      <c r="F11" s="12"/>
    </row>
    <row r="12" spans="2:6" ht="30" customHeight="1" x14ac:dyDescent="0.2">
      <c r="B12" s="10">
        <f t="shared" ca="1" si="1"/>
        <v>43557</v>
      </c>
      <c r="C12" s="12" t="s">
        <v>11</v>
      </c>
      <c r="D12" s="12" t="s">
        <v>23</v>
      </c>
      <c r="E12" s="11">
        <v>2.75</v>
      </c>
      <c r="F12" s="12"/>
    </row>
    <row r="13" spans="2:6" ht="30" customHeight="1" x14ac:dyDescent="0.2">
      <c r="B13" s="10">
        <f ca="1">DATE(YEAR(TODAY()),4,4)</f>
        <v>43559</v>
      </c>
      <c r="C13" s="12" t="s">
        <v>9</v>
      </c>
      <c r="D13" s="12" t="s">
        <v>14</v>
      </c>
      <c r="E13" s="11">
        <v>29</v>
      </c>
      <c r="F13" s="12"/>
    </row>
    <row r="14" spans="2:6" ht="30" customHeight="1" x14ac:dyDescent="0.2">
      <c r="B14" s="10">
        <f ca="1">DATE(YEAR(TODAY()),4,4)</f>
        <v>43559</v>
      </c>
      <c r="C14" s="12" t="s">
        <v>9</v>
      </c>
      <c r="D14" s="12" t="s">
        <v>15</v>
      </c>
      <c r="E14" s="11">
        <v>39</v>
      </c>
      <c r="F14" s="12"/>
    </row>
    <row r="15" spans="2:6" ht="30" customHeight="1" x14ac:dyDescent="0.2">
      <c r="B15" s="10">
        <f ca="1">DATE(YEAR(TODAY()),4,4)</f>
        <v>43559</v>
      </c>
      <c r="C15" s="12" t="s">
        <v>9</v>
      </c>
      <c r="D15" s="12" t="s">
        <v>16</v>
      </c>
      <c r="E15" s="11">
        <v>62</v>
      </c>
      <c r="F15" s="12"/>
    </row>
    <row r="16" spans="2:6" ht="30" customHeight="1" x14ac:dyDescent="0.2">
      <c r="B16" s="10">
        <f ca="1">DATE(YEAR(TODAY()),4,4)</f>
        <v>43559</v>
      </c>
      <c r="C16" s="12" t="s">
        <v>11</v>
      </c>
      <c r="D16" s="12" t="s">
        <v>24</v>
      </c>
      <c r="E16" s="11">
        <v>29</v>
      </c>
      <c r="F16" s="12"/>
    </row>
    <row r="17" spans="2:6" ht="30" customHeight="1" x14ac:dyDescent="0.2">
      <c r="B17" s="10">
        <f ca="1">DATE(YEAR(TODAY()),4,6)</f>
        <v>43561</v>
      </c>
      <c r="C17" s="12" t="s">
        <v>11</v>
      </c>
      <c r="D17" s="12" t="s">
        <v>18</v>
      </c>
      <c r="E17" s="11">
        <v>42</v>
      </c>
      <c r="F17" s="12"/>
    </row>
    <row r="18" spans="2:6" ht="30" customHeight="1" x14ac:dyDescent="0.2">
      <c r="B18" s="10">
        <f ca="1">DATE(YEAR(TODAY()),4,6)</f>
        <v>43561</v>
      </c>
      <c r="C18" s="12" t="s">
        <v>12</v>
      </c>
      <c r="D18" s="12" t="s">
        <v>19</v>
      </c>
      <c r="E18" s="11">
        <v>21</v>
      </c>
      <c r="F18" s="12" t="s">
        <v>30</v>
      </c>
    </row>
    <row r="19" spans="2:6" ht="30" customHeight="1" x14ac:dyDescent="0.2">
      <c r="B19" s="10">
        <f ca="1">DATE(YEAR(TODAY()),5,1)</f>
        <v>43586</v>
      </c>
      <c r="C19" s="12" t="s">
        <v>12</v>
      </c>
      <c r="D19" s="12" t="s">
        <v>20</v>
      </c>
      <c r="E19" s="11">
        <v>54</v>
      </c>
      <c r="F19" s="12"/>
    </row>
    <row r="20" spans="2:6" ht="30" customHeight="1" x14ac:dyDescent="0.2">
      <c r="B20" s="10">
        <f ca="1">DATE(YEAR(TODAY()),6,1)</f>
        <v>43617</v>
      </c>
      <c r="C20" s="12" t="s">
        <v>11</v>
      </c>
      <c r="D20" s="12" t="s">
        <v>21</v>
      </c>
      <c r="E20" s="11">
        <v>12</v>
      </c>
      <c r="F20" s="12"/>
    </row>
    <row r="21" spans="2:6" ht="30" customHeight="1" x14ac:dyDescent="0.2">
      <c r="B21" s="10">
        <f ca="1">DATE(YEAR(TODAY()),7,1)</f>
        <v>43647</v>
      </c>
      <c r="C21" s="12" t="s">
        <v>10</v>
      </c>
      <c r="D21" s="12" t="s">
        <v>25</v>
      </c>
      <c r="E21" s="11">
        <v>21</v>
      </c>
      <c r="F21" s="12" t="s">
        <v>31</v>
      </c>
    </row>
    <row r="22" spans="2:6" ht="30" customHeight="1" x14ac:dyDescent="0.2">
      <c r="B22" s="10">
        <f ca="1">DATE(YEAR(TODAY()),8,1)</f>
        <v>43678</v>
      </c>
      <c r="C22" s="12" t="s">
        <v>11</v>
      </c>
      <c r="D22" s="12" t="s">
        <v>23</v>
      </c>
      <c r="E22" s="11">
        <v>2.75</v>
      </c>
      <c r="F22" s="12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V tomto hárku vytvorte denník výdavkov. Výberom bunky F1 prejdete na hárok Tabuľa. Do tabuľky Výdavky zadajte podrobnosti o výdavkoch." sqref="A1" xr:uid="{00000000-0002-0000-0100-000002000000}"/>
    <dataValidation allowBlank="1" showInputMessage="1" showErrorMessage="1" prompt="V tejto bunke sa nachádza nadpis hárka. V bunke napravo sa nachádza navigačné prepojenie na hárok Tabuľa. Do tabuľky nižšie zadajte podrobnosti." sqref="B1:D1" xr:uid="{00000000-0002-0000-0100-000003000000}"/>
    <dataValidation allowBlank="1" showInputMessage="1" showErrorMessage="1" prompt="V tejto bunke sa nachádza navigačné prepojenie na hárok Tabuľa." sqref="F1" xr:uid="{00000000-0002-0000-0100-000004000000}"/>
    <dataValidation allowBlank="1" showInputMessage="1" showErrorMessage="1" prompt="Do stĺpca pod týmto záhlavím zadajte dátum. Na vyhľadanie konkrétnych záznamov použite filtre záhlaví." sqref="B2" xr:uid="{00000000-0002-0000-0100-000005000000}"/>
    <dataValidation allowBlank="1" showInputMessage="1" showErrorMessage="1" prompt="Do tohto stĺpca pod týmto nadpisom zadajte kategóriu." sqref="C2" xr:uid="{00000000-0002-0000-0100-000006000000}"/>
    <dataValidation allowBlank="1" showInputMessage="1" showErrorMessage="1" prompt="Do tohto stĺpca pod týmto nadpisom zadajte podkategóriu" sqref="D2" xr:uid="{00000000-0002-0000-0100-000007000000}"/>
    <dataValidation allowBlank="1" showInputMessage="1" showErrorMessage="1" prompt="Do stĺpca pod týmto nadpisom zadajte sumu." sqref="E2" xr:uid="{00000000-0002-0000-0100-000008000000}"/>
    <dataValidation allowBlank="1" showInputMessage="1" showErrorMessage="1" prompt="Do tohto stĺpca pod týmto nadpisom zadajte poznámku." sqref="F2" xr:uid="{00000000-0002-0000-0100-000009000000}"/>
  </dataValidations>
  <hyperlinks>
    <hyperlink ref="F1" location="Tabuľa!A1" tooltip="Výberom prejdete na hárok Tabuľa" display="&lt; to dashboard" xr:uid="{00000000-0004-0000-0100-000000000000}"/>
  </hyperlinks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9"/>
  <sheetViews>
    <sheetView zoomScaleNormal="100" workbookViewId="0"/>
  </sheetViews>
  <sheetFormatPr defaultColWidth="8.625" defaultRowHeight="14.25" x14ac:dyDescent="0.2"/>
  <cols>
    <col min="1" max="1" width="2.875" style="1" customWidth="1"/>
    <col min="2" max="2" width="21.125" style="1" bestFit="1" customWidth="1"/>
    <col min="3" max="3" width="21" style="1" bestFit="1" customWidth="1"/>
    <col min="4" max="4" width="9.875" style="1" bestFit="1" customWidth="1"/>
    <col min="5" max="5" width="26.125" style="1" bestFit="1" customWidth="1"/>
    <col min="6" max="6" width="8.625" style="1" bestFit="1" customWidth="1"/>
    <col min="7" max="7" width="15" style="1" bestFit="1" customWidth="1"/>
    <col min="8" max="8" width="8.375" style="1" customWidth="1"/>
    <col min="9" max="9" width="7.125" style="1" customWidth="1"/>
    <col min="10" max="10" width="8.5" style="1" customWidth="1"/>
    <col min="11" max="12" width="4.5" style="1" customWidth="1"/>
    <col min="13" max="13" width="8.375" style="1" customWidth="1"/>
    <col min="14" max="14" width="7.875" style="1" customWidth="1"/>
    <col min="15" max="16384" width="8.625" style="1"/>
  </cols>
  <sheetData>
    <row r="1" spans="1:14" s="2" customFormat="1" ht="53.25" customHeight="1" thickBot="1" x14ac:dyDescent="0.25">
      <c r="A1" s="1"/>
      <c r="B1" s="18" t="s">
        <v>43</v>
      </c>
      <c r="C1" s="18"/>
      <c r="D1" s="18"/>
      <c r="E1" s="18"/>
      <c r="F1" s="18"/>
      <c r="G1" s="18"/>
    </row>
    <row r="2" spans="1:14" ht="57" customHeight="1" thickTop="1" x14ac:dyDescent="0.2">
      <c r="B2" s="19" t="s">
        <v>32</v>
      </c>
      <c r="C2" s="19"/>
      <c r="D2" s="19"/>
      <c r="E2" s="19"/>
      <c r="F2" s="19"/>
      <c r="G2" s="19"/>
    </row>
    <row r="3" spans="1:14" x14ac:dyDescent="0.2">
      <c r="B3" s="13" t="s">
        <v>42</v>
      </c>
      <c r="C3" s="13" t="s">
        <v>35</v>
      </c>
      <c r="D3"/>
      <c r="E3"/>
      <c r="F3"/>
      <c r="G3"/>
      <c r="H3"/>
      <c r="I3"/>
      <c r="J3"/>
      <c r="K3"/>
      <c r="L3"/>
      <c r="M3"/>
      <c r="N3"/>
    </row>
    <row r="4" spans="1:14" x14ac:dyDescent="0.2">
      <c r="B4" s="13" t="s">
        <v>33</v>
      </c>
      <c r="C4" t="s">
        <v>9</v>
      </c>
      <c r="D4" t="s">
        <v>12</v>
      </c>
      <c r="E4" t="s">
        <v>11</v>
      </c>
      <c r="F4" t="s">
        <v>10</v>
      </c>
      <c r="G4" t="s">
        <v>34</v>
      </c>
      <c r="H4"/>
      <c r="I4"/>
      <c r="J4"/>
      <c r="K4"/>
      <c r="L4"/>
      <c r="M4"/>
      <c r="N4"/>
    </row>
    <row r="5" spans="1:14" x14ac:dyDescent="0.2">
      <c r="B5" s="14" t="s">
        <v>36</v>
      </c>
      <c r="C5" s="15">
        <v>130</v>
      </c>
      <c r="D5" s="15">
        <v>21</v>
      </c>
      <c r="E5" s="15">
        <v>42</v>
      </c>
      <c r="F5" s="15">
        <v>29</v>
      </c>
      <c r="G5" s="15">
        <v>222</v>
      </c>
      <c r="H5"/>
      <c r="I5"/>
      <c r="J5"/>
      <c r="K5"/>
      <c r="L5"/>
      <c r="M5"/>
      <c r="N5"/>
    </row>
    <row r="6" spans="1:14" x14ac:dyDescent="0.2">
      <c r="B6" s="14" t="s">
        <v>37</v>
      </c>
      <c r="C6" s="15">
        <v>130</v>
      </c>
      <c r="D6" s="15">
        <v>75</v>
      </c>
      <c r="E6" s="15">
        <v>97.75</v>
      </c>
      <c r="F6" s="15"/>
      <c r="G6" s="15">
        <v>302.75</v>
      </c>
      <c r="H6"/>
      <c r="I6"/>
      <c r="J6"/>
      <c r="K6"/>
      <c r="L6"/>
      <c r="M6"/>
      <c r="N6"/>
    </row>
    <row r="7" spans="1:14" x14ac:dyDescent="0.2">
      <c r="B7" s="14" t="s">
        <v>38</v>
      </c>
      <c r="C7" s="15"/>
      <c r="D7" s="15">
        <v>54</v>
      </c>
      <c r="E7" s="15"/>
      <c r="F7" s="15"/>
      <c r="G7" s="15">
        <v>54</v>
      </c>
      <c r="H7"/>
      <c r="I7"/>
      <c r="J7"/>
      <c r="K7"/>
      <c r="L7"/>
      <c r="M7"/>
      <c r="N7"/>
    </row>
    <row r="8" spans="1:14" x14ac:dyDescent="0.2">
      <c r="B8" s="14" t="s">
        <v>39</v>
      </c>
      <c r="C8" s="15"/>
      <c r="D8" s="15"/>
      <c r="E8" s="15">
        <v>12</v>
      </c>
      <c r="F8" s="15"/>
      <c r="G8" s="15">
        <v>12</v>
      </c>
      <c r="H8"/>
      <c r="I8"/>
      <c r="J8"/>
      <c r="K8"/>
      <c r="L8"/>
      <c r="M8"/>
      <c r="N8"/>
    </row>
    <row r="9" spans="1:14" x14ac:dyDescent="0.2">
      <c r="B9" s="14" t="s">
        <v>40</v>
      </c>
      <c r="C9" s="15"/>
      <c r="D9" s="15"/>
      <c r="E9" s="15"/>
      <c r="F9" s="15">
        <v>21</v>
      </c>
      <c r="G9" s="15">
        <v>21</v>
      </c>
      <c r="H9"/>
      <c r="I9"/>
      <c r="J9"/>
      <c r="K9"/>
      <c r="L9"/>
      <c r="M9"/>
      <c r="N9"/>
    </row>
    <row r="10" spans="1:14" x14ac:dyDescent="0.2">
      <c r="B10" s="14" t="s">
        <v>41</v>
      </c>
      <c r="C10" s="15"/>
      <c r="D10" s="15"/>
      <c r="E10" s="15">
        <v>2.75</v>
      </c>
      <c r="F10" s="15"/>
      <c r="G10" s="15">
        <v>2.75</v>
      </c>
      <c r="H10"/>
      <c r="I10"/>
      <c r="J10"/>
      <c r="K10"/>
      <c r="L10"/>
      <c r="M10"/>
      <c r="N10"/>
    </row>
    <row r="11" spans="1:14" x14ac:dyDescent="0.2">
      <c r="B11" s="14" t="s">
        <v>34</v>
      </c>
      <c r="C11" s="15">
        <v>260</v>
      </c>
      <c r="D11" s="15">
        <v>150</v>
      </c>
      <c r="E11" s="15">
        <v>154.5</v>
      </c>
      <c r="F11" s="15">
        <v>50</v>
      </c>
      <c r="G11" s="15">
        <v>614.5</v>
      </c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</row>
    <row r="14" spans="1:14" x14ac:dyDescent="0.2">
      <c r="B14"/>
      <c r="C14"/>
      <c r="D14"/>
      <c r="E14"/>
      <c r="F14"/>
      <c r="G14"/>
    </row>
    <row r="15" spans="1:14" x14ac:dyDescent="0.2">
      <c r="B15"/>
      <c r="C15"/>
      <c r="D15"/>
      <c r="E15"/>
      <c r="F15"/>
      <c r="G15"/>
    </row>
    <row r="16" spans="1:14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</row>
  </sheetData>
  <mergeCells count="2">
    <mergeCell ref="B1:G1"/>
    <mergeCell ref="B2:G2"/>
  </mergeCells>
  <dataValidations count="2">
    <dataValidation allowBlank="1" showInputMessage="1" showErrorMessage="1" prompt="Skrytý hárok obsahuje zdroj údajov kontingenčnej tabuľky, neodstraňujte ho. Odstránenie tohto hárka znefunkční údaje tabule." sqref="A1" xr:uid="{00000000-0002-0000-0200-000000000000}"/>
    <dataValidation allowBlank="1" showInputMessage="1" showErrorMessage="1" prompt="V tejto bunke je nadpis tohto hárka. Zdroj údajov kontingenčného grafu sa začína v bunke B3.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Tabuľa</vt:lpstr>
      <vt:lpstr>Denník výdavkov</vt:lpstr>
      <vt:lpstr>Údaje osobných výdavkov</vt:lpstr>
      <vt:lpstr>Nadpis2</vt:lpstr>
      <vt:lpstr>'Denník výdavkov'!Print_Titles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2019-07-05T13:41:09Z</dcterms:created>
  <dcterms:modified xsi:type="dcterms:W3CDTF">2019-07-05T13:41:09Z</dcterms:modified>
</cp:coreProperties>
</file>