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filterPrivacy="1" codeName="ThisWorkbook" refreshAllConnections="1"/>
  <xr:revisionPtr revIDLastSave="0" documentId="13_ncr:1_{DA5777AA-6CA7-43CD-A8E8-537F900FC473}" xr6:coauthVersionLast="36" xr6:coauthVersionMax="43" xr10:uidLastSave="{00000000-0000-0000-0000-000000000000}"/>
  <bookViews>
    <workbookView xWindow="810" yWindow="-120" windowWidth="28980" windowHeight="16215" xr2:uid="{00000000-000D-0000-FFFF-FFFF00000000}"/>
  </bookViews>
  <sheets>
    <sheet name="Armatuurlaud" sheetId="1" r:id="rId1"/>
    <sheet name="Kulude logi" sheetId="2" r:id="rId2"/>
    <sheet name="Isiklike kulude andmed" sheetId="4" state="hidden" r:id="rId3"/>
  </sheets>
  <definedNames>
    <definedName name="Pealkiri2">Kulud[[#Headers],[Kuupäev]]</definedName>
    <definedName name="_xlnm.Print_Titles" localSheetId="1">'Kulude logi'!$2:$2</definedName>
    <definedName name="Slicer_Alamkategooria">#N/A</definedName>
    <definedName name="Slicer_Kategooria">#N/A</definedName>
    <definedName name="Slicer_Kuupäev">#N/A</definedName>
  </definedNames>
  <calcPr calcId="191029"/>
  <pivotCaches>
    <pivotCache cacheId="0" r:id="rId4"/>
  </pivotCaches>
  <fileRecoveryPr autoRecover="0"/>
  <extLst>
    <ext xmlns:x14="http://schemas.microsoft.com/office/spreadsheetml/2009/9/main" uri="{BBE1A952-AA13-448e-AADC-164F8A28A991}">
      <x14:slicerCaches>
        <x14:slicerCache r:id="rId5"/>
        <x14:slicerCache r:id="rId6"/>
        <x14:slicerCache r:id="rId7"/>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7" i="2" l="1"/>
  <c r="B5" i="2"/>
  <c r="B10" i="2"/>
  <c r="B11" i="2"/>
  <c r="B12" i="2"/>
  <c r="B9" i="2"/>
  <c r="B13" i="2"/>
  <c r="B15" i="2"/>
  <c r="B14" i="2"/>
  <c r="B17" i="2"/>
  <c r="B19" i="2"/>
  <c r="B22" i="2"/>
  <c r="B21" i="2"/>
  <c r="B20" i="2"/>
  <c r="B18" i="2"/>
  <c r="B16" i="2"/>
  <c r="B8" i="2"/>
  <c r="B6" i="2"/>
  <c r="B4" i="2"/>
  <c r="B3" i="2"/>
</calcChain>
</file>

<file path=xl/sharedStrings.xml><?xml version="1.0" encoding="utf-8"?>
<sst xmlns="http://schemas.openxmlformats.org/spreadsheetml/2006/main" count="73" uniqueCount="44">
  <si>
    <t>Selles lahtris on PivotChart-liigenddiagramm, kus kategooria lõikes kuvatavad kulud on toodud kuu kaupa. Allpool lahtrites B3, D3 ja F3 on toodud tükeldid kulude filtreerimiseks kuupäeva, kategooriate ja alamkategooriate järgi.</t>
  </si>
  <si>
    <t>Selles lahtris asuva tükeldi abil saate filtreerida tabeli andmeid kuupäeva alusel.</t>
  </si>
  <si>
    <t>Isiklike kulude armatuurlaud</t>
  </si>
  <si>
    <t>Selles lahtris asuva tükeldi abil saate filtreerida tabeli andmeid kategooria alusel.</t>
  </si>
  <si>
    <t>kuva kulude logi &gt;</t>
  </si>
  <si>
    <t>Selles lahtris asuva tükeldi abil saate filtreerida tabeli andmeid alamkategooria alusel.</t>
  </si>
  <si>
    <t>Kulude logi</t>
  </si>
  <si>
    <t>Kuupäev</t>
  </si>
  <si>
    <t>Kategooria</t>
  </si>
  <si>
    <t>Eluase</t>
  </si>
  <si>
    <t>Meelelahutus</t>
  </si>
  <si>
    <t>Olme</t>
  </si>
  <si>
    <t>Transport</t>
  </si>
  <si>
    <t>Alamkategooria</t>
  </si>
  <si>
    <t>Internet</t>
  </si>
  <si>
    <t>Lauatelefon</t>
  </si>
  <si>
    <t>Elekter</t>
  </si>
  <si>
    <t>Jõusaal</t>
  </si>
  <si>
    <t>Riided</t>
  </si>
  <si>
    <t>Ühistransport</t>
  </si>
  <si>
    <t>Kütus</t>
  </si>
  <si>
    <t>Juuksur</t>
  </si>
  <si>
    <t>Tee/kohv</t>
  </si>
  <si>
    <t>Maiustused</t>
  </si>
  <si>
    <t>Kontaktläätsed</t>
  </si>
  <si>
    <t>Kino</t>
  </si>
  <si>
    <t>Summa</t>
  </si>
  <si>
    <t>&lt; kuva armatuurlaud</t>
  </si>
  <si>
    <t>Märkus</t>
  </si>
  <si>
    <t>Märtsi kuukaart</t>
  </si>
  <si>
    <t>aprilli kuukaart</t>
  </si>
  <si>
    <t>vanade filmide õhtu</t>
  </si>
  <si>
    <t>isiklike kulude andmed</t>
  </si>
  <si>
    <t>Allolev PivotTable-liigendtabel on andmeallikaks armatuurlaual olevale isiklike kulude PivotChart-liigenddiagrammile. Kui muudate midagi, siis võivad need põhjustada PivotChart-liigenddiagrammis visuaalseid muudatusi või tõrkeid.</t>
  </si>
  <si>
    <t>Reasildid</t>
  </si>
  <si>
    <t>Veerusildid</t>
  </si>
  <si>
    <t>Üldkokkuvõte</t>
  </si>
  <si>
    <t>märts</t>
  </si>
  <si>
    <t>apr</t>
  </si>
  <si>
    <t>mai</t>
  </si>
  <si>
    <t>juuni</t>
  </si>
  <si>
    <t>juuli</t>
  </si>
  <si>
    <t>aug</t>
  </si>
  <si>
    <t>Summa kogusummast Summa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</si>
</sst>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_-* #,##0.00\ &quot;€&quot;_-;\-* #,##0.00\ &quot;€&quot;_-;_-* &quot;-&quot;??\ &quot;€&quot;_-;_-@_-"/>
  </numFmts>
  <fonts count="8" x14ac:knownFonts="1">
    <font>
      <sz val="11"/>
      <color theme="3"/>
      <name val="Lucida Sans"/>
      <family val="2"/>
      <scheme val="minor"/>
    </font>
    <font>
      <b/>
      <sz val="30"/>
      <color theme="4"/>
      <name val="Rockwell"/>
      <family val="2"/>
      <scheme val="major"/>
    </font>
    <font>
      <sz val="11"/>
      <color theme="3"/>
      <name val="Lucida Sans"/>
      <family val="2"/>
      <scheme val="minor"/>
    </font>
    <font>
      <sz val="11"/>
      <color theme="0"/>
      <name val="Lucida Sans"/>
      <family val="2"/>
      <scheme val="minor"/>
    </font>
    <font>
      <b/>
      <sz val="11"/>
      <color theme="4" tint="-0.24994659260841701"/>
      <name val="Lucida Sans"/>
      <family val="2"/>
      <scheme val="minor"/>
    </font>
    <font>
      <sz val="26"/>
      <color theme="5" tint="-0.499984740745262"/>
      <name val="Rockwell"/>
      <family val="1"/>
      <scheme val="major"/>
    </font>
    <font>
      <b/>
      <sz val="11"/>
      <color theme="5" tint="-0.499984740745262"/>
      <name val="Lucida Sans"/>
      <family val="2"/>
      <scheme val="minor"/>
    </font>
    <font>
      <sz val="11"/>
      <name val="Lucida Sans"/>
      <family val="2"/>
      <scheme val="minor"/>
    </font>
  </fonts>
  <fills count="5">
    <fill>
      <patternFill patternType="none"/>
    </fill>
    <fill>
      <patternFill patternType="gray125"/>
    </fill>
    <fill>
      <patternFill patternType="solid">
        <fgColor theme="2"/>
        <bgColor indexed="64"/>
      </patternFill>
    </fill>
    <fill>
      <patternFill patternType="solid">
        <fgColor theme="2"/>
        <bgColor theme="2" tint="0.79995117038483843"/>
      </patternFill>
    </fill>
    <fill>
      <patternFill patternType="solid">
        <fgColor theme="4"/>
        <bgColor indexed="64"/>
      </patternFill>
    </fill>
  </fills>
  <borders count="3">
    <border>
      <left/>
      <right/>
      <top/>
      <bottom/>
      <diagonal/>
    </border>
    <border>
      <left/>
      <right/>
      <top/>
      <bottom style="thick">
        <color theme="3"/>
      </bottom>
      <diagonal/>
    </border>
    <border>
      <left/>
      <right/>
      <top style="thick">
        <color theme="3"/>
      </top>
      <bottom/>
      <diagonal/>
    </border>
  </borders>
  <cellStyleXfs count="6">
    <xf numFmtId="0" fontId="0" fillId="3" borderId="0">
      <alignment horizontal="left" vertical="center" wrapText="1" indent="1"/>
    </xf>
    <xf numFmtId="0" fontId="1" fillId="2" borderId="1" applyNumberFormat="0" applyAlignment="0" applyProtection="0"/>
    <xf numFmtId="0" fontId="4" fillId="3" borderId="1" applyNumberFormat="0" applyFill="0" applyAlignment="0" applyProtection="0">
      <alignment vertical="center"/>
    </xf>
    <xf numFmtId="0" fontId="2" fillId="3" borderId="1" applyNumberFormat="0" applyFill="0" applyAlignment="0" applyProtection="0">
      <alignment vertical="center"/>
    </xf>
    <xf numFmtId="164" fontId="2" fillId="0" borderId="0" applyFont="0" applyFill="0" applyBorder="0" applyProtection="0">
      <alignment horizontal="right" vertical="center" indent="2"/>
    </xf>
    <xf numFmtId="14" fontId="2" fillId="3" borderId="0" applyFont="0" applyFill="0" applyBorder="0">
      <alignment horizontal="right" vertical="center" indent="3"/>
    </xf>
  </cellStyleXfs>
  <cellXfs count="20">
    <xf numFmtId="0" fontId="0" fillId="3" borderId="0" xfId="0">
      <alignment horizontal="left" vertical="center" wrapText="1" indent="1"/>
    </xf>
    <xf numFmtId="0" fontId="0" fillId="3" borderId="0" xfId="0" applyFill="1">
      <alignment horizontal="left" vertical="center" wrapText="1" indent="1"/>
    </xf>
    <xf numFmtId="0" fontId="0" fillId="2" borderId="0" xfId="0" applyFill="1">
      <alignment horizontal="left" vertical="center" wrapText="1" indent="1"/>
    </xf>
    <xf numFmtId="0" fontId="0" fillId="0" borderId="0" xfId="0" applyFill="1">
      <alignment horizontal="left" vertical="center" wrapText="1" indent="1"/>
    </xf>
    <xf numFmtId="0" fontId="3" fillId="0" borderId="0" xfId="0" applyFont="1" applyFill="1">
      <alignment horizontal="left" vertical="center" wrapText="1" indent="1"/>
    </xf>
    <xf numFmtId="0" fontId="0" fillId="4" borderId="0" xfId="0" applyFill="1">
      <alignment horizontal="left" vertical="center" wrapText="1" indent="1"/>
    </xf>
    <xf numFmtId="0" fontId="6" fillId="4" borderId="0" xfId="2" applyFont="1" applyFill="1" applyBorder="1" applyAlignment="1">
      <alignment horizontal="right" vertical="center"/>
    </xf>
    <xf numFmtId="0" fontId="0" fillId="3" borderId="0" xfId="0" applyFont="1" applyFill="1" applyBorder="1" applyAlignment="1">
      <alignment horizontal="left" vertical="center"/>
    </xf>
    <xf numFmtId="164" fontId="7" fillId="3" borderId="0" xfId="4" applyFont="1" applyFill="1" applyBorder="1">
      <alignment horizontal="right" vertical="center" indent="2"/>
    </xf>
    <xf numFmtId="0" fontId="5" fillId="4" borderId="0" xfId="1" applyFont="1" applyFill="1" applyBorder="1" applyAlignment="1">
      <alignment horizontal="left" vertical="center"/>
    </xf>
    <xf numFmtId="0" fontId="0" fillId="3" borderId="0" xfId="0" applyNumberFormat="1" applyFont="1" applyFill="1" applyBorder="1" applyAlignment="1">
      <alignment horizontal="left" vertical="center"/>
    </xf>
    <xf numFmtId="0" fontId="7" fillId="3" borderId="0" xfId="0" applyFont="1">
      <alignment horizontal="left" vertical="center" wrapText="1" indent="1"/>
    </xf>
    <xf numFmtId="14" fontId="7" fillId="3" borderId="0" xfId="5" applyFont="1" applyFill="1" applyBorder="1" applyAlignment="1">
      <alignment horizontal="center" vertical="center"/>
    </xf>
    <xf numFmtId="0" fontId="0" fillId="3" borderId="0" xfId="0" pivotButton="1">
      <alignment horizontal="left" vertical="center" wrapText="1" indent="1"/>
    </xf>
    <xf numFmtId="0" fontId="0" fillId="3" borderId="0" xfId="0" applyAlignment="1">
      <alignment horizontal="left" vertical="center" wrapText="1"/>
    </xf>
    <xf numFmtId="0" fontId="0" fillId="3" borderId="0" xfId="0" applyNumberFormat="1">
      <alignment horizontal="left" vertical="center" wrapText="1" indent="1"/>
    </xf>
    <xf numFmtId="0" fontId="3" fillId="0" borderId="0" xfId="0" applyFont="1" applyFill="1" applyAlignment="1">
      <alignment horizontal="center" vertical="center"/>
    </xf>
    <xf numFmtId="0" fontId="5" fillId="4" borderId="0" xfId="1" applyFont="1" applyFill="1" applyBorder="1" applyAlignment="1">
      <alignment horizontal="left" vertical="center"/>
    </xf>
    <xf numFmtId="0" fontId="1" fillId="2" borderId="0" xfId="1" applyFill="1" applyBorder="1" applyAlignment="1">
      <alignment vertical="center"/>
    </xf>
    <xf numFmtId="0" fontId="0" fillId="3" borderId="2" xfId="0" applyBorder="1" applyAlignment="1">
      <alignment horizontal="left" vertical="center" wrapText="1"/>
    </xf>
  </cellXfs>
  <cellStyles count="6">
    <cellStyle name="Kuupäev" xfId="5" xr:uid="{00000000-0005-0000-0000-000001000000}"/>
    <cellStyle name="已访问的超链接" xfId="3" builtinId="9" customBuiltin="1"/>
    <cellStyle name="常规" xfId="0" builtinId="0" customBuiltin="1"/>
    <cellStyle name="标题" xfId="1" builtinId="15" customBuiltin="1"/>
    <cellStyle name="货币" xfId="4" builtinId="4" customBuiltin="1"/>
    <cellStyle name="超链接" xfId="2" builtinId="8" customBuiltin="1"/>
  </cellStyles>
  <dxfs count="20">
    <dxf>
      <font>
        <b val="0"/>
        <i val="0"/>
        <strike val="0"/>
        <condense val="0"/>
        <extend val="0"/>
        <outline val="0"/>
        <shadow val="0"/>
        <u val="none"/>
        <vertAlign val="baseline"/>
        <sz val="11"/>
        <color auto="1"/>
        <name val="Lucida Sans"/>
        <family val="2"/>
        <scheme val="minor"/>
      </font>
    </dxf>
    <dxf>
      <font>
        <strike val="0"/>
        <outline val="0"/>
        <shadow val="0"/>
        <u val="none"/>
        <vertAlign val="baseline"/>
        <sz val="11"/>
        <color auto="1"/>
        <name val="Lucida Sans"/>
        <family val="2"/>
        <scheme val="minor"/>
      </font>
    </dxf>
    <dxf>
      <font>
        <b val="0"/>
        <i val="0"/>
        <strike val="0"/>
        <condense val="0"/>
        <extend val="0"/>
        <outline val="0"/>
        <shadow val="0"/>
        <u val="none"/>
        <vertAlign val="baseline"/>
        <sz val="11"/>
        <color auto="1"/>
        <name val="Lucida Sans"/>
        <family val="2"/>
        <scheme val="minor"/>
      </font>
    </dxf>
    <dxf>
      <font>
        <strike val="0"/>
        <outline val="0"/>
        <shadow val="0"/>
        <u val="none"/>
        <vertAlign val="baseline"/>
        <sz val="11"/>
        <color auto="1"/>
        <name val="Lucida Sans"/>
        <family val="2"/>
        <scheme val="minor"/>
      </font>
      <fill>
        <patternFill patternType="solid">
          <fgColor theme="2" tint="0.79995117038483843"/>
          <bgColor theme="2"/>
        </patternFill>
      </fill>
    </dxf>
    <dxf>
      <font>
        <b val="0"/>
        <i val="0"/>
        <strike val="0"/>
        <condense val="0"/>
        <extend val="0"/>
        <outline val="0"/>
        <shadow val="0"/>
        <u val="none"/>
        <vertAlign val="baseline"/>
        <sz val="11"/>
        <color auto="1"/>
        <name val="Lucida Sans"/>
        <family val="2"/>
        <scheme val="minor"/>
      </font>
    </dxf>
    <dxf>
      <font>
        <strike val="0"/>
        <outline val="0"/>
        <shadow val="0"/>
        <u val="none"/>
        <vertAlign val="baseline"/>
        <sz val="11"/>
        <color auto="1"/>
        <name val="Lucida Sans"/>
        <family val="2"/>
        <scheme val="minor"/>
      </font>
    </dxf>
    <dxf>
      <font>
        <b val="0"/>
        <i val="0"/>
        <strike val="0"/>
        <condense val="0"/>
        <extend val="0"/>
        <outline val="0"/>
        <shadow val="0"/>
        <u val="none"/>
        <vertAlign val="baseline"/>
        <sz val="11"/>
        <color auto="1"/>
        <name val="Lucida Sans"/>
        <family val="2"/>
        <scheme val="minor"/>
      </font>
    </dxf>
    <dxf>
      <font>
        <strike val="0"/>
        <outline val="0"/>
        <shadow val="0"/>
        <u val="none"/>
        <vertAlign val="baseline"/>
        <sz val="11"/>
        <color auto="1"/>
        <name val="Lucida Sans"/>
        <family val="2"/>
        <scheme val="minor"/>
      </font>
    </dxf>
    <dxf>
      <font>
        <b val="0"/>
        <i val="0"/>
        <strike val="0"/>
        <condense val="0"/>
        <extend val="0"/>
        <outline val="0"/>
        <shadow val="0"/>
        <u val="none"/>
        <vertAlign val="baseline"/>
        <sz val="11"/>
        <color auto="1"/>
        <name val="Lucida Sans"/>
        <family val="2"/>
        <scheme val="minor"/>
      </font>
      <numFmt numFmtId="0" formatCode="General"/>
      <alignment horizontal="center" vertical="center" textRotation="0" wrapText="0" indent="0" justifyLastLine="0" shrinkToFit="0" readingOrder="0"/>
      <protection locked="1" hidden="0"/>
    </dxf>
    <dxf>
      <font>
        <strike val="0"/>
        <outline val="0"/>
        <shadow val="0"/>
        <u val="none"/>
        <vertAlign val="baseline"/>
        <sz val="11"/>
        <color auto="1"/>
        <name val="Lucida Sans"/>
        <family val="2"/>
        <scheme val="minor"/>
      </font>
      <fill>
        <patternFill patternType="solid">
          <fgColor theme="2" tint="0.79995117038483843"/>
          <bgColor theme="2"/>
        </patternFill>
      </fill>
      <alignment horizontal="center" vertical="center" textRotation="0" wrapText="0" indent="0" justifyLastLine="0" shrinkToFit="0" readingOrder="0"/>
    </dxf>
    <dxf>
      <font>
        <strike val="0"/>
        <outline val="0"/>
        <shadow val="0"/>
        <u val="none"/>
        <vertAlign val="baseline"/>
        <sz val="11"/>
        <color auto="1"/>
        <name val="Lucida Sans"/>
        <family val="2"/>
        <scheme val="minor"/>
      </font>
    </dxf>
    <dxf>
      <alignment vertical="center" textRotation="0" wrapText="0" indent="0" justifyLastLine="0" shrinkToFit="0" readingOrder="0"/>
    </dxf>
    <dxf>
      <font>
        <b/>
        <i val="0"/>
        <color theme="0"/>
        <name val="Rockwell"/>
        <family val="1"/>
        <scheme val="major"/>
      </font>
      <fill>
        <patternFill patternType="solid">
          <bgColor theme="6" tint="-0.499984740745262"/>
        </patternFill>
      </fill>
      <border diagonalUp="0" diagonalDown="0">
        <left/>
        <right/>
        <top/>
        <bottom/>
        <vertical/>
        <horizontal/>
      </border>
    </dxf>
    <dxf>
      <font>
        <sz val="11"/>
        <color theme="1"/>
        <name val="Lucida Sans"/>
        <scheme val="minor"/>
      </font>
      <fill>
        <patternFill patternType="solid">
          <bgColor rgb="FFEAEAEA"/>
        </patternFill>
      </fill>
      <border>
        <left/>
        <right/>
        <top/>
        <bottom/>
        <vertical/>
        <horizontal/>
      </border>
    </dxf>
    <dxf>
      <font>
        <b/>
        <i val="0"/>
        <color theme="0"/>
        <name val="Rockwell"/>
        <family val="1"/>
        <scheme val="major"/>
      </font>
      <fill>
        <patternFill patternType="solid">
          <bgColor theme="6" tint="-0.499984740745262"/>
        </patternFill>
      </fill>
      <border diagonalUp="0" diagonalDown="0">
        <left/>
        <right/>
        <top/>
        <bottom/>
        <vertical/>
        <horizontal/>
      </border>
    </dxf>
    <dxf>
      <font>
        <sz val="11"/>
        <color theme="1"/>
        <name val="Lucida Sans"/>
        <scheme val="minor"/>
      </font>
      <fill>
        <patternFill patternType="solid">
          <bgColor rgb="FFEAEAEA"/>
        </patternFill>
      </fill>
      <border>
        <left/>
        <right/>
        <top/>
        <bottom/>
        <vertical/>
        <horizontal/>
      </border>
    </dxf>
    <dxf>
      <fill>
        <patternFill patternType="solid">
          <fgColor theme="2" tint="0.59996337778862885"/>
          <bgColor theme="0" tint="-4.9989318521683403E-2"/>
        </patternFill>
      </fill>
    </dxf>
    <dxf>
      <fill>
        <patternFill patternType="solid">
          <fgColor theme="2" tint="0.79995117038483843"/>
          <bgColor theme="2"/>
        </patternFill>
      </fill>
    </dxf>
    <dxf>
      <font>
        <b/>
        <i val="0"/>
        <color theme="2" tint="0.79998168889431442"/>
      </font>
      <fill>
        <patternFill>
          <bgColor theme="6" tint="-0.499984740745262"/>
        </patternFill>
      </fill>
      <border>
        <top style="thick">
          <color theme="0"/>
        </top>
      </border>
    </dxf>
    <dxf>
      <font>
        <b val="0"/>
        <i val="0"/>
        <color theme="3"/>
      </font>
      <fill>
        <patternFill patternType="none">
          <bgColor auto="1"/>
        </patternFill>
      </fill>
      <border diagonalUp="0" diagonalDown="0">
        <left/>
        <right/>
        <top/>
        <bottom style="thick">
          <color theme="6" tint="-0.499984740745262"/>
        </bottom>
        <vertical/>
        <horizontal/>
      </border>
    </dxf>
  </dxfs>
  <tableStyles count="3" defaultTableStyle="TableStyleMedium2" defaultPivotStyle="PivotStyleLight16">
    <tableStyle name="Kulude logi" pivot="0" count="4" xr9:uid="{00000000-0011-0000-FFFF-FFFF00000000}">
      <tableStyleElement type="wholeTable" dxfId="19"/>
      <tableStyleElement type="headerRow" dxfId="18"/>
      <tableStyleElement type="firstRowStripe" dxfId="17"/>
      <tableStyleElement type="secondRowStripe" dxfId="16"/>
    </tableStyle>
    <tableStyle name="Isiklike kulude tükeldi" pivot="0" table="0" count="2" xr9:uid="{00000000-0011-0000-FFFF-FFFF01000000}">
      <tableStyleElement type="wholeTable" dxfId="15"/>
      <tableStyleElement type="headerRow" dxfId="14"/>
    </tableStyle>
    <tableStyle name="Isiklike kulude tükeldi " pivot="0" table="0" count="10" xr9:uid="{0B968939-6FD1-4146-A60B-3A61485016F8}">
      <tableStyleElement type="wholeTable" dxfId="13"/>
      <tableStyleElement type="headerRow" dxfId="12"/>
    </tableStyle>
  </tableStyles>
  <colors>
    <mruColors>
      <color rgb="FFEAEAEA"/>
      <color rgb="FFDDDDDD"/>
      <color rgb="FF5F5F5F"/>
      <color rgb="FF808080"/>
      <color rgb="FFF8F7EB"/>
      <color rgb="FFF8F7EC"/>
      <color rgb="FFFFD0AA"/>
    </mruColors>
  </colors>
  <extLst>
    <ext xmlns:x14="http://schemas.microsoft.com/office/spreadsheetml/2009/9/main" uri="{46F421CA-312F-682f-3DD2-61675219B42D}">
      <x14:dxfs count="8">
        <dxf>
          <font>
            <color rgb="FF5F5F5F"/>
          </font>
          <fill>
            <patternFill patternType="solid">
              <fgColor auto="1"/>
              <bgColor theme="7" tint="0.59996337778862885"/>
            </patternFill>
          </fill>
          <border diagonalUp="0" diagonalDown="0">
            <left/>
            <right/>
            <top/>
            <bottom/>
            <vertical/>
            <horizontal/>
          </border>
        </dxf>
        <dxf>
          <font>
            <color theme="3"/>
          </font>
          <fill>
            <patternFill patternType="solid">
              <fgColor auto="1"/>
              <bgColor theme="3" tint="0.79998168889431442"/>
            </patternFill>
          </fill>
          <border diagonalUp="0" diagonalDown="0">
            <left/>
            <right/>
            <top/>
            <bottom/>
            <vertical/>
            <horizontal/>
          </border>
        </dxf>
        <dxf>
          <font>
            <color auto="1"/>
          </font>
          <fill>
            <patternFill patternType="solid">
              <fgColor auto="1"/>
              <bgColor theme="7" tint="0.59996337778862885"/>
            </patternFill>
          </fill>
          <border diagonalUp="0" diagonalDown="0">
            <left/>
            <right/>
            <top/>
            <bottom/>
            <vertical/>
            <horizontal/>
          </border>
        </dxf>
        <dxf>
          <font>
            <b/>
            <i val="0"/>
            <color rgb="FF5F5F5F"/>
          </font>
          <fill>
            <patternFill patternType="solid">
              <fgColor auto="1"/>
              <bgColor rgb="FFDDDDDD"/>
            </patternFill>
          </fill>
          <border diagonalUp="0" diagonalDown="0">
            <left/>
            <right/>
            <top/>
            <bottom/>
            <vertical/>
            <horizontal/>
          </border>
        </dxf>
        <dxf>
          <font>
            <b/>
            <i val="0"/>
            <color theme="0"/>
          </font>
          <fill>
            <patternFill patternType="solid">
              <fgColor theme="6" tint="0.59999389629810485"/>
              <bgColor theme="7" tint="0.39994506668294322"/>
            </patternFill>
          </fill>
          <border diagonalUp="0" diagonalDown="0">
            <left/>
            <right/>
            <top/>
            <bottom/>
            <vertical/>
            <horizontal/>
          </border>
        </dxf>
        <dxf>
          <font>
            <b/>
            <i val="0"/>
            <color auto="1"/>
          </font>
          <fill>
            <patternFill patternType="solid">
              <fgColor theme="6"/>
              <bgColor theme="7"/>
            </patternFill>
          </fill>
          <border diagonalUp="0" diagonalDown="0">
            <left/>
            <right/>
            <top/>
            <bottom/>
            <vertical/>
            <horizontal/>
          </border>
        </dxf>
        <dxf>
          <font>
            <color rgb="FF808080"/>
          </font>
          <fill>
            <patternFill patternType="solid">
              <fgColor rgb="FFDFDFDF"/>
              <bgColor theme="2" tint="0.59996337778862885"/>
            </patternFill>
          </fill>
          <border>
            <left style="thin">
              <color rgb="FFDFDFDF"/>
            </left>
            <right style="thin">
              <color rgb="FFDFDFDF"/>
            </right>
            <top style="thin">
              <color rgb="FFDFDFDF"/>
            </top>
            <bottom style="thin">
              <color rgb="FFDFDFDF"/>
            </bottom>
            <vertical/>
            <horizontal/>
          </border>
        </dxf>
        <dxf>
          <font>
            <sz val="9"/>
            <color rgb="FF808080"/>
            <name val="Lucida Sans"/>
            <scheme val="minor"/>
          </font>
          <fill>
            <patternFill patternType="solid">
              <fgColor rgb="FFC0C0C0"/>
              <bgColor theme="2" tint="0.59996337778862885"/>
            </patternFill>
          </fill>
          <border>
            <left style="thin">
              <color theme="0" tint="-0.34998626667073579"/>
            </left>
            <right style="thin">
              <color theme="0" tint="-0.34998626667073579"/>
            </right>
            <top style="thin">
              <color theme="0" tint="-0.34998626667073579"/>
            </top>
            <bottom style="thin">
              <color theme="0" tint="-0.34998626667073579"/>
            </bottom>
            <vertical/>
            <horizontal style="thin">
              <color theme="7"/>
            </horizontal>
          </border>
        </dxf>
      </x14:dxfs>
    </ext>
    <ext xmlns:x14="http://schemas.microsoft.com/office/spreadsheetml/2009/9/main" uri="{EB79DEF2-80B8-43e5-95BD-54CBDDF9020C}">
      <x14:slicerStyles defaultSlicerStyle="SlicerStyleLight1">
        <x14:slicerStyle name="Isiklike kulude tükeldi ">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calcChain" Target="calcChain.xml"/><Relationship Id="rId5" Type="http://schemas.microsoft.com/office/2007/relationships/slicerCache" Target="slicerCaches/slicerCache1.xml"/><Relationship Id="rId10" Type="http://schemas.openxmlformats.org/officeDocument/2006/relationships/sharedStrings" Target="sharedStrings.xml"/><Relationship Id="rId4" Type="http://schemas.openxmlformats.org/officeDocument/2006/relationships/pivotCacheDefinition" Target="pivotCache/pivotCacheDefinition1.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pivotSource>
    <c:name>[Office_35337434_TF33686846.xltx]Isiklike kulude andmed!IsiklikeKuludeAndmed</c:name>
    <c:fmtId val="2"/>
  </c:pivotSource>
  <c:chart>
    <c:autoTitleDeleted val="1"/>
    <c:pivotFmts>
      <c:pivotFmt>
        <c:idx val="0"/>
      </c:pivotFmt>
      <c:pivotFmt>
        <c:idx val="1"/>
      </c:pivotFmt>
      <c:pivotFmt>
        <c:idx val="2"/>
      </c:pivotFmt>
      <c:pivotFmt>
        <c:idx val="3"/>
        <c:spPr>
          <a:solidFill>
            <a:schemeClr val="accent3"/>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3">
                      <a:lumMod val="50000"/>
                    </a:schemeClr>
                  </a:solidFill>
                  <a:latin typeface="+mj-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4"/>
          </a:solidFill>
          <a:ln>
            <a:noFill/>
          </a:ln>
          <a:effectLst/>
        </c:spPr>
        <c:marker>
          <c:symbol val="none"/>
        </c:marker>
      </c:pivotFmt>
      <c:pivotFmt>
        <c:idx val="35"/>
        <c:spPr>
          <a:solidFill>
            <a:schemeClr val="accent2"/>
          </a:solidFill>
          <a:ln>
            <a:noFill/>
          </a:ln>
          <a:effectLst/>
        </c:spPr>
        <c:marker>
          <c:symbol val="none"/>
        </c:marker>
      </c:pivotFmt>
      <c:pivotFmt>
        <c:idx val="36"/>
        <c:spPr>
          <a:solidFill>
            <a:schemeClr val="accent1"/>
          </a:solidFill>
          <a:ln>
            <a:noFill/>
          </a:ln>
          <a:effectLst/>
        </c:spPr>
        <c:marker>
          <c:symbol val="none"/>
        </c:marker>
      </c:pivotFmt>
      <c:pivotFmt>
        <c:idx val="37"/>
        <c:spPr>
          <a:solidFill>
            <a:schemeClr val="accent1"/>
          </a:solidFill>
          <a:ln>
            <a:noFill/>
          </a:ln>
          <a:effectLst/>
        </c:spPr>
        <c:marker>
          <c:symbol val="none"/>
        </c:marker>
      </c:pivotFmt>
    </c:pivotFmts>
    <c:plotArea>
      <c:layout>
        <c:manualLayout>
          <c:layoutTarget val="inner"/>
          <c:xMode val="edge"/>
          <c:yMode val="edge"/>
          <c:x val="3.8250175624598648E-2"/>
          <c:y val="0.14504584646195012"/>
          <c:w val="0.95901312335958"/>
          <c:h val="0.74146723840181872"/>
        </c:manualLayout>
      </c:layout>
      <c:barChart>
        <c:barDir val="col"/>
        <c:grouping val="clustered"/>
        <c:varyColors val="0"/>
        <c:ser>
          <c:idx val="0"/>
          <c:order val="0"/>
          <c:tx>
            <c:strRef>
              <c:f>'Isiklike kulude andmed'!$C$3:$C$4</c:f>
              <c:strCache>
                <c:ptCount val="1"/>
                <c:pt idx="0">
                  <c:v>Eluase</c:v>
                </c:pt>
              </c:strCache>
            </c:strRef>
          </c:tx>
          <c:spPr>
            <a:solidFill>
              <a:schemeClr val="accent4"/>
            </a:solidFill>
            <a:ln>
              <a:noFill/>
            </a:ln>
            <a:effectLst/>
          </c:spPr>
          <c:invertIfNegative val="0"/>
          <c:cat>
            <c:strRef>
              <c:f>'Isiklike kulude andmed'!$B$5:$B$11</c:f>
              <c:strCache>
                <c:ptCount val="6"/>
                <c:pt idx="0">
                  <c:v>märts</c:v>
                </c:pt>
                <c:pt idx="1">
                  <c:v>apr</c:v>
                </c:pt>
                <c:pt idx="2">
                  <c:v>mai</c:v>
                </c:pt>
                <c:pt idx="3">
                  <c:v>juuni</c:v>
                </c:pt>
                <c:pt idx="4">
                  <c:v>juuli</c:v>
                </c:pt>
                <c:pt idx="5">
                  <c:v>aug</c:v>
                </c:pt>
              </c:strCache>
            </c:strRef>
          </c:cat>
          <c:val>
            <c:numRef>
              <c:f>'Isiklike kulude andmed'!$C$5:$C$11</c:f>
              <c:numCache>
                <c:formatCode>General</c:formatCode>
                <c:ptCount val="6"/>
                <c:pt idx="0">
                  <c:v>130</c:v>
                </c:pt>
                <c:pt idx="1">
                  <c:v>130</c:v>
                </c:pt>
              </c:numCache>
            </c:numRef>
          </c:val>
          <c:extLst>
            <c:ext xmlns:c16="http://schemas.microsoft.com/office/drawing/2014/chart" uri="{C3380CC4-5D6E-409C-BE32-E72D297353CC}">
              <c16:uniqueId val="{00000000-0AFB-458E-AD6C-ABF62577C26E}"/>
            </c:ext>
          </c:extLst>
        </c:ser>
        <c:ser>
          <c:idx val="1"/>
          <c:order val="1"/>
          <c:tx>
            <c:strRef>
              <c:f>'Isiklike kulude andmed'!$D$3:$D$4</c:f>
              <c:strCache>
                <c:ptCount val="1"/>
                <c:pt idx="0">
                  <c:v>Meelelahutus</c:v>
                </c:pt>
              </c:strCache>
            </c:strRef>
          </c:tx>
          <c:spPr>
            <a:solidFill>
              <a:schemeClr val="accent1"/>
            </a:solidFill>
            <a:ln>
              <a:noFill/>
            </a:ln>
            <a:effectLst/>
          </c:spPr>
          <c:invertIfNegative val="0"/>
          <c:cat>
            <c:strRef>
              <c:f>'Isiklike kulude andmed'!$B$5:$B$11</c:f>
              <c:strCache>
                <c:ptCount val="6"/>
                <c:pt idx="0">
                  <c:v>märts</c:v>
                </c:pt>
                <c:pt idx="1">
                  <c:v>apr</c:v>
                </c:pt>
                <c:pt idx="2">
                  <c:v>mai</c:v>
                </c:pt>
                <c:pt idx="3">
                  <c:v>juuni</c:v>
                </c:pt>
                <c:pt idx="4">
                  <c:v>juuli</c:v>
                </c:pt>
                <c:pt idx="5">
                  <c:v>aug</c:v>
                </c:pt>
              </c:strCache>
            </c:strRef>
          </c:cat>
          <c:val>
            <c:numRef>
              <c:f>'Isiklike kulude andmed'!$D$5:$D$11</c:f>
              <c:numCache>
                <c:formatCode>General</c:formatCode>
                <c:ptCount val="6"/>
                <c:pt idx="0">
                  <c:v>29</c:v>
                </c:pt>
                <c:pt idx="4">
                  <c:v>21</c:v>
                </c:pt>
              </c:numCache>
            </c:numRef>
          </c:val>
          <c:extLst>
            <c:ext xmlns:c16="http://schemas.microsoft.com/office/drawing/2014/chart" uri="{C3380CC4-5D6E-409C-BE32-E72D297353CC}">
              <c16:uniqueId val="{00000001-0AFB-458E-AD6C-ABF62577C26E}"/>
            </c:ext>
          </c:extLst>
        </c:ser>
        <c:ser>
          <c:idx val="2"/>
          <c:order val="2"/>
          <c:tx>
            <c:strRef>
              <c:f>'Isiklike kulude andmed'!$E$3:$E$4</c:f>
              <c:strCache>
                <c:ptCount val="1"/>
                <c:pt idx="0">
                  <c:v>Olme</c:v>
                </c:pt>
              </c:strCache>
            </c:strRef>
          </c:tx>
          <c:spPr>
            <a:solidFill>
              <a:schemeClr val="accent3"/>
            </a:solidFill>
            <a:ln>
              <a:noFill/>
            </a:ln>
            <a:effectLst/>
          </c:spPr>
          <c:invertIfNegative val="0"/>
          <c:cat>
            <c:strRef>
              <c:f>'Isiklike kulude andmed'!$B$5:$B$11</c:f>
              <c:strCache>
                <c:ptCount val="6"/>
                <c:pt idx="0">
                  <c:v>märts</c:v>
                </c:pt>
                <c:pt idx="1">
                  <c:v>apr</c:v>
                </c:pt>
                <c:pt idx="2">
                  <c:v>mai</c:v>
                </c:pt>
                <c:pt idx="3">
                  <c:v>juuni</c:v>
                </c:pt>
                <c:pt idx="4">
                  <c:v>juuli</c:v>
                </c:pt>
                <c:pt idx="5">
                  <c:v>aug</c:v>
                </c:pt>
              </c:strCache>
            </c:strRef>
          </c:cat>
          <c:val>
            <c:numRef>
              <c:f>'Isiklike kulude andmed'!$E$5:$E$11</c:f>
              <c:numCache>
                <c:formatCode>General</c:formatCode>
                <c:ptCount val="6"/>
                <c:pt idx="0">
                  <c:v>42</c:v>
                </c:pt>
                <c:pt idx="1">
                  <c:v>97.75</c:v>
                </c:pt>
                <c:pt idx="3">
                  <c:v>12</c:v>
                </c:pt>
                <c:pt idx="5">
                  <c:v>2.75</c:v>
                </c:pt>
              </c:numCache>
            </c:numRef>
          </c:val>
          <c:extLst>
            <c:ext xmlns:c16="http://schemas.microsoft.com/office/drawing/2014/chart" uri="{C3380CC4-5D6E-409C-BE32-E72D297353CC}">
              <c16:uniqueId val="{00000002-0AFB-458E-AD6C-ABF62577C26E}"/>
            </c:ext>
          </c:extLst>
        </c:ser>
        <c:ser>
          <c:idx val="3"/>
          <c:order val="3"/>
          <c:tx>
            <c:strRef>
              <c:f>'Isiklike kulude andmed'!$F$3:$F$4</c:f>
              <c:strCache>
                <c:ptCount val="1"/>
                <c:pt idx="0">
                  <c:v>Transport</c:v>
                </c:pt>
              </c:strCache>
            </c:strRef>
          </c:tx>
          <c:spPr>
            <a:solidFill>
              <a:schemeClr val="accent2"/>
            </a:solidFill>
            <a:ln>
              <a:noFill/>
            </a:ln>
            <a:effectLst/>
          </c:spPr>
          <c:invertIfNegative val="0"/>
          <c:cat>
            <c:strRef>
              <c:f>'Isiklike kulude andmed'!$B$5:$B$11</c:f>
              <c:strCache>
                <c:ptCount val="6"/>
                <c:pt idx="0">
                  <c:v>märts</c:v>
                </c:pt>
                <c:pt idx="1">
                  <c:v>apr</c:v>
                </c:pt>
                <c:pt idx="2">
                  <c:v>mai</c:v>
                </c:pt>
                <c:pt idx="3">
                  <c:v>juuni</c:v>
                </c:pt>
                <c:pt idx="4">
                  <c:v>juuli</c:v>
                </c:pt>
                <c:pt idx="5">
                  <c:v>aug</c:v>
                </c:pt>
              </c:strCache>
            </c:strRef>
          </c:cat>
          <c:val>
            <c:numRef>
              <c:f>'Isiklike kulude andmed'!$F$5:$F$11</c:f>
              <c:numCache>
                <c:formatCode>General</c:formatCode>
                <c:ptCount val="6"/>
                <c:pt idx="0">
                  <c:v>21</c:v>
                </c:pt>
                <c:pt idx="1">
                  <c:v>75</c:v>
                </c:pt>
                <c:pt idx="2">
                  <c:v>54</c:v>
                </c:pt>
              </c:numCache>
            </c:numRef>
          </c:val>
          <c:extLst>
            <c:ext xmlns:c16="http://schemas.microsoft.com/office/drawing/2014/chart" uri="{C3380CC4-5D6E-409C-BE32-E72D297353CC}">
              <c16:uniqueId val="{00000003-0AFB-458E-AD6C-ABF62577C26E}"/>
            </c:ext>
          </c:extLst>
        </c:ser>
        <c:dLbls>
          <c:showLegendKey val="0"/>
          <c:showVal val="0"/>
          <c:showCatName val="0"/>
          <c:showSerName val="0"/>
          <c:showPercent val="0"/>
          <c:showBubbleSize val="0"/>
        </c:dLbls>
        <c:gapWidth val="35"/>
        <c:axId val="369003632"/>
        <c:axId val="369002848"/>
      </c:barChart>
      <c:catAx>
        <c:axId val="369003632"/>
        <c:scaling>
          <c:orientation val="minMax"/>
        </c:scaling>
        <c:delete val="0"/>
        <c:axPos val="b"/>
        <c:numFmt formatCode="General" sourceLinked="0"/>
        <c:majorTickMark val="none"/>
        <c:minorTickMark val="none"/>
        <c:tickLblPos val="nextTo"/>
        <c:spPr>
          <a:noFill/>
          <a:ln w="12700" cap="flat" cmpd="sng" algn="ctr">
            <a:solidFill>
              <a:schemeClr val="tx2">
                <a:lumMod val="20000"/>
                <a:lumOff val="80000"/>
              </a:schemeClr>
            </a:solidFill>
            <a:prstDash val="solid"/>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369002848"/>
        <c:crosses val="autoZero"/>
        <c:auto val="1"/>
        <c:lblAlgn val="ctr"/>
        <c:lblOffset val="100"/>
        <c:noMultiLvlLbl val="0"/>
      </c:catAx>
      <c:valAx>
        <c:axId val="369002848"/>
        <c:scaling>
          <c:orientation val="minMax"/>
        </c:scaling>
        <c:delete val="0"/>
        <c:axPos val="l"/>
        <c:majorGridlines>
          <c:spPr>
            <a:ln w="3175" cap="flat" cmpd="sng" algn="ctr">
              <a:solidFill>
                <a:schemeClr val="tx2">
                  <a:lumMod val="20000"/>
                  <a:lumOff val="80000"/>
                  <a:alpha val="50000"/>
                </a:schemeClr>
              </a:solidFill>
              <a:prstDash val="solid"/>
              <a:round/>
            </a:ln>
            <a:effectLst/>
          </c:spPr>
        </c:majorGridlines>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369003632"/>
        <c:crosses val="autoZero"/>
        <c:crossBetween val="between"/>
      </c:valAx>
      <c:spPr>
        <a:noFill/>
        <a:ln>
          <a:noFill/>
        </a:ln>
        <a:effectLst/>
      </c:spPr>
    </c:plotArea>
    <c:legend>
      <c:legendPos val="t"/>
      <c:layout>
        <c:manualLayout>
          <c:xMode val="edge"/>
          <c:yMode val="edge"/>
          <c:x val="3.9964915771906568E-3"/>
          <c:y val="1.6504856261546089E-2"/>
          <c:w val="0.24255446236909858"/>
          <c:h val="4.7509726926936557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chart>
  <c:spPr>
    <a:noFill/>
    <a:ln w="9525" cap="flat" cmpd="sng" algn="ctr">
      <a:noFill/>
      <a:prstDash val="solid"/>
      <a:round/>
    </a:ln>
    <a:effectLst/>
  </c:spPr>
  <c:txPr>
    <a:bodyPr/>
    <a:lstStyle/>
    <a:p>
      <a:pPr>
        <a:defRPr>
          <a:solidFill>
            <a:schemeClr val="tx2"/>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0</xdr:colOff>
      <xdr:row>1</xdr:row>
      <xdr:rowOff>4616823</xdr:rowOff>
    </xdr:to>
    <xdr:graphicFrame macro="">
      <xdr:nvGraphicFramePr>
        <xdr:cNvPr id="2" name="Isiklikud kulud" descr="Isiklike kulude PivotChart-liigenddiagramm, kus kategooria lõikes kuvatavad kogukulud on rühmitatud kuu järgi">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179294</xdr:colOff>
      <xdr:row>0</xdr:row>
      <xdr:rowOff>90337</xdr:rowOff>
    </xdr:from>
    <xdr:to>
      <xdr:col>1</xdr:col>
      <xdr:colOff>818029</xdr:colOff>
      <xdr:row>0</xdr:row>
      <xdr:rowOff>728383</xdr:rowOff>
    </xdr:to>
    <xdr:pic>
      <xdr:nvPicPr>
        <xdr:cNvPr id="7" name="Pilt 6" descr="dekoratiivne element">
          <a:extLst>
            <a:ext uri="{FF2B5EF4-FFF2-40B4-BE49-F238E27FC236}">
              <a16:creationId xmlns:a16="http://schemas.microsoft.com/office/drawing/2014/main" id="{0B4E9C91-5EE0-40F3-9461-A931F6E384D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4618" y="90337"/>
          <a:ext cx="638735" cy="6380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141176</xdr:colOff>
      <xdr:row>2</xdr:row>
      <xdr:rowOff>83135</xdr:rowOff>
    </xdr:from>
    <xdr:to>
      <xdr:col>4</xdr:col>
      <xdr:colOff>978561</xdr:colOff>
      <xdr:row>2</xdr:row>
      <xdr:rowOff>1731935</xdr:rowOff>
    </xdr:to>
    <mc:AlternateContent xmlns:mc="http://schemas.openxmlformats.org/markup-compatibility/2006" xmlns:a14="http://schemas.microsoft.com/office/drawing/2010/main">
      <mc:Choice Requires="a14">
        <xdr:graphicFrame macro="">
          <xdr:nvGraphicFramePr>
            <xdr:cNvPr id="12" name="Kategooria" descr="Tükeldi tabeli andmete filtreerimiseks kategooria alusel&#10;">
              <a:extLst>
                <a:ext uri="{FF2B5EF4-FFF2-40B4-BE49-F238E27FC236}">
                  <a16:creationId xmlns:a16="http://schemas.microsoft.com/office/drawing/2014/main" id="{973DCD55-E87F-4780-A673-623BBB937119}"/>
                </a:ext>
              </a:extLst>
            </xdr:cNvPr>
            <xdr:cNvGraphicFramePr/>
          </xdr:nvGraphicFramePr>
          <xdr:xfrm>
            <a:off x="0" y="0"/>
            <a:ext cx="0" cy="0"/>
          </xdr:xfrm>
          <a:graphic>
            <a:graphicData uri="http://schemas.microsoft.com/office/drawing/2010/slicer">
              <sle:slicer xmlns:sle="http://schemas.microsoft.com/office/drawing/2010/slicer" name="Kategooria"/>
            </a:graphicData>
          </a:graphic>
        </xdr:graphicFrame>
      </mc:Choice>
      <mc:Fallback xmlns="">
        <xdr:sp macro="" textlink="">
          <xdr:nvSpPr>
            <xdr:cNvPr id="0" name=""/>
            <xdr:cNvSpPr>
              <a:spLocks noTextEdit="1"/>
            </xdr:cNvSpPr>
          </xdr:nvSpPr>
          <xdr:spPr>
            <a:xfrm>
              <a:off x="3996000" y="5540400"/>
              <a:ext cx="2820826" cy="1648800"/>
            </a:xfrm>
            <a:prstGeom prst="rect">
              <a:avLst/>
            </a:prstGeom>
            <a:solidFill>
              <a:prstClr val="white"/>
            </a:solidFill>
            <a:ln w="1">
              <a:solidFill>
                <a:prstClr val="green"/>
              </a:solidFill>
            </a:ln>
          </xdr:spPr>
          <xdr:txBody>
            <a:bodyPr vertOverflow="clip" horzOverflow="clip"/>
            <a:lstStyle/>
            <a:p>
              <a:r>
                <a:rPr lang="et-EE" sz="1100"/>
                <a:t>See kujund tähistab tükeldit. Tükeldeid toetatakse versioonis Excel 2010 ja uuemates versioonides.
Kui kujundit on muudetud mõnes Exceli varasemas versioonis või kui töövihik on salvestatud Excel 2003 või varasemas versioonis, ei saa tükeldit kasutada.</a:t>
              </a:r>
            </a:p>
          </xdr:txBody>
        </xdr:sp>
      </mc:Fallback>
    </mc:AlternateContent>
    <xdr:clientData/>
  </xdr:twoCellAnchor>
  <xdr:twoCellAnchor editAs="oneCell">
    <xdr:from>
      <xdr:col>5</xdr:col>
      <xdr:colOff>143947</xdr:colOff>
      <xdr:row>2</xdr:row>
      <xdr:rowOff>83135</xdr:rowOff>
    </xdr:from>
    <xdr:to>
      <xdr:col>5</xdr:col>
      <xdr:colOff>6397147</xdr:colOff>
      <xdr:row>2</xdr:row>
      <xdr:rowOff>1731935</xdr:rowOff>
    </xdr:to>
    <mc:AlternateContent xmlns:mc="http://schemas.openxmlformats.org/markup-compatibility/2006" xmlns:a14="http://schemas.microsoft.com/office/drawing/2010/main">
      <mc:Choice Requires="a14">
        <xdr:graphicFrame macro="">
          <xdr:nvGraphicFramePr>
            <xdr:cNvPr id="13" name="Alamkategooria" descr="Tükeldi tabeli andmete filtreerimiseks alamkategooria alusel&#10;">
              <a:extLst>
                <a:ext uri="{FF2B5EF4-FFF2-40B4-BE49-F238E27FC236}">
                  <a16:creationId xmlns:a16="http://schemas.microsoft.com/office/drawing/2014/main" id="{EA02E7E5-233D-4098-9246-F8B7E1AB2ADD}"/>
                </a:ext>
              </a:extLst>
            </xdr:cNvPr>
            <xdr:cNvGraphicFramePr/>
          </xdr:nvGraphicFramePr>
          <xdr:xfrm>
            <a:off x="0" y="0"/>
            <a:ext cx="0" cy="0"/>
          </xdr:xfrm>
          <a:graphic>
            <a:graphicData uri="http://schemas.microsoft.com/office/drawing/2010/slicer">
              <sle:slicer xmlns:sle="http://schemas.microsoft.com/office/drawing/2010/slicer" name="Alamkategooria"/>
            </a:graphicData>
          </a:graphic>
        </xdr:graphicFrame>
      </mc:Choice>
      <mc:Fallback xmlns="">
        <xdr:sp macro="" textlink="">
          <xdr:nvSpPr>
            <xdr:cNvPr id="0" name=""/>
            <xdr:cNvSpPr>
              <a:spLocks noTextEdit="1"/>
            </xdr:cNvSpPr>
          </xdr:nvSpPr>
          <xdr:spPr>
            <a:xfrm>
              <a:off x="7102800" y="5540400"/>
              <a:ext cx="6253200" cy="1648800"/>
            </a:xfrm>
            <a:prstGeom prst="rect">
              <a:avLst/>
            </a:prstGeom>
            <a:solidFill>
              <a:prstClr val="white"/>
            </a:solidFill>
            <a:ln w="1">
              <a:solidFill>
                <a:prstClr val="green"/>
              </a:solidFill>
            </a:ln>
          </xdr:spPr>
          <xdr:txBody>
            <a:bodyPr vertOverflow="clip" horzOverflow="clip"/>
            <a:lstStyle/>
            <a:p>
              <a:r>
                <a:rPr lang="et-EE" sz="1100"/>
                <a:t>See kujund tähistab tükeldit. Tükeldeid toetatakse versioonis Excel 2010 ja uuemates versioonides.
Kui kujundit on muudetud mõnes Exceli varasemas versioonis või kui töövihik on salvestatud Excel 2003 või varasemas versioonis, ei saa tükeldit kasutada.</a:t>
              </a:r>
            </a:p>
          </xdr:txBody>
        </xdr:sp>
      </mc:Fallback>
    </mc:AlternateContent>
    <xdr:clientData/>
  </xdr:twoCellAnchor>
  <xdr:twoCellAnchor editAs="oneCell">
    <xdr:from>
      <xdr:col>1</xdr:col>
      <xdr:colOff>164276</xdr:colOff>
      <xdr:row>2</xdr:row>
      <xdr:rowOff>83135</xdr:rowOff>
    </xdr:from>
    <xdr:to>
      <xdr:col>2</xdr:col>
      <xdr:colOff>1986706</xdr:colOff>
      <xdr:row>2</xdr:row>
      <xdr:rowOff>1724735</xdr:rowOff>
    </xdr:to>
    <mc:AlternateContent xmlns:mc="http://schemas.openxmlformats.org/markup-compatibility/2006" xmlns:a14="http://schemas.microsoft.com/office/drawing/2010/main">
      <mc:Choice Requires="a14">
        <xdr:graphicFrame macro="">
          <xdr:nvGraphicFramePr>
            <xdr:cNvPr id="3" name="Kuupäev" descr="Tükeldi PivotChart-liigenddiagrammi filtreerimiseks kuupäeva alusel">
              <a:extLst>
                <a:ext uri="{FF2B5EF4-FFF2-40B4-BE49-F238E27FC236}">
                  <a16:creationId xmlns:a16="http://schemas.microsoft.com/office/drawing/2014/main" id="{8EF03368-1487-4DAD-8D47-9307589E7688}"/>
                </a:ext>
              </a:extLst>
            </xdr:cNvPr>
            <xdr:cNvGraphicFramePr/>
          </xdr:nvGraphicFramePr>
          <xdr:xfrm>
            <a:off x="0" y="0"/>
            <a:ext cx="0" cy="0"/>
          </xdr:xfrm>
          <a:graphic>
            <a:graphicData uri="http://schemas.microsoft.com/office/drawing/2010/slicer">
              <sle:slicer xmlns:sle="http://schemas.microsoft.com/office/drawing/2010/slicer" name="Kuupäev"/>
            </a:graphicData>
          </a:graphic>
        </xdr:graphicFrame>
      </mc:Choice>
      <mc:Fallback xmlns="">
        <xdr:sp macro="" textlink="">
          <xdr:nvSpPr>
            <xdr:cNvPr id="0" name=""/>
            <xdr:cNvSpPr>
              <a:spLocks noTextEdit="1"/>
            </xdr:cNvSpPr>
          </xdr:nvSpPr>
          <xdr:spPr>
            <a:xfrm>
              <a:off x="399600" y="5540400"/>
              <a:ext cx="3290400" cy="1641600"/>
            </a:xfrm>
            <a:prstGeom prst="rect">
              <a:avLst/>
            </a:prstGeom>
            <a:solidFill>
              <a:prstClr val="white"/>
            </a:solidFill>
            <a:ln w="1">
              <a:solidFill>
                <a:prstClr val="green"/>
              </a:solidFill>
            </a:ln>
          </xdr:spPr>
          <xdr:txBody>
            <a:bodyPr vertOverflow="clip" horzOverflow="clip"/>
            <a:lstStyle/>
            <a:p>
              <a:r>
                <a:rPr lang="et-EE" sz="1100"/>
                <a:t>See kujund tähistab tükeldit. Tükeldeid toetatakse versioonis Excel 2010 ja uuemates versioonides.
Kui kujundit on muudetud mõnes Exceli varasemas versioonis või kui töövihik on salvestatud Excel 2003 või varasemas versioonis, ei saa tükeldit kasutada.</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作者" refreshedDate="43648.720859259258" createdVersion="5" refreshedVersion="6" minRefreshableVersion="3" recordCount="20" xr:uid="{00000000-000A-0000-FFFF-FFFF05000000}">
  <cacheSource type="worksheet">
    <worksheetSource name="Kulud"/>
  </cacheSource>
  <cacheFields count="5">
    <cacheField name="Kuupäev" numFmtId="14">
      <sharedItems containsSemiMixedTypes="0" containsNonDate="0" containsDate="1" containsString="0" minDate="2019-03-02T00:00:00" maxDate="2019-08-02T00:00:00" count="10">
        <d v="2019-03-02T00:00:00"/>
        <d v="2019-03-04T00:00:00"/>
        <d v="2019-03-06T00:00:00"/>
        <d v="2019-04-02T00:00:00"/>
        <d v="2019-04-04T00:00:00"/>
        <d v="2019-04-06T00:00:00"/>
        <d v="2019-05-01T00:00:00"/>
        <d v="2019-06-01T00:00:00"/>
        <d v="2019-07-01T00:00:00"/>
        <d v="2019-08-01T00:00:00"/>
      </sharedItems>
      <fieldGroup base="0">
        <rangePr groupBy="months" startDate="2019-03-02T00:00:00" endDate="2019-08-02T00:00:00"/>
        <groupItems count="14">
          <s v="&lt;02.03.2019"/>
          <s v="jaan"/>
          <s v="veebr"/>
          <s v="märts"/>
          <s v="apr"/>
          <s v="mai"/>
          <s v="juuni"/>
          <s v="juuli"/>
          <s v="aug"/>
          <s v="sept"/>
          <s v="okt"/>
          <s v="nov"/>
          <s v="dets"/>
          <s v="&gt;02.08.2019"/>
        </groupItems>
      </fieldGroup>
    </cacheField>
    <cacheField name="Kategooria" numFmtId="0">
      <sharedItems count="4">
        <s v="Eluase"/>
        <s v="Meelelahutus"/>
        <s v="Olme"/>
        <s v="Transport"/>
      </sharedItems>
    </cacheField>
    <cacheField name="Alamkategooria" numFmtId="0">
      <sharedItems count="12">
        <s v="Internet"/>
        <s v="Lauatelefon"/>
        <s v="Elekter"/>
        <s v="Jõusaal"/>
        <s v="Riided"/>
        <s v="Ühistransport"/>
        <s v="Kütus"/>
        <s v="Juuksur"/>
        <s v="Tee/kohv"/>
        <s v="Maiustused"/>
        <s v="Kontaktläätsed"/>
        <s v="Kino"/>
      </sharedItems>
    </cacheField>
    <cacheField name="Summa" numFmtId="164">
      <sharedItems containsSemiMixedTypes="0" containsString="0" containsNumber="1" minValue="2.75" maxValue="62" count="8">
        <n v="29"/>
        <n v="39"/>
        <n v="62"/>
        <n v="42"/>
        <n v="21"/>
        <n v="54"/>
        <n v="12"/>
        <n v="2.75"/>
      </sharedItems>
    </cacheField>
    <cacheField name="Märkus" numFmtId="0">
      <sharedItems containsBlank="1"/>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
  <r>
    <x v="0"/>
    <x v="0"/>
    <x v="0"/>
    <x v="0"/>
    <m/>
  </r>
  <r>
    <x v="0"/>
    <x v="0"/>
    <x v="1"/>
    <x v="1"/>
    <m/>
  </r>
  <r>
    <x v="1"/>
    <x v="0"/>
    <x v="2"/>
    <x v="2"/>
    <m/>
  </r>
  <r>
    <x v="1"/>
    <x v="1"/>
    <x v="3"/>
    <x v="0"/>
    <m/>
  </r>
  <r>
    <x v="2"/>
    <x v="2"/>
    <x v="4"/>
    <x v="3"/>
    <m/>
  </r>
  <r>
    <x v="2"/>
    <x v="3"/>
    <x v="5"/>
    <x v="4"/>
    <s v="Märtsi kuukaart"/>
  </r>
  <r>
    <x v="3"/>
    <x v="3"/>
    <x v="6"/>
    <x v="5"/>
    <m/>
  </r>
  <r>
    <x v="3"/>
    <x v="2"/>
    <x v="7"/>
    <x v="6"/>
    <m/>
  </r>
  <r>
    <x v="3"/>
    <x v="2"/>
    <x v="8"/>
    <x v="6"/>
    <m/>
  </r>
  <r>
    <x v="3"/>
    <x v="2"/>
    <x v="9"/>
    <x v="7"/>
    <m/>
  </r>
  <r>
    <x v="4"/>
    <x v="0"/>
    <x v="0"/>
    <x v="0"/>
    <m/>
  </r>
  <r>
    <x v="4"/>
    <x v="0"/>
    <x v="1"/>
    <x v="1"/>
    <m/>
  </r>
  <r>
    <x v="4"/>
    <x v="0"/>
    <x v="2"/>
    <x v="2"/>
    <m/>
  </r>
  <r>
    <x v="4"/>
    <x v="2"/>
    <x v="10"/>
    <x v="0"/>
    <m/>
  </r>
  <r>
    <x v="5"/>
    <x v="2"/>
    <x v="4"/>
    <x v="3"/>
    <m/>
  </r>
  <r>
    <x v="5"/>
    <x v="3"/>
    <x v="5"/>
    <x v="4"/>
    <s v="aprilli kuukaart"/>
  </r>
  <r>
    <x v="6"/>
    <x v="3"/>
    <x v="6"/>
    <x v="5"/>
    <m/>
  </r>
  <r>
    <x v="7"/>
    <x v="2"/>
    <x v="7"/>
    <x v="6"/>
    <m/>
  </r>
  <r>
    <x v="8"/>
    <x v="1"/>
    <x v="11"/>
    <x v="4"/>
    <s v="vanade filmide õhtu"/>
  </r>
  <r>
    <x v="9"/>
    <x v="2"/>
    <x v="9"/>
    <x v="7"/>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IsiklikeKuludeAndmed" cacheId="0" applyNumberFormats="0" applyBorderFormats="0" applyFontFormats="0" applyPatternFormats="0" applyAlignmentFormats="0" applyWidthHeightFormats="1" dataCaption="Väärtused" updatedVersion="6" minRefreshableVersion="3" useAutoFormatting="1" itemPrintTitles="1" createdVersion="4" indent="0" outline="1" outlineData="1" multipleFieldFilters="0" chartFormat="10">
  <location ref="B3:G11" firstHeaderRow="1" firstDataRow="2" firstDataCol="1"/>
  <pivotFields count="5">
    <pivotField axis="axisRow" showAll="0">
      <items count="15">
        <item x="0"/>
        <item x="1"/>
        <item x="2"/>
        <item x="3"/>
        <item x="4"/>
        <item x="5"/>
        <item x="6"/>
        <item x="7"/>
        <item x="8"/>
        <item x="9"/>
        <item x="10"/>
        <item x="11"/>
        <item x="12"/>
        <item x="13"/>
        <item t="default"/>
      </items>
    </pivotField>
    <pivotField axis="axisCol" showAll="0">
      <items count="5">
        <item x="0"/>
        <item x="1"/>
        <item x="2"/>
        <item x="3"/>
        <item t="default"/>
      </items>
    </pivotField>
    <pivotField showAll="0">
      <items count="13">
        <item x="2"/>
        <item x="0"/>
        <item x="7"/>
        <item x="3"/>
        <item x="11"/>
        <item x="10"/>
        <item x="6"/>
        <item x="1"/>
        <item x="9"/>
        <item x="4"/>
        <item x="8"/>
        <item x="5"/>
        <item t="default"/>
      </items>
    </pivotField>
    <pivotField dataField="1" showAll="0">
      <items count="9">
        <item x="7"/>
        <item x="6"/>
        <item x="4"/>
        <item x="0"/>
        <item x="1"/>
        <item x="3"/>
        <item x="5"/>
        <item x="2"/>
        <item t="default"/>
      </items>
    </pivotField>
    <pivotField showAll="0"/>
  </pivotFields>
  <rowFields count="1">
    <field x="0"/>
  </rowFields>
  <rowItems count="7">
    <i>
      <x v="3"/>
    </i>
    <i>
      <x v="4"/>
    </i>
    <i>
      <x v="5"/>
    </i>
    <i>
      <x v="6"/>
    </i>
    <i>
      <x v="7"/>
    </i>
    <i>
      <x v="8"/>
    </i>
    <i t="grand">
      <x/>
    </i>
  </rowItems>
  <colFields count="1">
    <field x="1"/>
  </colFields>
  <colItems count="5">
    <i>
      <x/>
    </i>
    <i>
      <x v="1"/>
    </i>
    <i>
      <x v="2"/>
    </i>
    <i>
      <x v="3"/>
    </i>
    <i t="grand">
      <x/>
    </i>
  </colItems>
  <dataFields count="1">
    <dataField name="Summa kogusummast Summa" fld="3" baseField="0" baseItem="0"/>
  </dataFields>
  <chartFormats count="8">
    <chartFormat chart="2" format="30" series="1">
      <pivotArea type="data" outline="0" fieldPosition="0">
        <references count="1">
          <reference field="1" count="1" selected="0">
            <x v="0"/>
          </reference>
        </references>
      </pivotArea>
    </chartFormat>
    <chartFormat chart="2" format="31" series="1">
      <pivotArea type="data" outline="0" fieldPosition="0">
        <references count="1">
          <reference field="1" count="1" selected="0">
            <x v="1"/>
          </reference>
        </references>
      </pivotArea>
    </chartFormat>
    <chartFormat chart="2" format="32" series="1">
      <pivotArea type="data" outline="0" fieldPosition="0">
        <references count="1">
          <reference field="1" count="1" selected="0">
            <x v="2"/>
          </reference>
        </references>
      </pivotArea>
    </chartFormat>
    <chartFormat chart="2" format="33" series="1">
      <pivotArea type="data" outline="0" fieldPosition="0">
        <references count="1">
          <reference field="1" count="1" selected="0">
            <x v="3"/>
          </reference>
        </references>
      </pivotArea>
    </chartFormat>
    <chartFormat chart="2" format="34" series="1">
      <pivotArea type="data" outline="0" fieldPosition="0">
        <references count="2">
          <reference field="4294967294" count="1" selected="0">
            <x v="0"/>
          </reference>
          <reference field="1" count="1" selected="0">
            <x v="0"/>
          </reference>
        </references>
      </pivotArea>
    </chartFormat>
    <chartFormat chart="2" format="35" series="1">
      <pivotArea type="data" outline="0" fieldPosition="0">
        <references count="2">
          <reference field="4294967294" count="1" selected="0">
            <x v="0"/>
          </reference>
          <reference field="1" count="1" selected="0">
            <x v="3"/>
          </reference>
        </references>
      </pivotArea>
    </chartFormat>
    <chartFormat chart="2" format="36" series="1">
      <pivotArea type="data" outline="0" fieldPosition="0">
        <references count="2">
          <reference field="4294967294" count="1" selected="0">
            <x v="0"/>
          </reference>
          <reference field="1" count="1" selected="0">
            <x v="1"/>
          </reference>
        </references>
      </pivotArea>
    </chartFormat>
    <chartFormat chart="2" format="37" series="1">
      <pivotArea type="data" outline="0" fieldPosition="0">
        <references count="2">
          <reference field="4294967294" count="1" selected="0">
            <x v="0"/>
          </reference>
          <reference field="1" count="1" selected="0">
            <x v="2"/>
          </reference>
        </references>
      </pivotArea>
    </chartFormat>
  </chart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altText="Isiklike kulude andmed" altTextSummary="PivotChart-liigenddiagrammi andmeallikas rühmitab iga kuu kogukulud kulukategooriate järgi."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Kategooria" xr10:uid="{13FCEBF3-DEEB-4D57-8468-075E07C7F506}" sourceName="Kategooria">
  <pivotTables>
    <pivotTable tabId="4" name="IsiklikeKuludeAndmed"/>
  </pivotTables>
  <data>
    <tabular pivotCacheId="2" showMissing="0">
      <items count="4">
        <i x="0" s="1"/>
        <i x="1" s="1"/>
        <i x="2" s="1"/>
        <i x="3" s="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lamkategooria" xr10:uid="{ADAF04DE-A8B5-4C7E-BD8E-E8D31E4CA303}" sourceName="Alamkategooria">
  <pivotTables>
    <pivotTable tabId="4" name="IsiklikeKuludeAndmed"/>
  </pivotTables>
  <data>
    <tabular pivotCacheId="2" showMissing="0">
      <items count="12">
        <i x="2" s="1"/>
        <i x="0" s="1"/>
        <i x="7" s="1"/>
        <i x="3" s="1"/>
        <i x="11" s="1"/>
        <i x="10" s="1"/>
        <i x="6" s="1"/>
        <i x="1" s="1"/>
        <i x="9" s="1"/>
        <i x="4" s="1"/>
        <i x="8" s="1"/>
        <i x="5" s="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Kuupäev" xr10:uid="{B88BD770-C7C4-438D-A8DB-8F644B55C816}" sourceName="Kuupäev">
  <pivotTables>
    <pivotTable tabId="4" name="IsiklikeKuludeAndmed"/>
  </pivotTables>
  <data>
    <tabular pivotCacheId="2" showMissing="0">
      <items count="14">
        <i x="3" s="1"/>
        <i x="4" s="1"/>
        <i x="5" s="1"/>
        <i x="6" s="1"/>
        <i x="7" s="1"/>
        <i x="8" s="1"/>
        <i x="1" s="1" nd="1"/>
        <i x="2" s="1" nd="1"/>
        <i x="9" s="1" nd="1"/>
        <i x="10" s="1" nd="1"/>
        <i x="11" s="1" nd="1"/>
        <i x="12" s="1" nd="1"/>
        <i x="0" s="1" nd="1"/>
        <i x="13"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Kategooria" xr10:uid="{B68E1B38-3800-4B62-ABA1-AA52B06752DB}" cache="Slicer_Kategooria" caption="Kategooria" columnCount="2" style="Isiklike kulude tükeldi " rowHeight="183600"/>
  <slicer name="Alamkategooria" xr10:uid="{60C717E6-0A13-453C-8AB4-3E69C1B4B272}" cache="Slicer_Alamkategooria" caption="Alamkategooria" columnCount="4" style="Isiklike kulude tükeldi " rowHeight="183600"/>
  <slicer name="Kuupäev" xr10:uid="{CE55417D-7473-4F8B-97DA-6F1CA15A82DC}" cache="Slicer_Kuupäev" caption="Kuupäev" columnCount="3" style="Isiklike kulude tükeldi " rowHeight="1836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0000000}" name="Kulud" displayName="Kulud" ref="B2:F22" headerRowDxfId="11" dataDxfId="10">
  <autoFilter ref="B2:F22" xr:uid="{00000000-0009-0000-0100-00000C000000}"/>
  <sortState ref="B3:F22">
    <sortCondition ref="B2:B22"/>
  </sortState>
  <tableColumns count="5">
    <tableColumn id="1" xr3:uid="{00000000-0010-0000-0000-000001000000}" name="Kuupäev" totalsRowLabel="Kokku" dataDxfId="9" totalsRowDxfId="8" dataCellStyle="Kuupäev"/>
    <tableColumn id="2" xr3:uid="{00000000-0010-0000-0000-000002000000}" name="Kategooria" dataDxfId="7" totalsRowDxfId="6"/>
    <tableColumn id="3" xr3:uid="{00000000-0010-0000-0000-000003000000}" name="Alamkategooria" dataDxfId="5" totalsRowDxfId="4"/>
    <tableColumn id="6" xr3:uid="{00000000-0010-0000-0000-000006000000}" name="Summa" dataDxfId="3" totalsRowDxfId="2"/>
    <tableColumn id="4" xr3:uid="{00000000-0010-0000-0000-000004000000}" name="Märkus" totalsRowFunction="count" dataDxfId="1" totalsRowDxfId="0"/>
  </tableColumns>
  <tableStyleInfo name="Kulude logi" showFirstColumn="0" showLastColumn="0" showRowStripes="1" showColumnStripes="0"/>
  <extLst>
    <ext xmlns:x14="http://schemas.microsoft.com/office/spreadsheetml/2009/9/main" uri="{504A1905-F514-4f6f-8877-14C23A59335A}">
      <x14:table altTextSummary="Sisestage sellesse tabelisse kuupäev, kategooria, alamkategooria, summa ja märkused"/>
    </ext>
  </extLst>
</table>
</file>

<file path=xl/theme/theme1.xml><?xml version="1.0" encoding="utf-8"?>
<a:theme xmlns:a="http://schemas.openxmlformats.org/drawingml/2006/main" name="Personal">
  <a:themeElements>
    <a:clrScheme name="Rainbow">
      <a:dk1>
        <a:srgbClr val="000000"/>
      </a:dk1>
      <a:lt1>
        <a:srgbClr val="FFFFFF"/>
      </a:lt1>
      <a:dk2>
        <a:srgbClr val="7E8083"/>
      </a:dk2>
      <a:lt2>
        <a:srgbClr val="E4E5E6"/>
      </a:lt2>
      <a:accent1>
        <a:srgbClr val="7AC143"/>
      </a:accent1>
      <a:accent2>
        <a:srgbClr val="00853E"/>
      </a:accent2>
      <a:accent3>
        <a:srgbClr val="00ADEE"/>
      </a:accent3>
      <a:accent4>
        <a:srgbClr val="FFC000"/>
      </a:accent4>
      <a:accent5>
        <a:srgbClr val="F47920"/>
      </a:accent5>
      <a:accent6>
        <a:srgbClr val="E51937"/>
      </a:accent6>
      <a:hlink>
        <a:srgbClr val="F47920"/>
      </a:hlink>
      <a:folHlink>
        <a:srgbClr val="954F72"/>
      </a:folHlink>
    </a:clrScheme>
    <a:fontScheme name="Custom 2">
      <a:majorFont>
        <a:latin typeface="Rockwell"/>
        <a:ea typeface=""/>
        <a:cs typeface=""/>
      </a:majorFont>
      <a:minorFont>
        <a:latin typeface="Lucida San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pageSetUpPr autoPageBreaks="0"/>
  </sheetPr>
  <dimension ref="B1:F3"/>
  <sheetViews>
    <sheetView showGridLines="0" tabSelected="1" zoomScale="85" zoomScaleNormal="85" workbookViewId="0"/>
  </sheetViews>
  <sheetFormatPr defaultColWidth="6.109375" defaultRowHeight="15" customHeight="1" x14ac:dyDescent="0.2"/>
  <cols>
    <col min="1" max="1" width="2.77734375" style="3" customWidth="1"/>
    <col min="2" max="2" width="17.109375" style="3" customWidth="1"/>
    <col min="3" max="3" width="25.109375" style="3" customWidth="1"/>
    <col min="4" max="4" width="23.109375" style="3" customWidth="1"/>
    <col min="5" max="5" width="13.109375" style="3" customWidth="1"/>
    <col min="6" max="6" width="74.6640625" style="3" customWidth="1"/>
    <col min="7" max="7" width="2.77734375" style="3" customWidth="1"/>
    <col min="8" max="16384" width="6.109375" style="3"/>
  </cols>
  <sheetData>
    <row r="1" spans="2:6" ht="63" customHeight="1" x14ac:dyDescent="0.2">
      <c r="B1" s="5"/>
      <c r="C1" s="17" t="s">
        <v>2</v>
      </c>
      <c r="D1" s="17"/>
      <c r="E1" s="17"/>
      <c r="F1" s="6" t="s">
        <v>4</v>
      </c>
    </row>
    <row r="2" spans="2:6" ht="366.75" customHeight="1" x14ac:dyDescent="0.2">
      <c r="B2" s="16" t="s">
        <v>0</v>
      </c>
      <c r="C2" s="16"/>
      <c r="D2" s="16"/>
      <c r="E2" s="16"/>
      <c r="F2" s="16"/>
    </row>
    <row r="3" spans="2:6" ht="142.5" customHeight="1" x14ac:dyDescent="0.2">
      <c r="B3" s="16" t="s">
        <v>1</v>
      </c>
      <c r="C3" s="16"/>
      <c r="D3" s="16" t="s">
        <v>3</v>
      </c>
      <c r="E3" s="16"/>
      <c r="F3" s="4" t="s">
        <v>5</v>
      </c>
    </row>
  </sheetData>
  <sheetProtection selectLockedCells="1" pivotTables="0" selectUnlockedCells="1"/>
  <mergeCells count="4">
    <mergeCell ref="B2:F2"/>
    <mergeCell ref="B3:C3"/>
    <mergeCell ref="D3:E3"/>
    <mergeCell ref="C1:E1"/>
  </mergeCells>
  <dataValidations count="3">
    <dataValidation allowBlank="1" showInputMessage="1" showErrorMessage="1" prompt="Sellel töölehel saate luua isiklike kulude kalkulaatori. Lahtris B2 on PivotChart-liigenddiagramm, kus kategooria lõikes kuvatavad kulud on toodud kuu kaupa. Töölehele „Kulude logi“ liikumiseks valige lahter F1." sqref="A1" xr:uid="{00000000-0002-0000-0000-000000000000}"/>
    <dataValidation allowBlank="1" showInputMessage="1" showErrorMessage="1" prompt="Selles lahtris on navigeerimislink töölehele „Kulude logi“" sqref="F1" xr:uid="{00000000-0002-0000-0000-000002000000}"/>
    <dataValidation allowBlank="1" showInputMessage="1" showErrorMessage="1" prompt="Selles lahtris on töölehe pealkiri. Allolevas lahtris on isiklike kulude PivotChart-liigenddiagramm. Töölehe „Kulude logi“ navigeerimislink on parempoolses lahtris" sqref="C1" xr:uid="{00000000-0002-0000-0000-000001000000}"/>
  </dataValidations>
  <hyperlinks>
    <hyperlink ref="F1" location="'Kulude logi'!A1" tooltip="Valige see töölehele „Kulude logi“ liikumiseks" display="to expense log &gt;" xr:uid="{00000000-0004-0000-0000-000000000000}"/>
  </hyperlinks>
  <pageMargins left="0.7" right="0.7" top="0.75" bottom="0.75" header="0.3" footer="0.3"/>
  <pageSetup paperSize="9" fitToHeight="0" orientation="landscape" r:id="rId1"/>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pageSetUpPr autoPageBreaks="0"/>
  </sheetPr>
  <dimension ref="B1:F22"/>
  <sheetViews>
    <sheetView showGridLines="0" zoomScale="85" zoomScaleNormal="85" workbookViewId="0"/>
  </sheetViews>
  <sheetFormatPr defaultColWidth="8.88671875" defaultRowHeight="30" customHeight="1" x14ac:dyDescent="0.2"/>
  <cols>
    <col min="1" max="1" width="2.77734375" style="3" customWidth="1"/>
    <col min="2" max="2" width="17.109375" style="3" customWidth="1"/>
    <col min="3" max="3" width="25.109375" style="3" customWidth="1"/>
    <col min="4" max="4" width="23.109375" style="3" customWidth="1"/>
    <col min="5" max="5" width="13.109375" style="3" customWidth="1"/>
    <col min="6" max="6" width="38.109375" style="3" customWidth="1"/>
    <col min="7" max="7" width="2.77734375" style="3" customWidth="1"/>
    <col min="8" max="16384" width="8.88671875" style="3"/>
  </cols>
  <sheetData>
    <row r="1" spans="2:6" ht="63" customHeight="1" x14ac:dyDescent="0.2">
      <c r="B1" s="17" t="s">
        <v>6</v>
      </c>
      <c r="C1" s="17"/>
      <c r="D1" s="17"/>
      <c r="E1" s="9"/>
      <c r="F1" s="6" t="s">
        <v>27</v>
      </c>
    </row>
    <row r="2" spans="2:6" ht="30" customHeight="1" x14ac:dyDescent="0.2">
      <c r="B2" s="7" t="s">
        <v>7</v>
      </c>
      <c r="C2" s="7" t="s">
        <v>8</v>
      </c>
      <c r="D2" s="7" t="s">
        <v>13</v>
      </c>
      <c r="E2" s="10" t="s">
        <v>26</v>
      </c>
      <c r="F2" s="7" t="s">
        <v>28</v>
      </c>
    </row>
    <row r="3" spans="2:6" ht="30" customHeight="1" x14ac:dyDescent="0.2">
      <c r="B3" s="12">
        <f ca="1">DATE(YEAR(TODAY()),3,2)</f>
        <v>43526</v>
      </c>
      <c r="C3" s="11" t="s">
        <v>9</v>
      </c>
      <c r="D3" s="11" t="s">
        <v>14</v>
      </c>
      <c r="E3" s="8">
        <v>29</v>
      </c>
      <c r="F3" s="11"/>
    </row>
    <row r="4" spans="2:6" ht="30" customHeight="1" x14ac:dyDescent="0.2">
      <c r="B4" s="12">
        <f t="shared" ref="B4" ca="1" si="0">DATE(YEAR(TODAY()),3,2)</f>
        <v>43526</v>
      </c>
      <c r="C4" s="11" t="s">
        <v>9</v>
      </c>
      <c r="D4" s="11" t="s">
        <v>15</v>
      </c>
      <c r="E4" s="8">
        <v>39</v>
      </c>
      <c r="F4" s="11"/>
    </row>
    <row r="5" spans="2:6" ht="30" customHeight="1" x14ac:dyDescent="0.2">
      <c r="B5" s="12">
        <f ca="1">DATE(YEAR(TODAY()),3,4)</f>
        <v>43528</v>
      </c>
      <c r="C5" s="11" t="s">
        <v>9</v>
      </c>
      <c r="D5" s="11" t="s">
        <v>16</v>
      </c>
      <c r="E5" s="8">
        <v>62</v>
      </c>
      <c r="F5" s="11"/>
    </row>
    <row r="6" spans="2:6" ht="30" customHeight="1" x14ac:dyDescent="0.2">
      <c r="B6" s="12">
        <f ca="1">DATE(YEAR(TODAY()),3,4)</f>
        <v>43528</v>
      </c>
      <c r="C6" s="11" t="s">
        <v>10</v>
      </c>
      <c r="D6" s="11" t="s">
        <v>17</v>
      </c>
      <c r="E6" s="8">
        <v>29</v>
      </c>
      <c r="F6" s="11"/>
    </row>
    <row r="7" spans="2:6" ht="30" customHeight="1" x14ac:dyDescent="0.2">
      <c r="B7" s="12">
        <f ca="1">DATE(YEAR(TODAY()),3,6)</f>
        <v>43530</v>
      </c>
      <c r="C7" s="11" t="s">
        <v>11</v>
      </c>
      <c r="D7" s="11" t="s">
        <v>18</v>
      </c>
      <c r="E7" s="8">
        <v>42</v>
      </c>
      <c r="F7" s="11"/>
    </row>
    <row r="8" spans="2:6" ht="30" customHeight="1" x14ac:dyDescent="0.2">
      <c r="B8" s="12">
        <f ca="1">DATE(YEAR(TODAY()),3,6)</f>
        <v>43530</v>
      </c>
      <c r="C8" s="11" t="s">
        <v>12</v>
      </c>
      <c r="D8" s="11" t="s">
        <v>19</v>
      </c>
      <c r="E8" s="8">
        <v>21</v>
      </c>
      <c r="F8" s="11" t="s">
        <v>29</v>
      </c>
    </row>
    <row r="9" spans="2:6" ht="30" customHeight="1" x14ac:dyDescent="0.2">
      <c r="B9" s="12">
        <f ca="1">DATE(YEAR(TODAY()),4,2)</f>
        <v>43557</v>
      </c>
      <c r="C9" s="11" t="s">
        <v>12</v>
      </c>
      <c r="D9" s="11" t="s">
        <v>20</v>
      </c>
      <c r="E9" s="8">
        <v>54</v>
      </c>
      <c r="F9" s="11"/>
    </row>
    <row r="10" spans="2:6" ht="30" customHeight="1" x14ac:dyDescent="0.2">
      <c r="B10" s="12">
        <f t="shared" ref="B10:B12" ca="1" si="1">DATE(YEAR(TODAY()),4,2)</f>
        <v>43557</v>
      </c>
      <c r="C10" s="11" t="s">
        <v>11</v>
      </c>
      <c r="D10" s="11" t="s">
        <v>21</v>
      </c>
      <c r="E10" s="8">
        <v>12</v>
      </c>
      <c r="F10" s="11"/>
    </row>
    <row r="11" spans="2:6" ht="30" customHeight="1" x14ac:dyDescent="0.2">
      <c r="B11" s="12">
        <f t="shared" ca="1" si="1"/>
        <v>43557</v>
      </c>
      <c r="C11" s="11" t="s">
        <v>11</v>
      </c>
      <c r="D11" s="11" t="s">
        <v>22</v>
      </c>
      <c r="E11" s="8">
        <v>12</v>
      </c>
      <c r="F11" s="11"/>
    </row>
    <row r="12" spans="2:6" ht="30" customHeight="1" x14ac:dyDescent="0.2">
      <c r="B12" s="12">
        <f t="shared" ca="1" si="1"/>
        <v>43557</v>
      </c>
      <c r="C12" s="11" t="s">
        <v>11</v>
      </c>
      <c r="D12" s="11" t="s">
        <v>23</v>
      </c>
      <c r="E12" s="8">
        <v>2.75</v>
      </c>
      <c r="F12" s="11"/>
    </row>
    <row r="13" spans="2:6" ht="30" customHeight="1" x14ac:dyDescent="0.2">
      <c r="B13" s="12">
        <f ca="1">DATE(YEAR(TODAY()),4,4)</f>
        <v>43559</v>
      </c>
      <c r="C13" s="11" t="s">
        <v>9</v>
      </c>
      <c r="D13" s="11" t="s">
        <v>14</v>
      </c>
      <c r="E13" s="8">
        <v>29</v>
      </c>
      <c r="F13" s="11"/>
    </row>
    <row r="14" spans="2:6" ht="30" customHeight="1" x14ac:dyDescent="0.2">
      <c r="B14" s="12">
        <f ca="1">DATE(YEAR(TODAY()),4,4)</f>
        <v>43559</v>
      </c>
      <c r="C14" s="11" t="s">
        <v>9</v>
      </c>
      <c r="D14" s="11" t="s">
        <v>15</v>
      </c>
      <c r="E14" s="8">
        <v>39</v>
      </c>
      <c r="F14" s="11"/>
    </row>
    <row r="15" spans="2:6" ht="30" customHeight="1" x14ac:dyDescent="0.2">
      <c r="B15" s="12">
        <f ca="1">DATE(YEAR(TODAY()),4,4)</f>
        <v>43559</v>
      </c>
      <c r="C15" s="11" t="s">
        <v>9</v>
      </c>
      <c r="D15" s="11" t="s">
        <v>16</v>
      </c>
      <c r="E15" s="8">
        <v>62</v>
      </c>
      <c r="F15" s="11"/>
    </row>
    <row r="16" spans="2:6" ht="30" customHeight="1" x14ac:dyDescent="0.2">
      <c r="B16" s="12">
        <f ca="1">DATE(YEAR(TODAY()),4,4)</f>
        <v>43559</v>
      </c>
      <c r="C16" s="11" t="s">
        <v>11</v>
      </c>
      <c r="D16" s="11" t="s">
        <v>24</v>
      </c>
      <c r="E16" s="8">
        <v>29</v>
      </c>
      <c r="F16" s="11"/>
    </row>
    <row r="17" spans="2:6" ht="30" customHeight="1" x14ac:dyDescent="0.2">
      <c r="B17" s="12">
        <f ca="1">DATE(YEAR(TODAY()),4,6)</f>
        <v>43561</v>
      </c>
      <c r="C17" s="11" t="s">
        <v>11</v>
      </c>
      <c r="D17" s="11" t="s">
        <v>18</v>
      </c>
      <c r="E17" s="8">
        <v>42</v>
      </c>
      <c r="F17" s="11"/>
    </row>
    <row r="18" spans="2:6" ht="30" customHeight="1" x14ac:dyDescent="0.2">
      <c r="B18" s="12">
        <f ca="1">DATE(YEAR(TODAY()),4,6)</f>
        <v>43561</v>
      </c>
      <c r="C18" s="11" t="s">
        <v>12</v>
      </c>
      <c r="D18" s="11" t="s">
        <v>19</v>
      </c>
      <c r="E18" s="8">
        <v>21</v>
      </c>
      <c r="F18" s="11" t="s">
        <v>30</v>
      </c>
    </row>
    <row r="19" spans="2:6" ht="30" customHeight="1" x14ac:dyDescent="0.2">
      <c r="B19" s="12">
        <f ca="1">DATE(YEAR(TODAY()),5,1)</f>
        <v>43586</v>
      </c>
      <c r="C19" s="11" t="s">
        <v>12</v>
      </c>
      <c r="D19" s="11" t="s">
        <v>20</v>
      </c>
      <c r="E19" s="8">
        <v>54</v>
      </c>
      <c r="F19" s="11"/>
    </row>
    <row r="20" spans="2:6" ht="30" customHeight="1" x14ac:dyDescent="0.2">
      <c r="B20" s="12">
        <f ca="1">DATE(YEAR(TODAY()),6,1)</f>
        <v>43617</v>
      </c>
      <c r="C20" s="11" t="s">
        <v>11</v>
      </c>
      <c r="D20" s="11" t="s">
        <v>21</v>
      </c>
      <c r="E20" s="8">
        <v>12</v>
      </c>
      <c r="F20" s="11"/>
    </row>
    <row r="21" spans="2:6" ht="30" customHeight="1" x14ac:dyDescent="0.2">
      <c r="B21" s="12">
        <f ca="1">DATE(YEAR(TODAY()),7,1)</f>
        <v>43647</v>
      </c>
      <c r="C21" s="11" t="s">
        <v>10</v>
      </c>
      <c r="D21" s="11" t="s">
        <v>25</v>
      </c>
      <c r="E21" s="8">
        <v>21</v>
      </c>
      <c r="F21" s="11" t="s">
        <v>31</v>
      </c>
    </row>
    <row r="22" spans="2:6" ht="30" customHeight="1" x14ac:dyDescent="0.2">
      <c r="B22" s="12">
        <f ca="1">DATE(YEAR(TODAY()),8,1)</f>
        <v>43678</v>
      </c>
      <c r="C22" s="11" t="s">
        <v>11</v>
      </c>
      <c r="D22" s="11" t="s">
        <v>23</v>
      </c>
      <c r="E22" s="8">
        <v>2.75</v>
      </c>
      <c r="F22" s="11"/>
    </row>
  </sheetData>
  <mergeCells count="1">
    <mergeCell ref="B1:D1"/>
  </mergeCells>
  <dataValidations count="10">
    <dataValidation type="date" operator="greaterThan" allowBlank="1" showInputMessage="1" showErrorMessage="1" sqref="B3:B22" xr:uid="{00000000-0002-0000-0100-000000000000}">
      <formula1>40544</formula1>
    </dataValidation>
    <dataValidation type="decimal" allowBlank="1" showInputMessage="1" showErrorMessage="1" sqref="E3:E22" xr:uid="{00000000-0002-0000-0100-000001000000}">
      <formula1>0</formula1>
      <formula2>100000</formula2>
    </dataValidation>
    <dataValidation allowBlank="1" showInputMessage="1" showErrorMessage="1" prompt="Sellel töölehel saate luua kulude logi. Armatuurlauale liikumiseks valige lahter F1. Sisestage kulude üksikasjad tabelisse „Kulud“" sqref="A1" xr:uid="{00000000-0002-0000-0100-000002000000}"/>
    <dataValidation allowBlank="1" showInputMessage="1" showErrorMessage="1" prompt="Selles lahtris on töölehe pealkiri. Parempoolses lahtris on navigeerimislink töölehele „Armatuurlaud“. Sisestage üksikasjad allpool asuvasse tabelisse" sqref="B1:D1" xr:uid="{00000000-0002-0000-0100-000003000000}"/>
    <dataValidation allowBlank="1" showInputMessage="1" showErrorMessage="1" prompt="Selles lahtris on navigeerimislink töölehele „Armatuurlaud“" sqref="F1" xr:uid="{00000000-0002-0000-0100-000004000000}"/>
    <dataValidation allowBlank="1" showInputMessage="1" showErrorMessage="1" prompt="Sellesse veergu selle päiselahtri alla sisestage kuupäev. Kindlate kirjete otsimiseks saate kasutada päisefiltreid" sqref="B2" xr:uid="{00000000-0002-0000-0100-000005000000}"/>
    <dataValidation allowBlank="1" showInputMessage="1" showErrorMessage="1" prompt="Selle veeru päiselahtri alla sisestage kategooria" sqref="C2" xr:uid="{00000000-0002-0000-0100-000006000000}"/>
    <dataValidation allowBlank="1" showInputMessage="1" showErrorMessage="1" prompt="Selle veeru päiselahtri alla sisestage alamkategooria." sqref="D2" xr:uid="{00000000-0002-0000-0100-000007000000}"/>
    <dataValidation allowBlank="1" showInputMessage="1" showErrorMessage="1" prompt="Selle veeru päiselahtri alla sisestage summa." sqref="E2" xr:uid="{00000000-0002-0000-0100-000008000000}"/>
    <dataValidation allowBlank="1" showInputMessage="1" showErrorMessage="1" prompt="Selle veeru päiselahtri alla sisestage märkus" sqref="F2" xr:uid="{00000000-0002-0000-0100-000009000000}"/>
  </dataValidations>
  <hyperlinks>
    <hyperlink ref="F1" location="Armatuurlaud!A1" tooltip="Valige see töölehele „Armatuurlaud“ liikumiseks" display="&lt; to dashboard" xr:uid="{00000000-0004-0000-0100-000000000000}"/>
  </hyperlinks>
  <pageMargins left="0.7" right="0.7" top="0.75" bottom="0.75" header="0.3" footer="0.3"/>
  <pageSetup paperSize="9" fitToHeight="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44"/>
  <sheetViews>
    <sheetView zoomScaleNormal="100" workbookViewId="0"/>
  </sheetViews>
  <sheetFormatPr defaultColWidth="8.77734375" defaultRowHeight="14.25" x14ac:dyDescent="0.2"/>
  <cols>
    <col min="1" max="1" width="3" style="1" customWidth="1"/>
    <col min="2" max="2" width="21.88671875" style="1" bestFit="1" customWidth="1"/>
    <col min="3" max="3" width="13.77734375" style="1" bestFit="1" customWidth="1"/>
    <col min="4" max="4" width="13.88671875" style="1" bestFit="1" customWidth="1"/>
    <col min="5" max="5" width="7.5546875" style="1" bestFit="1" customWidth="1"/>
    <col min="6" max="6" width="11.109375" style="1" bestFit="1" customWidth="1"/>
    <col min="7" max="8" width="14.88671875" style="1" bestFit="1" customWidth="1"/>
    <col min="9" max="9" width="7.21875" style="1" bestFit="1" customWidth="1"/>
    <col min="10" max="10" width="8.6640625" style="1" bestFit="1" customWidth="1"/>
    <col min="11" max="12" width="4.6640625" style="1" bestFit="1" customWidth="1"/>
    <col min="13" max="13" width="8.5546875" style="1" bestFit="1" customWidth="1"/>
    <col min="14" max="14" width="8" style="1" bestFit="1" customWidth="1"/>
    <col min="15" max="16384" width="8.77734375" style="1"/>
  </cols>
  <sheetData>
    <row r="1" spans="1:14" s="2" customFormat="1" ht="53.25" customHeight="1" thickBot="1" x14ac:dyDescent="0.25">
      <c r="A1" s="1"/>
      <c r="B1" s="18" t="s">
        <v>32</v>
      </c>
      <c r="C1" s="18"/>
      <c r="D1" s="18"/>
      <c r="E1" s="18"/>
      <c r="F1" s="18"/>
      <c r="G1" s="18"/>
    </row>
    <row r="2" spans="1:14" ht="57" customHeight="1" thickTop="1" x14ac:dyDescent="0.2">
      <c r="B2" s="19" t="s">
        <v>33</v>
      </c>
      <c r="C2" s="19"/>
      <c r="D2" s="19"/>
      <c r="E2" s="19"/>
      <c r="F2" s="19"/>
      <c r="G2" s="19"/>
    </row>
    <row r="3" spans="1:14" ht="28.5" customHeight="1" x14ac:dyDescent="0.2">
      <c r="B3" s="13" t="s">
        <v>43</v>
      </c>
      <c r="C3" s="13" t="s">
        <v>35</v>
      </c>
      <c r="D3"/>
      <c r="E3"/>
      <c r="F3"/>
      <c r="G3"/>
      <c r="H3"/>
      <c r="I3"/>
      <c r="J3"/>
      <c r="K3"/>
      <c r="L3"/>
      <c r="M3"/>
      <c r="N3"/>
    </row>
    <row r="4" spans="1:14" x14ac:dyDescent="0.2">
      <c r="B4" s="13" t="s">
        <v>34</v>
      </c>
      <c r="C4" t="s">
        <v>9</v>
      </c>
      <c r="D4" t="s">
        <v>10</v>
      </c>
      <c r="E4" t="s">
        <v>11</v>
      </c>
      <c r="F4" t="s">
        <v>12</v>
      </c>
      <c r="G4" t="s">
        <v>36</v>
      </c>
      <c r="H4"/>
      <c r="I4"/>
      <c r="J4"/>
      <c r="K4"/>
      <c r="L4"/>
      <c r="M4"/>
      <c r="N4"/>
    </row>
    <row r="5" spans="1:14" x14ac:dyDescent="0.2">
      <c r="B5" s="14" t="s">
        <v>37</v>
      </c>
      <c r="C5" s="15">
        <v>130</v>
      </c>
      <c r="D5" s="15">
        <v>29</v>
      </c>
      <c r="E5" s="15">
        <v>42</v>
      </c>
      <c r="F5" s="15">
        <v>21</v>
      </c>
      <c r="G5" s="15">
        <v>222</v>
      </c>
      <c r="H5"/>
      <c r="I5"/>
      <c r="J5"/>
      <c r="K5"/>
      <c r="L5"/>
      <c r="M5"/>
      <c r="N5"/>
    </row>
    <row r="6" spans="1:14" x14ac:dyDescent="0.2">
      <c r="B6" s="14" t="s">
        <v>38</v>
      </c>
      <c r="C6" s="15">
        <v>130</v>
      </c>
      <c r="D6" s="15"/>
      <c r="E6" s="15">
        <v>97.75</v>
      </c>
      <c r="F6" s="15">
        <v>75</v>
      </c>
      <c r="G6" s="15">
        <v>302.75</v>
      </c>
      <c r="H6"/>
      <c r="I6"/>
      <c r="J6"/>
      <c r="K6"/>
      <c r="L6"/>
      <c r="M6"/>
      <c r="N6"/>
    </row>
    <row r="7" spans="1:14" x14ac:dyDescent="0.2">
      <c r="B7" s="14" t="s">
        <v>39</v>
      </c>
      <c r="C7" s="15"/>
      <c r="D7" s="15"/>
      <c r="E7" s="15"/>
      <c r="F7" s="15">
        <v>54</v>
      </c>
      <c r="G7" s="15">
        <v>54</v>
      </c>
      <c r="H7"/>
      <c r="I7"/>
      <c r="J7"/>
      <c r="K7"/>
      <c r="L7"/>
      <c r="M7"/>
      <c r="N7"/>
    </row>
    <row r="8" spans="1:14" x14ac:dyDescent="0.2">
      <c r="B8" s="14" t="s">
        <v>40</v>
      </c>
      <c r="C8" s="15"/>
      <c r="D8" s="15"/>
      <c r="E8" s="15">
        <v>12</v>
      </c>
      <c r="F8" s="15"/>
      <c r="G8" s="15">
        <v>12</v>
      </c>
      <c r="H8"/>
      <c r="I8"/>
      <c r="J8"/>
      <c r="K8"/>
      <c r="L8"/>
      <c r="M8"/>
      <c r="N8"/>
    </row>
    <row r="9" spans="1:14" x14ac:dyDescent="0.2">
      <c r="B9" s="14" t="s">
        <v>41</v>
      </c>
      <c r="C9" s="15"/>
      <c r="D9" s="15">
        <v>21</v>
      </c>
      <c r="E9" s="15"/>
      <c r="F9" s="15"/>
      <c r="G9" s="15">
        <v>21</v>
      </c>
      <c r="H9"/>
      <c r="I9"/>
      <c r="J9"/>
      <c r="K9"/>
      <c r="L9"/>
      <c r="M9"/>
      <c r="N9"/>
    </row>
    <row r="10" spans="1:14" x14ac:dyDescent="0.2">
      <c r="B10" s="14" t="s">
        <v>42</v>
      </c>
      <c r="C10" s="15"/>
      <c r="D10" s="15"/>
      <c r="E10" s="15">
        <v>2.75</v>
      </c>
      <c r="F10" s="15"/>
      <c r="G10" s="15">
        <v>2.75</v>
      </c>
      <c r="H10"/>
      <c r="I10"/>
      <c r="J10"/>
      <c r="K10"/>
      <c r="L10"/>
      <c r="M10"/>
      <c r="N10"/>
    </row>
    <row r="11" spans="1:14" x14ac:dyDescent="0.2">
      <c r="B11" s="14" t="s">
        <v>36</v>
      </c>
      <c r="C11" s="15">
        <v>260</v>
      </c>
      <c r="D11" s="15">
        <v>50</v>
      </c>
      <c r="E11" s="15">
        <v>154.5</v>
      </c>
      <c r="F11" s="15">
        <v>150</v>
      </c>
      <c r="G11" s="15">
        <v>614.5</v>
      </c>
      <c r="H11"/>
      <c r="I11"/>
      <c r="J11"/>
      <c r="K11"/>
      <c r="L11"/>
      <c r="M11"/>
      <c r="N11"/>
    </row>
    <row r="12" spans="1:14" x14ac:dyDescent="0.2">
      <c r="B12"/>
      <c r="C12"/>
      <c r="D12"/>
      <c r="E12"/>
      <c r="F12"/>
      <c r="G12"/>
      <c r="H12"/>
      <c r="I12"/>
      <c r="J12"/>
      <c r="K12"/>
      <c r="L12"/>
      <c r="M12"/>
      <c r="N12"/>
    </row>
    <row r="13" spans="1:14" x14ac:dyDescent="0.2">
      <c r="B13"/>
      <c r="C13"/>
      <c r="D13"/>
      <c r="E13"/>
      <c r="F13"/>
      <c r="G13"/>
      <c r="H13"/>
    </row>
    <row r="14" spans="1:14" x14ac:dyDescent="0.2">
      <c r="B14"/>
      <c r="C14"/>
      <c r="D14"/>
      <c r="E14"/>
      <c r="F14"/>
      <c r="G14"/>
      <c r="H14"/>
    </row>
    <row r="15" spans="1:14" x14ac:dyDescent="0.2">
      <c r="B15"/>
      <c r="C15"/>
      <c r="D15"/>
      <c r="E15"/>
      <c r="F15"/>
      <c r="G15"/>
      <c r="H15"/>
    </row>
    <row r="16" spans="1:14" x14ac:dyDescent="0.2">
      <c r="B16"/>
      <c r="C16"/>
      <c r="D16"/>
      <c r="E16"/>
      <c r="F16"/>
      <c r="G16"/>
      <c r="H16"/>
    </row>
    <row r="17" spans="2:8" x14ac:dyDescent="0.2">
      <c r="B17"/>
      <c r="C17"/>
      <c r="D17"/>
      <c r="E17"/>
      <c r="F17"/>
      <c r="G17"/>
      <c r="H17"/>
    </row>
    <row r="18" spans="2:8" x14ac:dyDescent="0.2">
      <c r="B18"/>
      <c r="C18"/>
      <c r="D18"/>
      <c r="E18"/>
      <c r="F18"/>
      <c r="G18"/>
      <c r="H18"/>
    </row>
    <row r="19" spans="2:8" x14ac:dyDescent="0.2">
      <c r="B19"/>
      <c r="C19"/>
      <c r="D19"/>
      <c r="E19"/>
      <c r="F19"/>
      <c r="G19"/>
      <c r="H19"/>
    </row>
    <row r="20" spans="2:8" x14ac:dyDescent="0.2">
      <c r="B20"/>
      <c r="C20"/>
      <c r="D20"/>
      <c r="E20"/>
      <c r="F20"/>
      <c r="G20"/>
      <c r="H20"/>
    </row>
    <row r="21" spans="2:8" x14ac:dyDescent="0.2">
      <c r="B21"/>
      <c r="C21"/>
      <c r="D21"/>
      <c r="E21"/>
      <c r="F21"/>
      <c r="G21"/>
      <c r="H21"/>
    </row>
    <row r="22" spans="2:8" x14ac:dyDescent="0.2">
      <c r="B22"/>
      <c r="C22"/>
      <c r="D22"/>
      <c r="E22"/>
      <c r="F22"/>
      <c r="G22"/>
      <c r="H22"/>
    </row>
    <row r="23" spans="2:8" x14ac:dyDescent="0.2">
      <c r="B23"/>
      <c r="C23"/>
      <c r="D23"/>
      <c r="E23"/>
      <c r="F23"/>
      <c r="G23"/>
      <c r="H23"/>
    </row>
    <row r="24" spans="2:8" x14ac:dyDescent="0.2">
      <c r="B24"/>
      <c r="C24"/>
      <c r="D24"/>
      <c r="E24"/>
      <c r="F24"/>
      <c r="G24"/>
      <c r="H24"/>
    </row>
    <row r="25" spans="2:8" x14ac:dyDescent="0.2">
      <c r="B25"/>
      <c r="C25"/>
      <c r="D25"/>
      <c r="E25"/>
      <c r="F25"/>
      <c r="G25"/>
      <c r="H25"/>
    </row>
    <row r="26" spans="2:8" x14ac:dyDescent="0.2">
      <c r="B26"/>
      <c r="C26"/>
      <c r="D26"/>
      <c r="E26"/>
      <c r="F26"/>
      <c r="G26"/>
      <c r="H26"/>
    </row>
    <row r="27" spans="2:8" x14ac:dyDescent="0.2">
      <c r="B27"/>
      <c r="C27"/>
      <c r="D27"/>
      <c r="E27"/>
      <c r="F27"/>
      <c r="G27"/>
      <c r="H27"/>
    </row>
    <row r="28" spans="2:8" x14ac:dyDescent="0.2">
      <c r="B28"/>
      <c r="C28"/>
      <c r="D28"/>
      <c r="E28"/>
      <c r="F28"/>
      <c r="G28"/>
    </row>
    <row r="29" spans="2:8" x14ac:dyDescent="0.2">
      <c r="B29"/>
    </row>
    <row r="30" spans="2:8" x14ac:dyDescent="0.2">
      <c r="B30"/>
    </row>
    <row r="31" spans="2:8" x14ac:dyDescent="0.2">
      <c r="B31"/>
    </row>
    <row r="32" spans="2:8" x14ac:dyDescent="0.2">
      <c r="B32"/>
    </row>
    <row r="33" spans="2:2" x14ac:dyDescent="0.2">
      <c r="B33"/>
    </row>
    <row r="34" spans="2:2" x14ac:dyDescent="0.2">
      <c r="B34"/>
    </row>
    <row r="35" spans="2:2" x14ac:dyDescent="0.2">
      <c r="B35"/>
    </row>
    <row r="36" spans="2:2" x14ac:dyDescent="0.2">
      <c r="B36"/>
    </row>
    <row r="37" spans="2:2" x14ac:dyDescent="0.2">
      <c r="B37"/>
    </row>
    <row r="38" spans="2:2" x14ac:dyDescent="0.2">
      <c r="B38"/>
    </row>
    <row r="39" spans="2:2" x14ac:dyDescent="0.2">
      <c r="B39"/>
    </row>
    <row r="40" spans="2:2" x14ac:dyDescent="0.2">
      <c r="B40"/>
    </row>
    <row r="41" spans="2:2" x14ac:dyDescent="0.2">
      <c r="B41"/>
    </row>
    <row r="42" spans="2:2" x14ac:dyDescent="0.2">
      <c r="B42"/>
    </row>
    <row r="43" spans="2:2" x14ac:dyDescent="0.2">
      <c r="B43"/>
    </row>
    <row r="44" spans="2:2" x14ac:dyDescent="0.2">
      <c r="B44"/>
    </row>
  </sheetData>
  <mergeCells count="2">
    <mergeCell ref="B1:G1"/>
    <mergeCell ref="B2:G2"/>
  </mergeCells>
  <dataValidations count="2">
    <dataValidation allowBlank="1" showInputMessage="1" showErrorMessage="1" prompt="Peidetud töölehel on PivotTable-liigendtabeli andmeallikas, ärge seda töölehte kustutage. Vastasel korral on armatuurlaua andmed rikutud" sqref="A1" xr:uid="{00000000-0002-0000-0200-000000000000}"/>
    <dataValidation allowBlank="1" showInputMessage="1" showErrorMessage="1" prompt="Selles lahtris on selle töölehe pealkiri. PivotChart-liigenddiagrammi andmeallikas algab lahtrist B3" sqref="B1" xr:uid="{00000000-0002-0000-0200-000001000000}"/>
  </dataValidation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FF429FB-56B9-4C25-9D9A-EAC164DB23C4}">
  <ds:schemaRefs>
    <ds:schemaRef ds:uri="http://schemas.microsoft.com/office/2006/metadata/properties"/>
    <ds:schemaRef ds:uri="http://schemas.microsoft.com/office/infopath/2007/PartnerControls"/>
    <ds:schemaRef ds:uri="71af3243-3dd4-4a8d-8c0d-dd76da1f02a5"/>
  </ds:schemaRefs>
</ds:datastoreItem>
</file>

<file path=customXml/itemProps2.xml><?xml version="1.0" encoding="utf-8"?>
<ds:datastoreItem xmlns:ds="http://schemas.openxmlformats.org/officeDocument/2006/customXml" ds:itemID="{5092CD15-3647-42A0-9C9B-FD9348D2F1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2</vt:i4>
      </vt:variant>
    </vt:vector>
  </HeadingPairs>
  <TitlesOfParts>
    <vt:vector size="5" baseType="lpstr">
      <vt:lpstr>Armatuurlaud</vt:lpstr>
      <vt:lpstr>Kulude logi</vt:lpstr>
      <vt:lpstr>Isiklike kulude andmed</vt:lpstr>
      <vt:lpstr>Pealkiri2</vt:lpstr>
      <vt:lpstr>'Kulude logi'!Print_Titles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2019-07-05T13:00:35Z</dcterms:created>
  <dcterms:modified xsi:type="dcterms:W3CDTF">2019-07-05T13:00:35Z</dcterms:modified>
</cp:coreProperties>
</file>