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refreshAllConnections="1"/>
  <xr:revisionPtr revIDLastSave="0" documentId="13_ncr:1_{DA5777AA-6CA7-43CD-A8E8-537F900FC473}" xr6:coauthVersionLast="36" xr6:coauthVersionMax="43" xr10:uidLastSave="{00000000-0000-0000-0000-000000000000}"/>
  <bookViews>
    <workbookView xWindow="810" yWindow="-120" windowWidth="28980" windowHeight="16215" xr2:uid="{00000000-000D-0000-FFFF-FFFF00000000}"/>
  </bookViews>
  <sheets>
    <sheet name="Armatuurlaud" sheetId="1" r:id="rId1"/>
    <sheet name="Kulude logi" sheetId="2" r:id="rId2"/>
    <sheet name="Isiklike kulude andmed" sheetId="4" state="hidden" r:id="rId3"/>
  </sheets>
  <definedNames>
    <definedName name="Pealkiri2">Kulud[[#Headers],[Kuupäev]]</definedName>
    <definedName name="_xlnm.Print_Titles" localSheetId="1">'Kulude logi'!$2:$2</definedName>
    <definedName name="Slicer_Alamkategooria">#N/A</definedName>
    <definedName name="Slicer_Kategooria">#N/A</definedName>
    <definedName name="Slicer_Kuupäev">#N/A</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<sst xmlns="http://schemas.openxmlformats.org/spreadsheetml/2006/main" count="73" uniqueCount="44">
  <si>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Selles lahtris on PivotChart-liigenddiagramm, kus kategooria lõikes kuvatavad kulud on toodud kuu kaupa. Allpool lahtrites B3, D3 ja F3 on toodud tükeldid kulude filtreerimiseks kuupäeva, kategooriate ja alamkategooriate järgi.</t>
  </si>
  <si>
    <t>Selles lahtris asuva tükeldi abil saate filtreerida tabeli andmeid kuupäeva alusel.</t>
  </si>
  <si>
    <t>Isiklike kulude armatuurlaud</t>
  </si>
  <si>
    <t>Selles lahtris asuva tükeldi abil saate filtreerida tabeli andmeid kategooria alusel.</t>
  </si>
  <si>
    <t>kuva kulude logi &gt;</t>
  </si>
  <si>
    <t>Selles lahtris asuva tükeldi abil saate filtreerida tabeli andmeid alamkategooria alusel.</t>
  </si>
  <si>
    <t>Kulude logi</t>
  </si>
  <si>
    <t>Kuupäev</t>
  </si>
  <si>
    <t>Kategooria</t>
  </si>
  <si>
    <t>Eluase</t>
  </si>
  <si>
    <t>Meelelahutus</t>
  </si>
  <si>
    <t>Olme</t>
  </si>
  <si>
    <t>Transport</t>
  </si>
  <si>
    <t>Alamkategooria</t>
  </si>
  <si>
    <t>Internet</t>
  </si>
  <si>
    <t>Lauatelefon</t>
  </si>
  <si>
    <t>Elekter</t>
  </si>
  <si>
    <t>Jõusaal</t>
  </si>
  <si>
    <t>Riided</t>
  </si>
  <si>
    <t>Ühistransport</t>
  </si>
  <si>
    <t>Kütus</t>
  </si>
  <si>
    <t>Juuksur</t>
  </si>
  <si>
    <t>Tee/kohv</t>
  </si>
  <si>
    <t>Maiustused</t>
  </si>
  <si>
    <t>Kontaktläätsed</t>
  </si>
  <si>
    <t>Kino</t>
  </si>
  <si>
    <t>Summa</t>
  </si>
  <si>
    <t>&lt; kuva armatuurlaud</t>
  </si>
  <si>
    <t>Märkus</t>
  </si>
  <si>
    <t>Märtsi kuukaart</t>
  </si>
  <si>
    <t>aprilli kuukaart</t>
  </si>
  <si>
    <t>vanade filmide õhtu</t>
  </si>
  <si>
    <t>isiklike kulude andmed</t>
  </si>
  <si>
    <t>Allolev PivotTable-liigendtabel on andmeallikaks armatuurlaual olevale isiklike kulude PivotChart-liigenddiagrammile. Kui muudate midagi, siis võivad need põhjustada PivotChart-liigenddiagrammis visuaalseid muudatusi või tõrkeid.</t>
  </si>
  <si>
    <t>Reasildid</t>
  </si>
  <si>
    <t>Veerusildid</t>
  </si>
  <si>
    <t>Üldkokkuvõte</t>
  </si>
  <si>
    <t>märts</t>
  </si>
  <si>
    <t>apr</t>
  </si>
  <si>
    <t>mai</t>
  </si>
  <si>
    <t>juuni</t>
  </si>
  <si>
    <t>juuli</t>
  </si>
  <si>
    <t>aug</t>
  </si>
  <si>
    <t>Summa kogusummast 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</si>
</sst>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8" x14ac:knownFonts="1">
    <font>
      <sz val="11"/>
      <color theme="3"/>
      <name val="Lucida Sans"/>
      <family val="2"/>
      <scheme val="minor"/>
    </font>
    <font>
      <b/>
      <sz val="30"/>
      <color theme="4"/>
      <name val="Rockwell"/>
      <family val="2"/>
      <scheme val="major"/>
    </font>
    <font>
      <sz val="11"/>
      <color theme="3"/>
      <name val="Lucida Sans"/>
      <family val="2"/>
      <scheme val="minor"/>
    </font>
    <font>
      <sz val="11"/>
      <color theme="0"/>
      <name val="Lucida Sans"/>
      <family val="2"/>
      <scheme val="minor"/>
    </font>
    <font>
      <b/>
      <sz val="11"/>
      <color theme="4" tint="-0.24994659260841701"/>
      <name val="Lucida Sans"/>
      <family val="2"/>
      <scheme val="minor"/>
    </font>
    <font>
      <sz val="26"/>
      <color theme="5" tint="-0.499984740745262"/>
      <name val="Rockwell"/>
      <family val="1"/>
      <scheme val="major"/>
    </font>
    <font>
      <b/>
      <sz val="11"/>
      <color theme="5" tint="-0.499984740745262"/>
      <name val="Lucida Sans"/>
      <family val="2"/>
      <scheme val="minor"/>
    </font>
    <font>
      <sz val="11"/>
      <name val="Lucida Sans"/>
      <family val="2"/>
      <scheme val="minor"/>
    </font>
  </fonts>
  <fills count="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4"/>
        <bgColor indexed="64"/>
      </patternFill>
    </fill>
  </fills>
  <borders count="3">
    <border>
      <left/>
      <right/>
      <top/>
      <bottom/>
      <diagonal/>
    </border>
    <border>
      <left/>
      <right/>
      <top/>
      <bottom style="thick">
        <color theme="3"/>
      </bottom>
      <diagonal/>
    </border>
    <border>
      <left/>
      <right/>
      <top style="thick">
        <color theme="3"/>
      </top>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16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20">
    <xf numFmtId="0" fontId="0" fillId="3" borderId="0" xfId="0">
      <alignment horizontal="left" vertical="center" wrapText="1" indent="1"/>
    </xf>
    <xf numFmtId="0" fontId="0" fillId="3" borderId="0" xfId="0" applyFill="1">
      <alignment horizontal="left" vertical="center" wrapText="1" indent="1"/>
    </xf>
    <xf numFmtId="0" fontId="0" fillId="2" borderId="0" xfId="0" applyFill="1">
      <alignment horizontal="left" vertical="center" wrapText="1" indent="1"/>
    </xf>
    <xf numFmtId="0" fontId="0" fillId="0" borderId="0" xfId="0" applyFill="1">
      <alignment horizontal="left" vertical="center" wrapText="1" indent="1"/>
    </xf>
    <xf numFmtId="0" fontId="3" fillId="0" borderId="0" xfId="0" applyFont="1" applyFill="1">
      <alignment horizontal="left" vertical="center" wrapText="1" indent="1"/>
    </xf>
    <xf numFmtId="0" fontId="0" fillId="4" borderId="0" xfId="0" applyFill="1">
      <alignment horizontal="left" vertical="center" wrapText="1" indent="1"/>
    </xf>
    <xf numFmtId="0" fontId="6" fillId="4" borderId="0" xfId="2" applyFont="1" applyFill="1" applyBorder="1" applyAlignment="1">
      <alignment horizontal="right" vertical="center"/>
    </xf>
    <xf numFmtId="0" fontId="0" fillId="3" borderId="0" xfId="0" applyFont="1" applyFill="1" applyBorder="1" applyAlignment="1">
      <alignment horizontal="left" vertical="center"/>
    </xf>
    <xf numFmtId="164" fontId="7" fillId="3" borderId="0" xfId="4" applyFont="1" applyFill="1" applyBorder="1">
      <alignment horizontal="right" vertical="center" indent="2"/>
    </xf>
    <xf numFmtId="0" fontId="5" fillId="4" borderId="0" xfId="1" applyFont="1" applyFill="1" applyBorder="1" applyAlignment="1">
      <alignment horizontal="left" vertical="center"/>
    </xf>
    <xf numFmtId="0" fontId="0" fillId="3" borderId="0" xfId="0" applyNumberFormat="1" applyFont="1" applyFill="1" applyBorder="1" applyAlignment="1">
      <alignment horizontal="left" vertical="center"/>
    </xf>
    <xf numFmtId="0" fontId="7" fillId="3" borderId="0" xfId="0" applyFont="1">
      <alignment horizontal="left" vertical="center" wrapText="1" indent="1"/>
    </xf>
    <xf numFmtId="14" fontId="7" fillId="3" borderId="0" xfId="5" applyFont="1" applyFill="1" applyBorder="1" applyAlignment="1">
      <alignment horizontal="center" vertical="center"/>
    </xf>
    <xf numFmtId="0" fontId="0" fillId="3" borderId="0" xfId="0" pivotButton="1">
      <alignment horizontal="left" vertical="center" wrapText="1" indent="1"/>
    </xf>
    <xf numFmtId="0" fontId="0" fillId="3" borderId="0" xfId="0" applyAlignment="1">
      <alignment horizontal="left" vertical="center" wrapText="1"/>
    </xf>
    <xf numFmtId="0" fontId="0" fillId="3" borderId="0" xfId="0" applyNumberFormat="1">
      <alignment horizontal="left" vertical="center" wrapText="1" indent="1"/>
    </xf>
    <xf numFmtId="0" fontId="3" fillId="0" borderId="0" xfId="0" applyFont="1" applyFill="1" applyAlignment="1">
      <alignment horizontal="center" vertical="center"/>
    </xf>
    <xf numFmtId="0" fontId="5" fillId="4" borderId="0" xfId="1" applyFont="1" applyFill="1" applyBorder="1" applyAlignment="1">
      <alignment horizontal="left" vertical="center"/>
    </xf>
    <xf numFmtId="0" fontId="1" fillId="2" borderId="0" xfId="1" applyFill="1" applyBorder="1" applyAlignment="1">
      <alignment vertical="center"/>
    </xf>
    <xf numFmtId="0" fontId="0" fillId="3" borderId="2" xfId="0" applyBorder="1" applyAlignment="1">
      <alignment horizontal="left" vertical="center" wrapText="1"/>
    </xf>
  </cellXfs>
  <cellStyles count="6">
    <cellStyle name="Kuupäev" xfId="5" xr:uid="{00000000-0005-0000-0000-000001000000}"/>
    <cellStyle name="已访问的超链接" xfId="3" builtinId="9" customBuiltin="1"/>
    <cellStyle name="常规" xfId="0" builtinId="0" customBuiltin="1"/>
    <cellStyle name="标题" xfId="1" builtinId="15" customBuiltin="1"/>
    <cellStyle name="货币" xfId="4" builtinId="4" customBuiltin="1"/>
    <cellStyle name="超链接" xfId="2" builtinId="8" customBuiltin="1"/>
  </cellStyles>
  <dxfs count="20">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fill>
        <patternFill patternType="solid">
          <fgColor theme="2" tint="0.79995117038483843"/>
          <bgColor theme="2"/>
        </patternFill>
      </fill>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numFmt numFmtId="0" formatCode="General"/>
      <alignment horizontal="center" vertical="center" textRotation="0" wrapText="0" indent="0" justifyLastLine="0" shrinkToFit="0" readingOrder="0"/>
      <protection locked="1" hidden="0"/>
    </dxf>
    <dxf>
      <font>
        <strike val="0"/>
        <outline val="0"/>
        <shadow val="0"/>
        <u val="none"/>
        <vertAlign val="baseline"/>
        <sz val="11"/>
        <color auto="1"/>
        <name val="Lucida Sans"/>
        <family val="2"/>
        <scheme val="minor"/>
      </font>
      <fill>
        <patternFill patternType="solid">
          <fgColor theme="2" tint="0.79995117038483843"/>
          <bgColor theme="2"/>
        </patternFill>
      </fill>
      <alignment horizontal="center" vertical="center" textRotation="0" wrapText="0" indent="0" justifyLastLine="0" shrinkToFit="0" readingOrder="0"/>
    </dxf>
    <dxf>
      <font>
        <strike val="0"/>
        <outline val="0"/>
        <shadow val="0"/>
        <u val="none"/>
        <vertAlign val="baseline"/>
        <sz val="11"/>
        <color auto="1"/>
        <name val="Lucida Sans"/>
        <family val="2"/>
        <scheme val="minor"/>
      </font>
    </dxf>
    <dxf>
      <alignment vertical="center" textRotation="0" wrapText="0" indent="0" justifyLastLine="0" shrinkToFit="0" readingOrder="0"/>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s>
  <tableStyles count="3" defaultTableStyle="TableStyleMedium2" defaultPivotStyle="PivotStyleLight16">
    <tableStyle name="Kulude logi" pivot="0" count="4" xr9:uid="{00000000-0011-0000-FFFF-FFFF00000000}">
      <tableStyleElement type="wholeTable" dxfId="19"/>
      <tableStyleElement type="headerRow" dxfId="18"/>
      <tableStyleElement type="firstRowStripe" dxfId="17"/>
      <tableStyleElement type="secondRowStripe" dxfId="16"/>
    </tableStyle>
    <tableStyle name="Isiklike kulude tükeldi" pivot="0" table="0" count="2" xr9:uid="{00000000-0011-0000-FFFF-FFFF01000000}">
      <tableStyleElement type="wholeTable" dxfId="15"/>
      <tableStyleElement type="headerRow" dxfId="14"/>
    </tableStyle>
    <tableStyle name="Isiklike kulude tükeldi " pivot="0" table="0" count="10" xr9:uid="{0B968939-6FD1-4146-A60B-3A61485016F8}">
      <tableStyleElement type="wholeTable" dxfId="13"/>
      <tableStyleElement type="headerRow" dxfId="12"/>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5"/>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auto="1"/>
          </font>
          <fill>
            <patternFill patternType="solid">
              <fgColor auto="1"/>
              <bgColor theme="7" tint="0.59996337778862885"/>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5"/>
              <bgColor theme="7" tint="0.3999450666829432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rgb="FF808080"/>
            <name val="Lucida Sans"/>
            <scheme val="minor"/>
          </font>
          <fill>
            <patternFill patternType="solid">
              <fgColor rgb="FFC0C0C0"/>
              <bgColor theme="2" tint="0.59996337778862885"/>
            </patternFill>
          </fill>
          <border>
            <left style="thin">
              <color theme="0" tint="-0.34998626667073579"/>
            </left>
            <right style="thin">
              <color theme="0" tint="-0.34998626667073579"/>
            </right>
            <top style="thin">
              <color theme="0" tint="-0.34998626667073579"/>
            </top>
            <bottom style="thin">
              <color theme="0" tint="-0.34998626667073579"/>
            </bottom>
            <vertical/>
            <horizontal style="thin">
              <color theme="7"/>
            </horizontal>
          </border>
        </dxf>
      </x14:dxfs>
    </ext>
    <ext xmlns:x14="http://schemas.microsoft.com/office/spreadsheetml/2009/9/main" uri="{EB79DEF2-80B8-43e5-95BD-54CBDDF9020C}">
      <x14:slicerStyles defaultSlicerStyle="SlicerStyleLight1">
        <x14:slicerStyle name="Isiklike kulude tükeldi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[Office_35337434_TF33686846.xltx]Isiklike kulude andmed!IsiklikeKuludeAndmed</c:name>
    <c:fmtId val="2"/>
  </c:pivotSource>
  <c:chart>
    <c:autoTitleDeleted val="1"/>
    <c:pivotFmts>
      <c:pivotFmt>
        <c:idx val="0"/>
      </c:pivotFmt>
      <c:pivotFmt>
        <c:idx val="1"/>
      </c:pivotFmt>
      <c:pivotFmt>
        <c:idx val="2"/>
      </c:pivotFmt>
      <c:pivotFmt>
        <c:idx val="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4"/>
          </a:solidFill>
          <a:ln>
            <a:noFill/>
          </a:ln>
          <a:effectLst/>
        </c:spPr>
        <c:marker>
          <c:symbol val="none"/>
        </c:marker>
      </c:pivotFmt>
      <c:pivotFmt>
        <c:idx val="35"/>
        <c:spPr>
          <a:solidFill>
            <a:schemeClr val="accent2"/>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s>
    <c:plotArea>
      <c:layout>
        <c:manualLayout>
          <c:layoutTarget val="inner"/>
          <c:xMode val="edge"/>
          <c:yMode val="edge"/>
          <c:x val="3.8250175624598648E-2"/>
          <c:y val="0.14504584646195012"/>
          <c:w val="0.95901312335958"/>
          <c:h val="0.74146723840181872"/>
        </c:manualLayout>
      </c:layout>
      <c:barChart>
        <c:barDir val="col"/>
        <c:grouping val="clustered"/>
        <c:varyColors val="0"/>
        <c:ser>
          <c:idx val="0"/>
          <c:order val="0"/>
          <c:tx>
            <c:strRef>
              <c:f>'Isiklike kulude andmed'!$C$3:$C$4</c:f>
              <c:strCache>
                <c:ptCount val="1"/>
                <c:pt idx="0">
                  <c:v>Eluase</c:v>
                </c:pt>
              </c:strCache>
            </c:strRef>
          </c:tx>
          <c:spPr>
            <a:solidFill>
              <a:schemeClr val="accent4"/>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andmed'!$C$5:$C$11</c:f>
              <c:numCache>
                <c:formatCode>General</c:formatCode>
                <c:ptCount val="6"/>
                <c:pt idx="0">
                  <c:v>130</c:v>
                </c:pt>
                <c:pt idx="1">
                  <c:v>130</c:v>
                </c:pt>
              </c:numCache>
            </c:numRef>
          </c:val>
          <c:extLst>
            <c:ext xmlns:c16="http://schemas.microsoft.com/office/drawing/2014/chart" uri="{C3380CC4-5D6E-409C-BE32-E72D297353CC}">
              <c16:uniqueId val="{00000000-0AFB-458E-AD6C-ABF62577C26E}"/>
            </c:ext>
          </c:extLst>
        </c:ser>
        <c:ser>
          <c:idx val="1"/>
          <c:order val="1"/>
          <c:tx>
            <c:strRef>
              <c:f>'Isiklike kulude andmed'!$D$3:$D$4</c:f>
              <c:strCache>
                <c:ptCount val="1"/>
                <c:pt idx="0">
                  <c:v>Meelelahutus</c:v>
                </c:pt>
              </c:strCache>
            </c:strRef>
          </c:tx>
          <c:spPr>
            <a:solidFill>
              <a:schemeClr val="accent1"/>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andmed'!$D$5:$D$11</c:f>
              <c:numCache>
                <c:formatCode>General</c:formatCode>
                <c:ptCount val="6"/>
                <c:pt idx="0">
                  <c:v>29</c:v>
                </c:pt>
                <c:pt idx="4">
                  <c:v>21</c:v>
                </c:pt>
              </c:numCache>
            </c:numRef>
          </c:val>
          <c:extLst>
            <c:ext xmlns:c16="http://schemas.microsoft.com/office/drawing/2014/chart" uri="{C3380CC4-5D6E-409C-BE32-E72D297353CC}">
              <c16:uniqueId val="{00000001-0AFB-458E-AD6C-ABF62577C26E}"/>
            </c:ext>
          </c:extLst>
        </c:ser>
        <c:ser>
          <c:idx val="2"/>
          <c:order val="2"/>
          <c:tx>
            <c:strRef>
              <c:f>'Isiklike kulude andmed'!$E$3:$E$4</c:f>
              <c:strCache>
                <c:ptCount val="1"/>
                <c:pt idx="0">
                  <c:v>Olme</c:v>
                </c:pt>
              </c:strCache>
            </c:strRef>
          </c:tx>
          <c:spPr>
            <a:solidFill>
              <a:schemeClr val="accent3"/>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2-0AFB-458E-AD6C-ABF62577C26E}"/>
            </c:ext>
          </c:extLst>
        </c:ser>
        <c:ser>
          <c:idx val="3"/>
          <c:order val="3"/>
          <c:tx>
            <c:strRef>
              <c:f>'Isiklike kulude andmed'!$F$3:$F$4</c:f>
              <c:strCache>
                <c:ptCount val="1"/>
                <c:pt idx="0">
                  <c:v>Transport</c:v>
                </c:pt>
              </c:strCache>
            </c:strRef>
          </c:tx>
          <c:spPr>
            <a:solidFill>
              <a:schemeClr val="accent2"/>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andmed'!$F$5:$F$11</c:f>
              <c:numCache>
                <c:formatCode>General</c:formatCode>
                <c:ptCount val="6"/>
                <c:pt idx="0">
                  <c:v>21</c:v>
                </c:pt>
                <c:pt idx="1">
                  <c:v>75</c:v>
                </c:pt>
                <c:pt idx="2">
                  <c:v>54</c:v>
                </c:pt>
              </c:numCache>
            </c:numRef>
          </c:val>
          <c:extLst>
            <c:ext xmlns:c16="http://schemas.microsoft.com/office/drawing/2014/chart" uri="{C3380CC4-5D6E-409C-BE32-E72D297353CC}">
              <c16:uniqueId val="{00000003-0AFB-458E-AD6C-ABF62577C26E}"/>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5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69003632"/>
        <c:crosses val="autoZero"/>
        <c:crossBetween val="between"/>
      </c:valAx>
      <c:spPr>
        <a:noFill/>
        <a:ln>
          <a:noFill/>
        </a:ln>
        <a:effectLst/>
      </c:spPr>
    </c:plotArea>
    <c:legend>
      <c:legendPos val="t"/>
      <c:layout>
        <c:manualLayout>
          <c:xMode val="edge"/>
          <c:yMode val="edge"/>
          <c:x val="3.9964915771906568E-3"/>
          <c:y val="1.6504856261546089E-2"/>
          <c:w val="0.24255446236909858"/>
          <c:h val="4.750972692693655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1</xdr:row>
      <xdr:rowOff>4616823</xdr:rowOff>
    </xdr:to>
    <xdr:graphicFrame macro="">
      <xdr:nvGraphicFramePr>
        <xdr:cNvPr id="2" name="Isiklikud kulud" descr="Isiklike kulude PivotChart-liigenddiagramm, kus kategooria lõikes kuvatavad kogukulud on rühmitatud kuu järgi">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Pilt 6" descr="dekoratiivne element">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141176</xdr:colOff>
      <xdr:row>2</xdr:row>
      <xdr:rowOff>83135</xdr:rowOff>
    </xdr:from>
    <xdr:to>
      <xdr:col>4</xdr:col>
      <xdr:colOff>978561</xdr:colOff>
      <xdr:row>2</xdr:row>
      <xdr:rowOff>1731935</xdr:rowOff>
    </xdr:to>
    <mc:AlternateContent xmlns:mc="http://schemas.openxmlformats.org/markup-compatibility/2006" xmlns:a14="http://schemas.microsoft.com/office/drawing/2010/main">
      <mc:Choice Requires="a14">
        <xdr:graphicFrame macro="">
          <xdr:nvGraphicFramePr>
            <xdr:cNvPr id="12" name="Kategooria" descr="Tükeldi tabeli andmete filtreerimiseks kategooria alusel&#10;">
              <a:extLst>
                <a:ext uri="{FF2B5EF4-FFF2-40B4-BE49-F238E27FC236}">
                  <a16:creationId xmlns:a16="http://schemas.microsoft.com/office/drawing/2014/main" id="{973DCD55-E87F-4780-A673-623BBB937119}"/>
                </a:ext>
              </a:extLst>
            </xdr:cNvPr>
            <xdr:cNvGraphicFramePr/>
          </xdr:nvGraphicFramePr>
          <xdr:xfrm>
            <a:off x="0" y="0"/>
            <a:ext cx="0" cy="0"/>
          </xdr:xfrm>
          <a:graphic>
            <a:graphicData uri="http://schemas.microsoft.com/office/drawing/2010/slicer">
              <sle:slicer xmlns:sle="http://schemas.microsoft.com/office/drawing/2010/slicer" name="Kategooria"/>
            </a:graphicData>
          </a:graphic>
        </xdr:graphicFrame>
      </mc:Choice>
      <mc:Fallback xmlns="">
        <xdr:sp macro="" textlink="">
          <xdr:nvSpPr>
            <xdr:cNvPr id="0" name=""/>
            <xdr:cNvSpPr>
              <a:spLocks noTextEdit="1"/>
            </xdr:cNvSpPr>
          </xdr:nvSpPr>
          <xdr:spPr>
            <a:xfrm>
              <a:off x="3996000" y="5540400"/>
              <a:ext cx="2820826" cy="16488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5</xdr:col>
      <xdr:colOff>143947</xdr:colOff>
      <xdr:row>2</xdr:row>
      <xdr:rowOff>83135</xdr:rowOff>
    </xdr:from>
    <xdr:to>
      <xdr:col>5</xdr:col>
      <xdr:colOff>6397147</xdr:colOff>
      <xdr:row>2</xdr:row>
      <xdr:rowOff>1731935</xdr:rowOff>
    </xdr:to>
    <mc:AlternateContent xmlns:mc="http://schemas.openxmlformats.org/markup-compatibility/2006" xmlns:a14="http://schemas.microsoft.com/office/drawing/2010/main">
      <mc:Choice Requires="a14">
        <xdr:graphicFrame macro="">
          <xdr:nvGraphicFramePr>
            <xdr:cNvPr id="13" name="Alamkategooria" descr="Tükeldi tabeli andmete filtreerimiseks alamkategooria alusel&#10;">
              <a:extLst>
                <a:ext uri="{FF2B5EF4-FFF2-40B4-BE49-F238E27FC236}">
                  <a16:creationId xmlns:a16="http://schemas.microsoft.com/office/drawing/2014/main" id="{EA02E7E5-233D-4098-9246-F8B7E1AB2ADD}"/>
                </a:ext>
              </a:extLst>
            </xdr:cNvPr>
            <xdr:cNvGraphicFramePr/>
          </xdr:nvGraphicFramePr>
          <xdr:xfrm>
            <a:off x="0" y="0"/>
            <a:ext cx="0" cy="0"/>
          </xdr:xfrm>
          <a:graphic>
            <a:graphicData uri="http://schemas.microsoft.com/office/drawing/2010/slicer">
              <sle:slicer xmlns:sle="http://schemas.microsoft.com/office/drawing/2010/slicer" name="Alamkategooria"/>
            </a:graphicData>
          </a:graphic>
        </xdr:graphicFrame>
      </mc:Choice>
      <mc:Fallback xmlns="">
        <xdr:sp macro="" textlink="">
          <xdr:nvSpPr>
            <xdr:cNvPr id="0" name=""/>
            <xdr:cNvSpPr>
              <a:spLocks noTextEdit="1"/>
            </xdr:cNvSpPr>
          </xdr:nvSpPr>
          <xdr:spPr>
            <a:xfrm>
              <a:off x="7102800" y="5540400"/>
              <a:ext cx="6253200" cy="16488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1</xdr:col>
      <xdr:colOff>164276</xdr:colOff>
      <xdr:row>2</xdr:row>
      <xdr:rowOff>83135</xdr:rowOff>
    </xdr:from>
    <xdr:to>
      <xdr:col>2</xdr:col>
      <xdr:colOff>1986706</xdr:colOff>
      <xdr:row>2</xdr:row>
      <xdr:rowOff>1724735</xdr:rowOff>
    </xdr:to>
    <mc:AlternateContent xmlns:mc="http://schemas.openxmlformats.org/markup-compatibility/2006" xmlns:a14="http://schemas.microsoft.com/office/drawing/2010/main">
      <mc:Choice Requires="a14">
        <xdr:graphicFrame macro="">
          <xdr:nvGraphicFramePr>
            <xdr:cNvPr id="3" name="Kuupäev" descr="Tükeldi PivotChart-liigenddiagrammi filtreerimiseks kuupäeva alusel">
              <a:extLst>
                <a:ext uri="{FF2B5EF4-FFF2-40B4-BE49-F238E27FC236}">
                  <a16:creationId xmlns:a16="http://schemas.microsoft.com/office/drawing/2014/main" id="{8EF03368-1487-4DAD-8D47-9307589E7688}"/>
                </a:ext>
              </a:extLst>
            </xdr:cNvPr>
            <xdr:cNvGraphicFramePr/>
          </xdr:nvGraphicFramePr>
          <xdr:xfrm>
            <a:off x="0" y="0"/>
            <a:ext cx="0" cy="0"/>
          </xdr:xfrm>
          <a:graphic>
            <a:graphicData uri="http://schemas.microsoft.com/office/drawing/2010/slicer">
              <sle:slicer xmlns:sle="http://schemas.microsoft.com/office/drawing/2010/slicer" name="Kuupäev"/>
            </a:graphicData>
          </a:graphic>
        </xdr:graphicFrame>
      </mc:Choice>
      <mc:Fallback xmlns="">
        <xdr:sp macro="" textlink="">
          <xdr:nvSpPr>
            <xdr:cNvPr id="0" name=""/>
            <xdr:cNvSpPr>
              <a:spLocks noTextEdit="1"/>
            </xdr:cNvSpPr>
          </xdr:nvSpPr>
          <xdr:spPr>
            <a:xfrm>
              <a:off x="399600" y="5540400"/>
              <a:ext cx="3290400" cy="16416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者" refreshedDate="43648.720859259258" createdVersion="5" refreshedVersion="6" minRefreshableVersion="3" recordCount="20" xr:uid="{00000000-000A-0000-FFFF-FFFF05000000}">
  <cacheSource type="worksheet">
    <worksheetSource name="Kulud"/>
  </cacheSource>
  <cacheFields count="5">
    <cacheField name="Kuupäev"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jaan"/>
          <s v="veebr"/>
          <s v="märts"/>
          <s v="apr"/>
          <s v="mai"/>
          <s v="juuni"/>
          <s v="juuli"/>
          <s v="aug"/>
          <s v="sept"/>
          <s v="okt"/>
          <s v="nov"/>
          <s v="dets"/>
          <s v="&gt;02.08.2019"/>
        </groupItems>
      </fieldGroup>
    </cacheField>
    <cacheField name="Kategooria" numFmtId="0">
      <sharedItems count="4">
        <s v="Eluase"/>
        <s v="Meelelahutus"/>
        <s v="Olme"/>
        <s v="Transport"/>
      </sharedItems>
    </cacheField>
    <cacheField name="Alamkategooria" numFmtId="0">
      <sharedItems count="12">
        <s v="Internet"/>
        <s v="Lauatelefon"/>
        <s v="Elekter"/>
        <s v="Jõusaal"/>
        <s v="Riided"/>
        <s v="Ühistransport"/>
        <s v="Kütus"/>
        <s v="Juuksur"/>
        <s v="Tee/kohv"/>
        <s v="Maiustused"/>
        <s v="Kontaktläätsed"/>
        <s v="Kino"/>
      </sharedItems>
    </cacheField>
    <cacheField name="Summa" numFmtId="164">
      <sharedItems containsSemiMixedTypes="0" containsString="0" containsNumber="1" minValue="2.75" maxValue="62" count="8">
        <n v="29"/>
        <n v="39"/>
        <n v="62"/>
        <n v="42"/>
        <n v="21"/>
        <n v="54"/>
        <n v="12"/>
        <n v="2.75"/>
      </sharedItems>
    </cacheField>
    <cacheField name="Märkus"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m/>
  </r>
  <r>
    <x v="0"/>
    <x v="0"/>
    <x v="1"/>
    <x v="1"/>
    <m/>
  </r>
  <r>
    <x v="1"/>
    <x v="0"/>
    <x v="2"/>
    <x v="2"/>
    <m/>
  </r>
  <r>
    <x v="1"/>
    <x v="1"/>
    <x v="3"/>
    <x v="0"/>
    <m/>
  </r>
  <r>
    <x v="2"/>
    <x v="2"/>
    <x v="4"/>
    <x v="3"/>
    <m/>
  </r>
  <r>
    <x v="2"/>
    <x v="3"/>
    <x v="5"/>
    <x v="4"/>
    <s v="Märtsi kuukaart"/>
  </r>
  <r>
    <x v="3"/>
    <x v="3"/>
    <x v="6"/>
    <x v="5"/>
    <m/>
  </r>
  <r>
    <x v="3"/>
    <x v="2"/>
    <x v="7"/>
    <x v="6"/>
    <m/>
  </r>
  <r>
    <x v="3"/>
    <x v="2"/>
    <x v="8"/>
    <x v="6"/>
    <m/>
  </r>
  <r>
    <x v="3"/>
    <x v="2"/>
    <x v="9"/>
    <x v="7"/>
    <m/>
  </r>
  <r>
    <x v="4"/>
    <x v="0"/>
    <x v="0"/>
    <x v="0"/>
    <m/>
  </r>
  <r>
    <x v="4"/>
    <x v="0"/>
    <x v="1"/>
    <x v="1"/>
    <m/>
  </r>
  <r>
    <x v="4"/>
    <x v="0"/>
    <x v="2"/>
    <x v="2"/>
    <m/>
  </r>
  <r>
    <x v="4"/>
    <x v="2"/>
    <x v="10"/>
    <x v="0"/>
    <m/>
  </r>
  <r>
    <x v="5"/>
    <x v="2"/>
    <x v="4"/>
    <x v="3"/>
    <m/>
  </r>
  <r>
    <x v="5"/>
    <x v="3"/>
    <x v="5"/>
    <x v="4"/>
    <s v="aprilli kuukaart"/>
  </r>
  <r>
    <x v="6"/>
    <x v="3"/>
    <x v="6"/>
    <x v="5"/>
    <m/>
  </r>
  <r>
    <x v="7"/>
    <x v="2"/>
    <x v="7"/>
    <x v="6"/>
    <m/>
  </r>
  <r>
    <x v="8"/>
    <x v="1"/>
    <x v="11"/>
    <x v="4"/>
    <s v="vanade filmide õhtu"/>
  </r>
  <r>
    <x v="9"/>
    <x v="2"/>
    <x v="9"/>
    <x v="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IsiklikeKuludeAndmed" cacheId="0" applyNumberFormats="0" applyBorderFormats="0" applyFontFormats="0" applyPatternFormats="0" applyAlignmentFormats="0" applyWidthHeightFormats="1" dataCaption="Väärtused"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0"/>
        <item x="1"/>
        <item x="2"/>
        <item x="3"/>
        <item t="default"/>
      </items>
    </pivotField>
    <pivotField showAll="0">
      <items count="13">
        <item x="2"/>
        <item x="0"/>
        <item x="7"/>
        <item x="3"/>
        <item x="11"/>
        <item x="10"/>
        <item x="6"/>
        <item x="1"/>
        <item x="9"/>
        <item x="4"/>
        <item x="8"/>
        <item x="5"/>
        <item t="default"/>
      </items>
    </pivotField>
    <pivotField dataField="1" showAll="0">
      <items count="9">
        <item x="7"/>
        <item x="6"/>
        <item x="4"/>
        <item x="0"/>
        <item x="1"/>
        <item x="3"/>
        <item x="5"/>
        <item x="2"/>
        <item t="default"/>
      </items>
    </pivotField>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umma kogusummast Summa" fld="3" baseField="0" baseItem="0"/>
  </dataFields>
  <chartFormats count="8">
    <chartFormat chart="2" format="30" series="1">
      <pivotArea type="data" outline="0" fieldPosition="0">
        <references count="1">
          <reference field="1" count="1" selected="0">
            <x v="0"/>
          </reference>
        </references>
      </pivotArea>
    </chartFormat>
    <chartFormat chart="2" format="31" series="1">
      <pivotArea type="data" outline="0" fieldPosition="0">
        <references count="1">
          <reference field="1" count="1" selected="0">
            <x v="1"/>
          </reference>
        </references>
      </pivotArea>
    </chartFormat>
    <chartFormat chart="2" format="32" series="1">
      <pivotArea type="data" outline="0" fieldPosition="0">
        <references count="1">
          <reference field="1" count="1" selected="0">
            <x v="2"/>
          </reference>
        </references>
      </pivotArea>
    </chartFormat>
    <chartFormat chart="2" format="33" series="1">
      <pivotArea type="data" outline="0" fieldPosition="0">
        <references count="1">
          <reference field="1" count="1" selected="0">
            <x v="3"/>
          </reference>
        </references>
      </pivotArea>
    </chartFormat>
    <chartFormat chart="2" format="34" series="1">
      <pivotArea type="data" outline="0" fieldPosition="0">
        <references count="2">
          <reference field="4294967294" count="1" selected="0">
            <x v="0"/>
          </reference>
          <reference field="1" count="1" selected="0">
            <x v="0"/>
          </reference>
        </references>
      </pivotArea>
    </chartFormat>
    <chartFormat chart="2" format="35" series="1">
      <pivotArea type="data" outline="0" fieldPosition="0">
        <references count="2">
          <reference field="4294967294" count="1" selected="0">
            <x v="0"/>
          </reference>
          <reference field="1" count="1" selected="0">
            <x v="3"/>
          </reference>
        </references>
      </pivotArea>
    </chartFormat>
    <chartFormat chart="2" format="36" series="1">
      <pivotArea type="data" outline="0" fieldPosition="0">
        <references count="2">
          <reference field="4294967294" count="1" selected="0">
            <x v="0"/>
          </reference>
          <reference field="1" count="1" selected="0">
            <x v="1"/>
          </reference>
        </references>
      </pivotArea>
    </chartFormat>
    <chartFormat chart="2" format="37" series="1">
      <pivotArea type="data" outline="0" fieldPosition="0">
        <references count="2">
          <reference field="4294967294" count="1" selected="0">
            <x v="0"/>
          </reference>
          <reference field="1"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Isiklike kulude andmed" altTextSummary="PivotChart-liigenddiagrammi andmeallikas rühmitab iga kuu kogukulud kulukategooriate järgi."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ategooria" xr10:uid="{13FCEBF3-DEEB-4D57-8468-075E07C7F506}" sourceName="Kategooria">
  <pivotTables>
    <pivotTable tabId="4" name="IsiklikeKuludeAndmed"/>
  </pivotTables>
  <data>
    <tabular pivotCacheId="2" showMissing="0">
      <items count="4">
        <i x="0" s="1"/>
        <i x="1" s="1"/>
        <i x="2" s="1"/>
        <i x="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amkategooria" xr10:uid="{ADAF04DE-A8B5-4C7E-BD8E-E8D31E4CA303}" sourceName="Alamkategooria">
  <pivotTables>
    <pivotTable tabId="4" name="IsiklikeKuludeAndmed"/>
  </pivotTables>
  <data>
    <tabular pivotCacheId="2" showMissing="0">
      <items count="12">
        <i x="2" s="1"/>
        <i x="0" s="1"/>
        <i x="7" s="1"/>
        <i x="3" s="1"/>
        <i x="11" s="1"/>
        <i x="10" s="1"/>
        <i x="6" s="1"/>
        <i x="1" s="1"/>
        <i x="9" s="1"/>
        <i x="4" s="1"/>
        <i x="8" s="1"/>
        <i x="5"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uupäev" xr10:uid="{B88BD770-C7C4-438D-A8DB-8F644B55C816}" sourceName="Kuupäev">
  <pivotTables>
    <pivotTable tabId="4" name="IsiklikeKuludeAndmed"/>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oria" xr10:uid="{B68E1B38-3800-4B62-ABA1-AA52B06752DB}" cache="Slicer_Kategooria" caption="Kategooria" columnCount="2" style="Isiklike kulude tükeldi " rowHeight="183600"/>
  <slicer name="Alamkategooria" xr10:uid="{60C717E6-0A13-453C-8AB4-3E69C1B4B272}" cache="Slicer_Alamkategooria" caption="Alamkategooria" columnCount="4" style="Isiklike kulude tükeldi " rowHeight="183600"/>
  <slicer name="Kuupäev" xr10:uid="{CE55417D-7473-4F8B-97DA-6F1CA15A82DC}" cache="Slicer_Kuupäev" caption="Kuupäev" columnCount="3" style="Isiklike kulude tükeldi "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Kulud" displayName="Kulud" ref="B2:F22" headerRowDxfId="11" dataDxfId="10">
  <autoFilter ref="B2:F22" xr:uid="{00000000-0009-0000-0100-00000C000000}"/>
  <sortState ref="B3:F22">
    <sortCondition ref="B2:B22"/>
  </sortState>
  <tableColumns count="5">
    <tableColumn id="1" xr3:uid="{00000000-0010-0000-0000-000001000000}" name="Kuupäev" totalsRowLabel="Kokku" dataDxfId="9" totalsRowDxfId="8" dataCellStyle="Kuupäev"/>
    <tableColumn id="2" xr3:uid="{00000000-0010-0000-0000-000002000000}" name="Kategooria" dataDxfId="7" totalsRowDxfId="6"/>
    <tableColumn id="3" xr3:uid="{00000000-0010-0000-0000-000003000000}" name="Alamkategooria" dataDxfId="5" totalsRowDxfId="4"/>
    <tableColumn id="6" xr3:uid="{00000000-0010-0000-0000-000006000000}" name="Summa" dataDxfId="3" totalsRowDxfId="2"/>
    <tableColumn id="4" xr3:uid="{00000000-0010-0000-0000-000004000000}" name="Märkus" totalsRowFunction="count" dataDxfId="1" totalsRowDxfId="0"/>
  </tableColumns>
  <tableStyleInfo name="Kulude logi" showFirstColumn="0" showLastColumn="0" showRowStripes="1" showColumnStripes="0"/>
  <extLst>
    <ext xmlns:x14="http://schemas.microsoft.com/office/spreadsheetml/2009/9/main" uri="{504A1905-F514-4f6f-8877-14C23A59335A}">
      <x14:table altTextSummary="Sisestage sellesse tabelisse kuupäev, kategooria, alamkategooria, summa ja märkused"/>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sheetPr>
  <dimension ref="B1:F3"/>
  <sheetViews>
    <sheetView showGridLines="0" tabSelected="1" zoomScale="85" zoomScaleNormal="85" workbookViewId="0"/>
  </sheetViews>
  <sheetFormatPr defaultColWidth="6.109375" defaultRowHeight="15" customHeight="1" x14ac:dyDescent="0.2"/>
  <cols>
    <col min="1" max="1" width="2.77734375" style="3" customWidth="1"/>
    <col min="2" max="2" width="17.109375" style="3" customWidth="1"/>
    <col min="3" max="3" width="25.109375" style="3" customWidth="1"/>
    <col min="4" max="4" width="23.109375" style="3" customWidth="1"/>
    <col min="5" max="5" width="13.109375" style="3" customWidth="1"/>
    <col min="6" max="6" width="74.6640625" style="3" customWidth="1"/>
    <col min="7" max="7" width="2.77734375" style="3" customWidth="1"/>
    <col min="8" max="16384" width="6.109375" style="3"/>
  </cols>
  <sheetData>
    <row r="1" spans="2:6" ht="63" customHeight="1" x14ac:dyDescent="0.2">
      <c r="B1" s="5"/>
      <c r="C1" s="17" t="s">
        <v>2</v>
      </c>
      <c r="D1" s="17"/>
      <c r="E1" s="17"/>
      <c r="F1" s="6" t="s">
        <v>4</v>
      </c>
    </row>
    <row r="2" spans="2:6" ht="366.75" customHeight="1" x14ac:dyDescent="0.2">
      <c r="B2" s="16" t="s">
        <v>0</v>
      </c>
      <c r="C2" s="16"/>
      <c r="D2" s="16"/>
      <c r="E2" s="16"/>
      <c r="F2" s="16"/>
    </row>
    <row r="3" spans="2:6" ht="142.5" customHeight="1" x14ac:dyDescent="0.2">
      <c r="B3" s="16" t="s">
        <v>1</v>
      </c>
      <c r="C3" s="16"/>
      <c r="D3" s="16" t="s">
        <v>3</v>
      </c>
      <c r="E3" s="16"/>
      <c r="F3" s="4" t="s">
        <v>5</v>
      </c>
    </row>
  </sheetData>
  <sheetProtection selectLockedCells="1" pivotTables="0" selectUnlockedCells="1"/>
  <mergeCells count="4">
    <mergeCell ref="B2:F2"/>
    <mergeCell ref="B3:C3"/>
    <mergeCell ref="D3:E3"/>
    <mergeCell ref="C1:E1"/>
  </mergeCells>
  <dataValidations count="3">
    <dataValidation allowBlank="1" showInputMessage="1" showErrorMessage="1" prompt="Sellel töölehel saate luua isiklike kulude kalkulaatori. Lahtris B2 on PivotChart-liigenddiagramm, kus kategooria lõikes kuvatavad kulud on toodud kuu kaupa. Töölehele „Kulude logi“ liikumiseks valige lahter F1." sqref="A1" xr:uid="{00000000-0002-0000-0000-000000000000}"/>
    <dataValidation allowBlank="1" showInputMessage="1" showErrorMessage="1" prompt="Selles lahtris on navigeerimislink töölehele „Kulude logi“" sqref="F1" xr:uid="{00000000-0002-0000-0000-000002000000}"/>
    <dataValidation allowBlank="1" showInputMessage="1" showErrorMessage="1" prompt="Selles lahtris on töölehe pealkiri. Allolevas lahtris on isiklike kulude PivotChart-liigenddiagramm. Töölehe „Kulude logi“ navigeerimislink on parempoolses lahtris" sqref="C1" xr:uid="{00000000-0002-0000-0000-000001000000}"/>
  </dataValidations>
  <hyperlinks>
    <hyperlink ref="F1" location="'Kulude logi'!A1" tooltip="Valige see töölehele „Kulude logi“ liikumiseks" display="to expense log &gt;" xr:uid="{00000000-0004-0000-0000-000000000000}"/>
  </hyperlinks>
  <pageMargins left="0.7" right="0.7" top="0.75" bottom="0.75" header="0.3" footer="0.3"/>
  <pageSetup paperSize="9" fitToHeight="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B1:F22"/>
  <sheetViews>
    <sheetView showGridLines="0" zoomScale="85" zoomScaleNormal="85" workbookViewId="0"/>
  </sheetViews>
  <sheetFormatPr defaultColWidth="8.88671875" defaultRowHeight="30" customHeight="1" x14ac:dyDescent="0.2"/>
  <cols>
    <col min="1" max="1" width="2.77734375" style="3" customWidth="1"/>
    <col min="2" max="2" width="17.109375" style="3" customWidth="1"/>
    <col min="3" max="3" width="25.109375" style="3" customWidth="1"/>
    <col min="4" max="4" width="23.109375" style="3" customWidth="1"/>
    <col min="5" max="5" width="13.109375" style="3" customWidth="1"/>
    <col min="6" max="6" width="38.109375" style="3" customWidth="1"/>
    <col min="7" max="7" width="2.77734375" style="3" customWidth="1"/>
    <col min="8" max="16384" width="8.88671875" style="3"/>
  </cols>
  <sheetData>
    <row r="1" spans="2:6" ht="63" customHeight="1" x14ac:dyDescent="0.2">
      <c r="B1" s="17" t="s">
        <v>6</v>
      </c>
      <c r="C1" s="17"/>
      <c r="D1" s="17"/>
      <c r="E1" s="9"/>
      <c r="F1" s="6" t="s">
        <v>27</v>
      </c>
    </row>
    <row r="2" spans="2:6" ht="30" customHeight="1" x14ac:dyDescent="0.2">
      <c r="B2" s="7" t="s">
        <v>7</v>
      </c>
      <c r="C2" s="7" t="s">
        <v>8</v>
      </c>
      <c r="D2" s="7" t="s">
        <v>13</v>
      </c>
      <c r="E2" s="10" t="s">
        <v>26</v>
      </c>
      <c r="F2" s="7" t="s">
        <v>28</v>
      </c>
    </row>
    <row r="3" spans="2:6" ht="30" customHeight="1" x14ac:dyDescent="0.2">
      <c r="B3" s="12">
        <f ca="1">DATE(YEAR(TODAY()),3,2)</f>
        <v>43526</v>
      </c>
      <c r="C3" s="11" t="s">
        <v>9</v>
      </c>
      <c r="D3" s="11" t="s">
        <v>14</v>
      </c>
      <c r="E3" s="8">
        <v>29</v>
      </c>
      <c r="F3" s="11"/>
    </row>
    <row r="4" spans="2:6" ht="30" customHeight="1" x14ac:dyDescent="0.2">
      <c r="B4" s="12">
        <f t="shared" ref="B4" ca="1" si="0">DATE(YEAR(TODAY()),3,2)</f>
        <v>43526</v>
      </c>
      <c r="C4" s="11" t="s">
        <v>9</v>
      </c>
      <c r="D4" s="11" t="s">
        <v>15</v>
      </c>
      <c r="E4" s="8">
        <v>39</v>
      </c>
      <c r="F4" s="11"/>
    </row>
    <row r="5" spans="2:6" ht="30" customHeight="1" x14ac:dyDescent="0.2">
      <c r="B5" s="12">
        <f ca="1">DATE(YEAR(TODAY()),3,4)</f>
        <v>43528</v>
      </c>
      <c r="C5" s="11" t="s">
        <v>9</v>
      </c>
      <c r="D5" s="11" t="s">
        <v>16</v>
      </c>
      <c r="E5" s="8">
        <v>62</v>
      </c>
      <c r="F5" s="11"/>
    </row>
    <row r="6" spans="2:6" ht="30" customHeight="1" x14ac:dyDescent="0.2">
      <c r="B6" s="12">
        <f ca="1">DATE(YEAR(TODAY()),3,4)</f>
        <v>43528</v>
      </c>
      <c r="C6" s="11" t="s">
        <v>10</v>
      </c>
      <c r="D6" s="11" t="s">
        <v>17</v>
      </c>
      <c r="E6" s="8">
        <v>29</v>
      </c>
      <c r="F6" s="11"/>
    </row>
    <row r="7" spans="2:6" ht="30" customHeight="1" x14ac:dyDescent="0.2">
      <c r="B7" s="12">
        <f ca="1">DATE(YEAR(TODAY()),3,6)</f>
        <v>43530</v>
      </c>
      <c r="C7" s="11" t="s">
        <v>11</v>
      </c>
      <c r="D7" s="11" t="s">
        <v>18</v>
      </c>
      <c r="E7" s="8">
        <v>42</v>
      </c>
      <c r="F7" s="11"/>
    </row>
    <row r="8" spans="2:6" ht="30" customHeight="1" x14ac:dyDescent="0.2">
      <c r="B8" s="12">
        <f ca="1">DATE(YEAR(TODAY()),3,6)</f>
        <v>43530</v>
      </c>
      <c r="C8" s="11" t="s">
        <v>12</v>
      </c>
      <c r="D8" s="11" t="s">
        <v>19</v>
      </c>
      <c r="E8" s="8">
        <v>21</v>
      </c>
      <c r="F8" s="11" t="s">
        <v>29</v>
      </c>
    </row>
    <row r="9" spans="2:6" ht="30" customHeight="1" x14ac:dyDescent="0.2">
      <c r="B9" s="12">
        <f ca="1">DATE(YEAR(TODAY()),4,2)</f>
        <v>43557</v>
      </c>
      <c r="C9" s="11" t="s">
        <v>12</v>
      </c>
      <c r="D9" s="11" t="s">
        <v>20</v>
      </c>
      <c r="E9" s="8">
        <v>54</v>
      </c>
      <c r="F9" s="11"/>
    </row>
    <row r="10" spans="2:6" ht="30" customHeight="1" x14ac:dyDescent="0.2">
      <c r="B10" s="12">
        <f t="shared" ref="B10:B12" ca="1" si="1">DATE(YEAR(TODAY()),4,2)</f>
        <v>43557</v>
      </c>
      <c r="C10" s="11" t="s">
        <v>11</v>
      </c>
      <c r="D10" s="11" t="s">
        <v>21</v>
      </c>
      <c r="E10" s="8">
        <v>12</v>
      </c>
      <c r="F10" s="11"/>
    </row>
    <row r="11" spans="2:6" ht="30" customHeight="1" x14ac:dyDescent="0.2">
      <c r="B11" s="12">
        <f t="shared" ca="1" si="1"/>
        <v>43557</v>
      </c>
      <c r="C11" s="11" t="s">
        <v>11</v>
      </c>
      <c r="D11" s="11" t="s">
        <v>22</v>
      </c>
      <c r="E11" s="8">
        <v>12</v>
      </c>
      <c r="F11" s="11"/>
    </row>
    <row r="12" spans="2:6" ht="30" customHeight="1" x14ac:dyDescent="0.2">
      <c r="B12" s="12">
        <f t="shared" ca="1" si="1"/>
        <v>43557</v>
      </c>
      <c r="C12" s="11" t="s">
        <v>11</v>
      </c>
      <c r="D12" s="11" t="s">
        <v>23</v>
      </c>
      <c r="E12" s="8">
        <v>2.75</v>
      </c>
      <c r="F12" s="11"/>
    </row>
    <row r="13" spans="2:6" ht="30" customHeight="1" x14ac:dyDescent="0.2">
      <c r="B13" s="12">
        <f ca="1">DATE(YEAR(TODAY()),4,4)</f>
        <v>43559</v>
      </c>
      <c r="C13" s="11" t="s">
        <v>9</v>
      </c>
      <c r="D13" s="11" t="s">
        <v>14</v>
      </c>
      <c r="E13" s="8">
        <v>29</v>
      </c>
      <c r="F13" s="11"/>
    </row>
    <row r="14" spans="2:6" ht="30" customHeight="1" x14ac:dyDescent="0.2">
      <c r="B14" s="12">
        <f ca="1">DATE(YEAR(TODAY()),4,4)</f>
        <v>43559</v>
      </c>
      <c r="C14" s="11" t="s">
        <v>9</v>
      </c>
      <c r="D14" s="11" t="s">
        <v>15</v>
      </c>
      <c r="E14" s="8">
        <v>39</v>
      </c>
      <c r="F14" s="11"/>
    </row>
    <row r="15" spans="2:6" ht="30" customHeight="1" x14ac:dyDescent="0.2">
      <c r="B15" s="12">
        <f ca="1">DATE(YEAR(TODAY()),4,4)</f>
        <v>43559</v>
      </c>
      <c r="C15" s="11" t="s">
        <v>9</v>
      </c>
      <c r="D15" s="11" t="s">
        <v>16</v>
      </c>
      <c r="E15" s="8">
        <v>62</v>
      </c>
      <c r="F15" s="11"/>
    </row>
    <row r="16" spans="2:6" ht="30" customHeight="1" x14ac:dyDescent="0.2">
      <c r="B16" s="12">
        <f ca="1">DATE(YEAR(TODAY()),4,4)</f>
        <v>43559</v>
      </c>
      <c r="C16" s="11" t="s">
        <v>11</v>
      </c>
      <c r="D16" s="11" t="s">
        <v>24</v>
      </c>
      <c r="E16" s="8">
        <v>29</v>
      </c>
      <c r="F16" s="11"/>
    </row>
    <row r="17" spans="2:6" ht="30" customHeight="1" x14ac:dyDescent="0.2">
      <c r="B17" s="12">
        <f ca="1">DATE(YEAR(TODAY()),4,6)</f>
        <v>43561</v>
      </c>
      <c r="C17" s="11" t="s">
        <v>11</v>
      </c>
      <c r="D17" s="11" t="s">
        <v>18</v>
      </c>
      <c r="E17" s="8">
        <v>42</v>
      </c>
      <c r="F17" s="11"/>
    </row>
    <row r="18" spans="2:6" ht="30" customHeight="1" x14ac:dyDescent="0.2">
      <c r="B18" s="12">
        <f ca="1">DATE(YEAR(TODAY()),4,6)</f>
        <v>43561</v>
      </c>
      <c r="C18" s="11" t="s">
        <v>12</v>
      </c>
      <c r="D18" s="11" t="s">
        <v>19</v>
      </c>
      <c r="E18" s="8">
        <v>21</v>
      </c>
      <c r="F18" s="11" t="s">
        <v>30</v>
      </c>
    </row>
    <row r="19" spans="2:6" ht="30" customHeight="1" x14ac:dyDescent="0.2">
      <c r="B19" s="12">
        <f ca="1">DATE(YEAR(TODAY()),5,1)</f>
        <v>43586</v>
      </c>
      <c r="C19" s="11" t="s">
        <v>12</v>
      </c>
      <c r="D19" s="11" t="s">
        <v>20</v>
      </c>
      <c r="E19" s="8">
        <v>54</v>
      </c>
      <c r="F19" s="11"/>
    </row>
    <row r="20" spans="2:6" ht="30" customHeight="1" x14ac:dyDescent="0.2">
      <c r="B20" s="12">
        <f ca="1">DATE(YEAR(TODAY()),6,1)</f>
        <v>43617</v>
      </c>
      <c r="C20" s="11" t="s">
        <v>11</v>
      </c>
      <c r="D20" s="11" t="s">
        <v>21</v>
      </c>
      <c r="E20" s="8">
        <v>12</v>
      </c>
      <c r="F20" s="11"/>
    </row>
    <row r="21" spans="2:6" ht="30" customHeight="1" x14ac:dyDescent="0.2">
      <c r="B21" s="12">
        <f ca="1">DATE(YEAR(TODAY()),7,1)</f>
        <v>43647</v>
      </c>
      <c r="C21" s="11" t="s">
        <v>10</v>
      </c>
      <c r="D21" s="11" t="s">
        <v>25</v>
      </c>
      <c r="E21" s="8">
        <v>21</v>
      </c>
      <c r="F21" s="11" t="s">
        <v>31</v>
      </c>
    </row>
    <row r="22" spans="2:6" ht="30" customHeight="1" x14ac:dyDescent="0.2">
      <c r="B22" s="12">
        <f ca="1">DATE(YEAR(TODAY()),8,1)</f>
        <v>43678</v>
      </c>
      <c r="C22" s="11" t="s">
        <v>11</v>
      </c>
      <c r="D22" s="11" t="s">
        <v>23</v>
      </c>
      <c r="E22" s="8">
        <v>2.75</v>
      </c>
      <c r="F22" s="11"/>
    </row>
  </sheetData>
  <mergeCells count="1">
    <mergeCell ref="B1:D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Sellel töölehel saate luua kulude logi. Armatuurlauale liikumiseks valige lahter F1. Sisestage kulude üksikasjad tabelisse „Kulud“" sqref="A1" xr:uid="{00000000-0002-0000-0100-000002000000}"/>
    <dataValidation allowBlank="1" showInputMessage="1" showErrorMessage="1" prompt="Selles lahtris on töölehe pealkiri. Parempoolses lahtris on navigeerimislink töölehele „Armatuurlaud“. Sisestage üksikasjad allpool asuvasse tabelisse" sqref="B1:D1" xr:uid="{00000000-0002-0000-0100-000003000000}"/>
    <dataValidation allowBlank="1" showInputMessage="1" showErrorMessage="1" prompt="Selles lahtris on navigeerimislink töölehele „Armatuurlaud“" sqref="F1" xr:uid="{00000000-0002-0000-0100-000004000000}"/>
    <dataValidation allowBlank="1" showInputMessage="1" showErrorMessage="1" prompt="Sellesse veergu selle päiselahtri alla sisestage kuupäev. Kindlate kirjete otsimiseks saate kasutada päisefiltreid" sqref="B2" xr:uid="{00000000-0002-0000-0100-000005000000}"/>
    <dataValidation allowBlank="1" showInputMessage="1" showErrorMessage="1" prompt="Selle veeru päiselahtri alla sisestage kategooria" sqref="C2" xr:uid="{00000000-0002-0000-0100-000006000000}"/>
    <dataValidation allowBlank="1" showInputMessage="1" showErrorMessage="1" prompt="Selle veeru päiselahtri alla sisestage alamkategooria." sqref="D2" xr:uid="{00000000-0002-0000-0100-000007000000}"/>
    <dataValidation allowBlank="1" showInputMessage="1" showErrorMessage="1" prompt="Selle veeru päiselahtri alla sisestage summa." sqref="E2" xr:uid="{00000000-0002-0000-0100-000008000000}"/>
    <dataValidation allowBlank="1" showInputMessage="1" showErrorMessage="1" prompt="Selle veeru päiselahtri alla sisestage märkus" sqref="F2" xr:uid="{00000000-0002-0000-0100-000009000000}"/>
  </dataValidations>
  <hyperlinks>
    <hyperlink ref="F1" location="Armatuurlaud!A1" tooltip="Valige see töölehele „Armatuurlaud“ liikumiseks" display="&lt; to dashboard" xr:uid="{00000000-0004-0000-0100-000000000000}"/>
  </hyperlinks>
  <pageMargins left="0.7" right="0.7" top="0.75" bottom="0.75" header="0.3" footer="0.3"/>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44"/>
  <sheetViews>
    <sheetView zoomScaleNormal="100" workbookViewId="0"/>
  </sheetViews>
  <sheetFormatPr defaultColWidth="8.77734375" defaultRowHeight="14.25" x14ac:dyDescent="0.2"/>
  <cols>
    <col min="1" max="1" width="3" style="1" customWidth="1"/>
    <col min="2" max="2" width="21.88671875" style="1" bestFit="1" customWidth="1"/>
    <col min="3" max="3" width="13.77734375" style="1" bestFit="1" customWidth="1"/>
    <col min="4" max="4" width="13.88671875" style="1" bestFit="1" customWidth="1"/>
    <col min="5" max="5" width="7.5546875" style="1" bestFit="1" customWidth="1"/>
    <col min="6" max="6" width="11.109375" style="1" bestFit="1" customWidth="1"/>
    <col min="7" max="8" width="14.88671875" style="1" bestFit="1" customWidth="1"/>
    <col min="9" max="9" width="7.21875" style="1" bestFit="1" customWidth="1"/>
    <col min="10" max="10" width="8.6640625" style="1" bestFit="1" customWidth="1"/>
    <col min="11" max="12" width="4.6640625" style="1" bestFit="1" customWidth="1"/>
    <col min="13" max="13" width="8.5546875" style="1" bestFit="1" customWidth="1"/>
    <col min="14" max="14" width="8" style="1" bestFit="1" customWidth="1"/>
    <col min="15" max="16384" width="8.77734375" style="1"/>
  </cols>
  <sheetData>
    <row r="1" spans="1:14" s="2" customFormat="1" ht="53.25" customHeight="1" thickBot="1" x14ac:dyDescent="0.25">
      <c r="A1" s="1"/>
      <c r="B1" s="18" t="s">
        <v>32</v>
      </c>
      <c r="C1" s="18"/>
      <c r="D1" s="18"/>
      <c r="E1" s="18"/>
      <c r="F1" s="18"/>
      <c r="G1" s="18"/>
    </row>
    <row r="2" spans="1:14" ht="57" customHeight="1" thickTop="1" x14ac:dyDescent="0.2">
      <c r="B2" s="19" t="s">
        <v>33</v>
      </c>
      <c r="C2" s="19"/>
      <c r="D2" s="19"/>
      <c r="E2" s="19"/>
      <c r="F2" s="19"/>
      <c r="G2" s="19"/>
    </row>
    <row r="3" spans="1:14" ht="28.5" customHeight="1" x14ac:dyDescent="0.2">
      <c r="B3" s="13" t="s">
        <v>43</v>
      </c>
      <c r="C3" s="13" t="s">
        <v>35</v>
      </c>
      <c r="D3"/>
      <c r="E3"/>
      <c r="F3"/>
      <c r="G3"/>
      <c r="H3"/>
      <c r="I3"/>
      <c r="J3"/>
      <c r="K3"/>
      <c r="L3"/>
      <c r="M3"/>
      <c r="N3"/>
    </row>
    <row r="4" spans="1:14" x14ac:dyDescent="0.2">
      <c r="B4" s="13" t="s">
        <v>34</v>
      </c>
      <c r="C4" t="s">
        <v>9</v>
      </c>
      <c r="D4" t="s">
        <v>10</v>
      </c>
      <c r="E4" t="s">
        <v>11</v>
      </c>
      <c r="F4" t="s">
        <v>12</v>
      </c>
      <c r="G4" t="s">
        <v>36</v>
      </c>
      <c r="H4"/>
      <c r="I4"/>
      <c r="J4"/>
      <c r="K4"/>
      <c r="L4"/>
      <c r="M4"/>
      <c r="N4"/>
    </row>
    <row r="5" spans="1:14" x14ac:dyDescent="0.2">
      <c r="B5" s="14" t="s">
        <v>37</v>
      </c>
      <c r="C5" s="15">
        <v>130</v>
      </c>
      <c r="D5" s="15">
        <v>29</v>
      </c>
      <c r="E5" s="15">
        <v>42</v>
      </c>
      <c r="F5" s="15">
        <v>21</v>
      </c>
      <c r="G5" s="15">
        <v>222</v>
      </c>
      <c r="H5"/>
      <c r="I5"/>
      <c r="J5"/>
      <c r="K5"/>
      <c r="L5"/>
      <c r="M5"/>
      <c r="N5"/>
    </row>
    <row r="6" spans="1:14" x14ac:dyDescent="0.2">
      <c r="B6" s="14" t="s">
        <v>38</v>
      </c>
      <c r="C6" s="15">
        <v>130</v>
      </c>
      <c r="D6" s="15"/>
      <c r="E6" s="15">
        <v>97.75</v>
      </c>
      <c r="F6" s="15">
        <v>75</v>
      </c>
      <c r="G6" s="15">
        <v>302.75</v>
      </c>
      <c r="H6"/>
      <c r="I6"/>
      <c r="J6"/>
      <c r="K6"/>
      <c r="L6"/>
      <c r="M6"/>
      <c r="N6"/>
    </row>
    <row r="7" spans="1:14" x14ac:dyDescent="0.2">
      <c r="B7" s="14" t="s">
        <v>39</v>
      </c>
      <c r="C7" s="15"/>
      <c r="D7" s="15"/>
      <c r="E7" s="15"/>
      <c r="F7" s="15">
        <v>54</v>
      </c>
      <c r="G7" s="15">
        <v>54</v>
      </c>
      <c r="H7"/>
      <c r="I7"/>
      <c r="J7"/>
      <c r="K7"/>
      <c r="L7"/>
      <c r="M7"/>
      <c r="N7"/>
    </row>
    <row r="8" spans="1:14" x14ac:dyDescent="0.2">
      <c r="B8" s="14" t="s">
        <v>40</v>
      </c>
      <c r="C8" s="15"/>
      <c r="D8" s="15"/>
      <c r="E8" s="15">
        <v>12</v>
      </c>
      <c r="F8" s="15"/>
      <c r="G8" s="15">
        <v>12</v>
      </c>
      <c r="H8"/>
      <c r="I8"/>
      <c r="J8"/>
      <c r="K8"/>
      <c r="L8"/>
      <c r="M8"/>
      <c r="N8"/>
    </row>
    <row r="9" spans="1:14" x14ac:dyDescent="0.2">
      <c r="B9" s="14" t="s">
        <v>41</v>
      </c>
      <c r="C9" s="15"/>
      <c r="D9" s="15">
        <v>21</v>
      </c>
      <c r="E9" s="15"/>
      <c r="F9" s="15"/>
      <c r="G9" s="15">
        <v>21</v>
      </c>
      <c r="H9"/>
      <c r="I9"/>
      <c r="J9"/>
      <c r="K9"/>
      <c r="L9"/>
      <c r="M9"/>
      <c r="N9"/>
    </row>
    <row r="10" spans="1:14" x14ac:dyDescent="0.2">
      <c r="B10" s="14" t="s">
        <v>42</v>
      </c>
      <c r="C10" s="15"/>
      <c r="D10" s="15"/>
      <c r="E10" s="15">
        <v>2.75</v>
      </c>
      <c r="F10" s="15"/>
      <c r="G10" s="15">
        <v>2.75</v>
      </c>
      <c r="H10"/>
      <c r="I10"/>
      <c r="J10"/>
      <c r="K10"/>
      <c r="L10"/>
      <c r="M10"/>
      <c r="N10"/>
    </row>
    <row r="11" spans="1:14" x14ac:dyDescent="0.2">
      <c r="B11" s="14" t="s">
        <v>36</v>
      </c>
      <c r="C11" s="15">
        <v>260</v>
      </c>
      <c r="D11" s="15">
        <v>50</v>
      </c>
      <c r="E11" s="15">
        <v>154.5</v>
      </c>
      <c r="F11" s="15">
        <v>150</v>
      </c>
      <c r="G11" s="15">
        <v>614.5</v>
      </c>
      <c r="H11"/>
      <c r="I11"/>
      <c r="J11"/>
      <c r="K11"/>
      <c r="L11"/>
      <c r="M11"/>
      <c r="N11"/>
    </row>
    <row r="12" spans="1:14" x14ac:dyDescent="0.2">
      <c r="B12"/>
      <c r="C12"/>
      <c r="D12"/>
      <c r="E12"/>
      <c r="F12"/>
      <c r="G12"/>
      <c r="H12"/>
      <c r="I12"/>
      <c r="J12"/>
      <c r="K12"/>
      <c r="L12"/>
      <c r="M12"/>
      <c r="N12"/>
    </row>
    <row r="13" spans="1:14" x14ac:dyDescent="0.2">
      <c r="B13"/>
      <c r="C13"/>
      <c r="D13"/>
      <c r="E13"/>
      <c r="F13"/>
      <c r="G13"/>
      <c r="H13"/>
    </row>
    <row r="14" spans="1:14" x14ac:dyDescent="0.2">
      <c r="B14"/>
      <c r="C14"/>
      <c r="D14"/>
      <c r="E14"/>
      <c r="F14"/>
      <c r="G14"/>
      <c r="H14"/>
    </row>
    <row r="15" spans="1:14" x14ac:dyDescent="0.2">
      <c r="B15"/>
      <c r="C15"/>
      <c r="D15"/>
      <c r="E15"/>
      <c r="F15"/>
      <c r="G15"/>
      <c r="H15"/>
    </row>
    <row r="16" spans="1:14" x14ac:dyDescent="0.2">
      <c r="B16"/>
      <c r="C16"/>
      <c r="D16"/>
      <c r="E16"/>
      <c r="F16"/>
      <c r="G16"/>
      <c r="H16"/>
    </row>
    <row r="17" spans="2:8" x14ac:dyDescent="0.2">
      <c r="B17"/>
      <c r="C17"/>
      <c r="D17"/>
      <c r="E17"/>
      <c r="F17"/>
      <c r="G17"/>
      <c r="H17"/>
    </row>
    <row r="18" spans="2:8" x14ac:dyDescent="0.2">
      <c r="B18"/>
      <c r="C18"/>
      <c r="D18"/>
      <c r="E18"/>
      <c r="F18"/>
      <c r="G18"/>
      <c r="H18"/>
    </row>
    <row r="19" spans="2:8" x14ac:dyDescent="0.2">
      <c r="B19"/>
      <c r="C19"/>
      <c r="D19"/>
      <c r="E19"/>
      <c r="F19"/>
      <c r="G19"/>
      <c r="H19"/>
    </row>
    <row r="20" spans="2:8" x14ac:dyDescent="0.2">
      <c r="B20"/>
      <c r="C20"/>
      <c r="D20"/>
      <c r="E20"/>
      <c r="F20"/>
      <c r="G20"/>
      <c r="H20"/>
    </row>
    <row r="21" spans="2:8" x14ac:dyDescent="0.2">
      <c r="B21"/>
      <c r="C21"/>
      <c r="D21"/>
      <c r="E21"/>
      <c r="F21"/>
      <c r="G21"/>
      <c r="H21"/>
    </row>
    <row r="22" spans="2:8" x14ac:dyDescent="0.2">
      <c r="B22"/>
      <c r="C22"/>
      <c r="D22"/>
      <c r="E22"/>
      <c r="F22"/>
      <c r="G22"/>
      <c r="H22"/>
    </row>
    <row r="23" spans="2:8" x14ac:dyDescent="0.2">
      <c r="B23"/>
      <c r="C23"/>
      <c r="D23"/>
      <c r="E23"/>
      <c r="F23"/>
      <c r="G23"/>
      <c r="H23"/>
    </row>
    <row r="24" spans="2:8" x14ac:dyDescent="0.2">
      <c r="B24"/>
      <c r="C24"/>
      <c r="D24"/>
      <c r="E24"/>
      <c r="F24"/>
      <c r="G24"/>
      <c r="H24"/>
    </row>
    <row r="25" spans="2:8" x14ac:dyDescent="0.2">
      <c r="B25"/>
      <c r="C25"/>
      <c r="D25"/>
      <c r="E25"/>
      <c r="F25"/>
      <c r="G25"/>
      <c r="H25"/>
    </row>
    <row r="26" spans="2:8" x14ac:dyDescent="0.2">
      <c r="B26"/>
      <c r="C26"/>
      <c r="D26"/>
      <c r="E26"/>
      <c r="F26"/>
      <c r="G26"/>
      <c r="H26"/>
    </row>
    <row r="27" spans="2:8" x14ac:dyDescent="0.2">
      <c r="B27"/>
      <c r="C27"/>
      <c r="D27"/>
      <c r="E27"/>
      <c r="F27"/>
      <c r="G27"/>
      <c r="H27"/>
    </row>
    <row r="28" spans="2:8" x14ac:dyDescent="0.2">
      <c r="B28"/>
      <c r="C28"/>
      <c r="D28"/>
      <c r="E28"/>
      <c r="F28"/>
      <c r="G28"/>
    </row>
    <row r="29" spans="2:8" x14ac:dyDescent="0.2">
      <c r="B29"/>
    </row>
    <row r="30" spans="2:8" x14ac:dyDescent="0.2">
      <c r="B30"/>
    </row>
    <row r="31" spans="2:8" x14ac:dyDescent="0.2">
      <c r="B31"/>
    </row>
    <row r="32" spans="2:8" x14ac:dyDescent="0.2">
      <c r="B32"/>
    </row>
    <row r="33" spans="2:2" x14ac:dyDescent="0.2">
      <c r="B33"/>
    </row>
    <row r="34" spans="2:2" x14ac:dyDescent="0.2">
      <c r="B34"/>
    </row>
    <row r="35" spans="2:2" x14ac:dyDescent="0.2">
      <c r="B35"/>
    </row>
    <row r="36" spans="2:2" x14ac:dyDescent="0.2">
      <c r="B36"/>
    </row>
    <row r="37" spans="2:2" x14ac:dyDescent="0.2">
      <c r="B37"/>
    </row>
    <row r="38" spans="2:2" x14ac:dyDescent="0.2">
      <c r="B38"/>
    </row>
    <row r="39" spans="2:2" x14ac:dyDescent="0.2">
      <c r="B39"/>
    </row>
    <row r="40" spans="2:2" x14ac:dyDescent="0.2">
      <c r="B40"/>
    </row>
    <row r="41" spans="2:2" x14ac:dyDescent="0.2">
      <c r="B41"/>
    </row>
    <row r="42" spans="2:2" x14ac:dyDescent="0.2">
      <c r="B42"/>
    </row>
    <row r="43" spans="2:2" x14ac:dyDescent="0.2">
      <c r="B43"/>
    </row>
    <row r="44" spans="2:2" x14ac:dyDescent="0.2">
      <c r="B44"/>
    </row>
  </sheetData>
  <mergeCells count="2">
    <mergeCell ref="B1:G1"/>
    <mergeCell ref="B2:G2"/>
  </mergeCells>
  <dataValidations count="2">
    <dataValidation allowBlank="1" showInputMessage="1" showErrorMessage="1" prompt="Peidetud töölehel on PivotTable-liigendtabeli andmeallikas, ärge seda töölehte kustutage. Vastasel korral on armatuurlaua andmed rikutud" sqref="A1" xr:uid="{00000000-0002-0000-0200-000000000000}"/>
    <dataValidation allowBlank="1" showInputMessage="1" showErrorMessage="1" prompt="Selles lahtris on selle töölehe pealkiri. PivotChart-liigenddiagrammi andmeallikas algab lahtrist B3" sqref="B1" xr:uid="{00000000-0002-0000-0200-000001000000}"/>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429FB-56B9-4C25-9D9A-EAC164DB23C4}">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092CD15-3647-42A0-9C9B-FD9348D2F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Armatuurlaud</vt:lpstr>
      <vt:lpstr>Kulude logi</vt:lpstr>
      <vt:lpstr>Isiklike kulude andmed</vt:lpstr>
      <vt:lpstr>Pealkiri2</vt:lpstr>
      <vt:lpstr>'Kulude logi'!Print_Titles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2019-07-05T13:00:35Z</dcterms:created>
  <dcterms:modified xsi:type="dcterms:W3CDTF">2019-07-05T13:00:35Z</dcterms:modified>
</cp:coreProperties>
</file>