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codeName="ThisWorkbook" refreshAllConnections="1"/>
  <xr:revisionPtr revIDLastSave="0" documentId="13_ncr:1_{7A11BC86-9E36-4D4E-8F7B-2CBDA8A72C8D}" xr6:coauthVersionLast="36" xr6:coauthVersionMax="43" xr10:uidLastSave="{00000000-0000-0000-0000-000000000000}"/>
  <bookViews>
    <workbookView xWindow="810" yWindow="-120" windowWidth="28980" windowHeight="16215" xr2:uid="{00000000-000D-0000-FFFF-FFFF00000000}"/>
  </bookViews>
  <sheets>
    <sheet name="Informācijas panelis" sheetId="1" r:id="rId1"/>
    <sheet name="Izdevumu žurnāls" sheetId="2" r:id="rId2"/>
    <sheet name="Personisko izdevumu dati" sheetId="4" state="hidden" r:id="rId3"/>
  </sheets>
  <definedNames>
    <definedName name="Datu_griezums_Apakškategorija">#N/A</definedName>
    <definedName name="Datu_griezums_Datums">#N/A</definedName>
    <definedName name="Datu_griezums_Kategorija">#N/A</definedName>
    <definedName name="Nosaukums2">Izdevumi[[#Headers],[Datums]]</definedName>
    <definedName name="_xlnm.Print_Titles" localSheetId="1">'Izdevumu žurnāls'!$2:$2</definedName>
  </definedNames>
  <calcPr calcId="191029"/>
  <pivotCaches>
    <pivotCache cacheId="0" r:id="rId4"/>
  </pivotCaches>
  <fileRecoveryPr autoRecover="0"/>
  <extLst>
    <ext xmlns:x14="http://schemas.microsoft.com/office/spreadsheetml/2009/9/main" uri="{BBE1A952-AA13-448e-AADC-164F8A28A991}">
      <x14:slicerCaches>
        <x14:slicerCache r:id="rId5"/>
        <x14:slicerCache r:id="rId6"/>
        <x14:slicerCache r:id="rId7"/>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7" i="2" l="1"/>
  <c r="B5" i="2"/>
  <c r="B10" i="2"/>
  <c r="B11" i="2"/>
  <c r="B12" i="2"/>
  <c r="B9" i="2"/>
  <c r="B13" i="2"/>
  <c r="B15" i="2"/>
  <c r="B14" i="2"/>
  <c r="B17" i="2"/>
  <c r="B19" i="2"/>
  <c r="B22" i="2"/>
  <c r="B21" i="2"/>
  <c r="B20" i="2"/>
  <c r="B18" i="2"/>
  <c r="B16" i="2"/>
  <c r="B8" i="2"/>
  <c r="B6" i="2"/>
  <c r="B4" i="2"/>
  <c r="B3" i="2"/>
</calcChain>
</file>

<file path=xl/sharedStrings.xml><?xml version="1.0" encoding="utf-8"?>
<sst xmlns="http://schemas.openxmlformats.org/spreadsheetml/2006/main" count="73" uniqueCount="44">
  <si>
    <t>Šajā šūnā ir rakursdiagramma, kurā ir parādīti izdevumi pēc kategorijas un mēneša. Zemāk šūnās B3, D3 un F3 ir datu griezumi izdevumu filtrēšanai pēc datuma, kategorijas un apakškategorijas.</t>
  </si>
  <si>
    <t>Šajā šūnā ir datu griezums tabulas datu filtrēšanai pēc datuma.</t>
  </si>
  <si>
    <t>Personisko izdevumu informācijas panelis</t>
  </si>
  <si>
    <t>Šajā šūnā ir datu griezums tabulas datu filtrēšanai pēc kategorijas.</t>
  </si>
  <si>
    <t>uz izdevumu žurnālu &gt;</t>
  </si>
  <si>
    <t>Šajā šūnā ir datu griezums tabulas datu filtrēšanai pēc apakškategorijas.</t>
  </si>
  <si>
    <t>Izdevumu žurnāls</t>
  </si>
  <si>
    <t>Datums</t>
  </si>
  <si>
    <t>Kategorija</t>
  </si>
  <si>
    <t>Mājoklis</t>
  </si>
  <si>
    <t>Izklaide</t>
  </si>
  <si>
    <t>Ikdienas</t>
  </si>
  <si>
    <t>Transports</t>
  </si>
  <si>
    <t>Apakškategorija</t>
  </si>
  <si>
    <t>Internets</t>
  </si>
  <si>
    <t>Fiksētais tālrunis</t>
  </si>
  <si>
    <t>Elektrība</t>
  </si>
  <si>
    <t>Sporta zāle</t>
  </si>
  <si>
    <t>Apģērbs</t>
  </si>
  <si>
    <t>Sabiedriskais transports</t>
  </si>
  <si>
    <t>Degviela</t>
  </si>
  <si>
    <t>Frizieris</t>
  </si>
  <si>
    <t>Tēja/kafija</t>
  </si>
  <si>
    <t>Kontaktlēcas</t>
  </si>
  <si>
    <t>Kino</t>
  </si>
  <si>
    <t>Saldumi / konfektes</t>
  </si>
  <si>
    <t>Summa</t>
  </si>
  <si>
    <t>&lt; uz informācijas paneli</t>
  </si>
  <si>
    <t>Piezīme</t>
  </si>
  <si>
    <t>Marta mēnešbiļete</t>
  </si>
  <si>
    <t>Braukšanas biļete aprīlī</t>
  </si>
  <si>
    <t>Klasisko filmu nakts</t>
  </si>
  <si>
    <t>personisko izdevumu dati</t>
  </si>
  <si>
    <t>Tālāk esošā rakurstabula ir informācijas panelī esošās personisko izdevumu rakursdiagrammas datu avots. Veiktās izmaiņas var radīt vizuālas modifikācijas rakursdiagrammā vai kļūdas.</t>
  </si>
  <si>
    <t>Rindu etiķetes</t>
  </si>
  <si>
    <t>Gala summa</t>
  </si>
  <si>
    <t>marts</t>
  </si>
  <si>
    <t>apr</t>
  </si>
  <si>
    <t>maijs</t>
  </si>
  <si>
    <t>jūn</t>
  </si>
  <si>
    <t>jūl</t>
  </si>
  <si>
    <t>aug</t>
  </si>
  <si>
    <t>Kolonnu etiķetes</t>
  </si>
  <si>
    <t>Summa no Summa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</si>
</sst>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_-* #,##0.00\ [$EUR]_-;\-* #,##0.00\ [$EUR]_-;_-* &quot;-&quot;??\ [$EUR]_-;_-@_-"/>
  </numFmts>
  <fonts count="10" x14ac:knownFonts="1">
    <font>
      <sz val="11"/>
      <color theme="3"/>
      <name val="Arial"/>
      <family val="2"/>
      <charset val="186"/>
    </font>
    <font>
      <b/>
      <sz val="30"/>
      <color theme="4"/>
      <name val="Rockwell"/>
      <family val="2"/>
      <scheme val="major"/>
    </font>
    <font>
      <sz val="11"/>
      <color theme="3"/>
      <name val="Lucida Sans"/>
      <family val="2"/>
      <scheme val="minor"/>
    </font>
    <font>
      <sz val="11"/>
      <color theme="0"/>
      <name val="Lucida Sans"/>
      <family val="2"/>
      <scheme val="minor"/>
    </font>
    <font>
      <sz val="26"/>
      <color theme="5" tint="-0.499984740745262"/>
      <name val="Rockwell"/>
      <family val="1"/>
      <scheme val="major"/>
    </font>
    <font>
      <b/>
      <sz val="30"/>
      <color theme="4"/>
      <name val="Rockwell"/>
      <family val="1"/>
      <scheme val="major"/>
    </font>
    <font>
      <b/>
      <sz val="11"/>
      <color theme="4" tint="-0.24994659260841701"/>
      <name val="Arial"/>
      <family val="2"/>
      <charset val="186"/>
    </font>
    <font>
      <b/>
      <sz val="11"/>
      <color theme="5" tint="-0.499984740745262"/>
      <name val="Arial"/>
      <family val="2"/>
      <charset val="186"/>
    </font>
    <font>
      <sz val="26"/>
      <color theme="5" tint="-0.499984740745262"/>
      <name val="Arial"/>
      <family val="2"/>
      <charset val="186"/>
    </font>
    <font>
      <sz val="11"/>
      <name val="Arial"/>
      <family val="2"/>
      <charset val="186"/>
    </font>
  </fonts>
  <fills count="5">
    <fill>
      <patternFill patternType="none"/>
    </fill>
    <fill>
      <patternFill patternType="gray125"/>
    </fill>
    <fill>
      <patternFill patternType="solid">
        <fgColor theme="2"/>
        <bgColor indexed="64"/>
      </patternFill>
    </fill>
    <fill>
      <patternFill patternType="solid">
        <fgColor theme="2"/>
        <bgColor theme="2" tint="0.79995117038483843"/>
      </patternFill>
    </fill>
    <fill>
      <patternFill patternType="solid">
        <fgColor theme="4"/>
        <bgColor indexed="64"/>
      </patternFill>
    </fill>
  </fills>
  <borders count="3">
    <border>
      <left/>
      <right/>
      <top/>
      <bottom/>
      <diagonal/>
    </border>
    <border>
      <left/>
      <right/>
      <top/>
      <bottom style="thick">
        <color theme="3"/>
      </bottom>
      <diagonal/>
    </border>
    <border>
      <left/>
      <right/>
      <top style="thick">
        <color theme="3"/>
      </top>
      <bottom/>
      <diagonal/>
    </border>
  </borders>
  <cellStyleXfs count="7">
    <xf numFmtId="0" fontId="0" fillId="3" borderId="0">
      <alignment horizontal="left" vertical="center" wrapText="1" indent="1"/>
    </xf>
    <xf numFmtId="0" fontId="1" fillId="2" borderId="1" applyNumberFormat="0" applyAlignment="0" applyProtection="0"/>
    <xf numFmtId="0" fontId="6" fillId="3" borderId="1" applyNumberFormat="0" applyFill="0" applyAlignment="0" applyProtection="0">
      <alignment vertical="center"/>
    </xf>
    <xf numFmtId="0" fontId="2" fillId="3" borderId="1" applyNumberFormat="0" applyFill="0" applyAlignment="0" applyProtection="0">
      <alignment vertical="center"/>
    </xf>
    <xf numFmtId="164" fontId="2" fillId="0" borderId="0" applyFont="0" applyFill="0" applyBorder="0" applyProtection="0">
      <alignment horizontal="right" vertical="center" indent="2"/>
    </xf>
    <xf numFmtId="14" fontId="2" fillId="3" borderId="0" applyFont="0" applyFill="0" applyBorder="0">
      <alignment horizontal="right" vertical="center" indent="3"/>
    </xf>
    <xf numFmtId="14" fontId="2" fillId="3" borderId="0" applyFont="0" applyFill="0" applyBorder="0">
      <alignment horizontal="right" vertical="center" indent="3"/>
    </xf>
  </cellStyleXfs>
  <cellXfs count="24">
    <xf numFmtId="0" fontId="0" fillId="3" borderId="0" xfId="0">
      <alignment horizontal="left" vertical="center" wrapText="1" indent="1"/>
    </xf>
    <xf numFmtId="0" fontId="0" fillId="0" borderId="0" xfId="0" applyFill="1">
      <alignment horizontal="left" vertical="center" wrapText="1" indent="1"/>
    </xf>
    <xf numFmtId="0" fontId="3" fillId="0" borderId="0" xfId="0" applyFont="1" applyFill="1">
      <alignment horizontal="left" vertical="center" wrapText="1" indent="1"/>
    </xf>
    <xf numFmtId="0" fontId="0" fillId="4" borderId="0" xfId="0" applyFill="1">
      <alignment horizontal="left" vertical="center" wrapText="1" indent="1"/>
    </xf>
    <xf numFmtId="0" fontId="0" fillId="3" borderId="0" xfId="0" applyFont="1" applyFill="1" applyBorder="1" applyAlignment="1">
      <alignment horizontal="left" vertical="center"/>
    </xf>
    <xf numFmtId="0" fontId="0" fillId="3" borderId="0" xfId="0" applyNumberFormat="1" applyFont="1" applyFill="1" applyBorder="1" applyAlignment="1">
      <alignment horizontal="left" vertical="center"/>
    </xf>
    <xf numFmtId="0" fontId="0" fillId="3" borderId="0" xfId="0" applyFont="1" applyFill="1">
      <alignment horizontal="left" vertical="center" wrapText="1" indent="1"/>
    </xf>
    <xf numFmtId="0" fontId="0" fillId="2" borderId="0" xfId="0" applyFont="1" applyFill="1">
      <alignment horizontal="left" vertical="center" wrapText="1" indent="1"/>
    </xf>
    <xf numFmtId="0" fontId="0" fillId="3" borderId="0" xfId="0" applyFont="1">
      <alignment horizontal="left" vertical="center" wrapText="1" indent="1"/>
    </xf>
    <xf numFmtId="0" fontId="7" fillId="4" borderId="0" xfId="2" applyFont="1" applyFill="1" applyBorder="1" applyAlignment="1">
      <alignment horizontal="right" vertical="center"/>
    </xf>
    <xf numFmtId="0" fontId="8" fillId="4" borderId="0" xfId="1" applyFont="1" applyFill="1" applyBorder="1" applyAlignment="1">
      <alignment horizontal="left" vertical="center"/>
    </xf>
    <xf numFmtId="0" fontId="0" fillId="0" borderId="0" xfId="0" applyFont="1" applyFill="1">
      <alignment horizontal="left" vertical="center" wrapText="1" indent="1"/>
    </xf>
    <xf numFmtId="14" fontId="9" fillId="3" borderId="0" xfId="5" applyFont="1" applyFill="1" applyBorder="1" applyAlignment="1">
      <alignment horizontal="center" vertical="center"/>
    </xf>
    <xf numFmtId="164" fontId="9" fillId="3" borderId="0" xfId="4" applyFont="1" applyFill="1" applyBorder="1">
      <alignment horizontal="right" vertical="center" indent="2"/>
    </xf>
    <xf numFmtId="0" fontId="9" fillId="3" borderId="0" xfId="0" applyFont="1" applyFill="1">
      <alignment horizontal="left" vertical="center" wrapText="1" indent="1"/>
    </xf>
    <xf numFmtId="0" fontId="9" fillId="3" borderId="0" xfId="0" applyFont="1" applyFill="1" applyAlignment="1">
      <alignment horizontal="left" vertical="center" wrapText="1" indent="1"/>
    </xf>
    <xf numFmtId="0" fontId="0" fillId="3" borderId="0" xfId="0" pivotButton="1">
      <alignment horizontal="left" vertical="center" wrapText="1" indent="1"/>
    </xf>
    <xf numFmtId="0" fontId="0" fillId="3" borderId="0" xfId="0" applyAlignment="1">
      <alignment horizontal="left" vertical="center" wrapText="1"/>
    </xf>
    <xf numFmtId="0" fontId="0" fillId="3" borderId="0" xfId="0" applyNumberFormat="1">
      <alignment horizontal="left" vertical="center" wrapText="1" indent="1"/>
    </xf>
    <xf numFmtId="0" fontId="3" fillId="0" borderId="0" xfId="0" applyFont="1" applyFill="1" applyAlignment="1">
      <alignment horizontal="center" vertical="center"/>
    </xf>
    <xf numFmtId="0" fontId="4" fillId="4" borderId="0" xfId="1" applyFont="1" applyFill="1" applyBorder="1" applyAlignment="1">
      <alignment horizontal="left" vertical="center"/>
    </xf>
    <xf numFmtId="0" fontId="8" fillId="4" borderId="0" xfId="1" applyFont="1" applyFill="1" applyBorder="1" applyAlignment="1">
      <alignment horizontal="left" vertical="center"/>
    </xf>
    <xf numFmtId="0" fontId="5" fillId="2" borderId="0" xfId="1" applyFont="1" applyFill="1" applyBorder="1" applyAlignment="1">
      <alignment vertical="center"/>
    </xf>
    <xf numFmtId="0" fontId="0" fillId="3" borderId="2" xfId="0" applyFont="1" applyBorder="1" applyAlignment="1">
      <alignment horizontal="left" vertical="center" wrapText="1"/>
    </xf>
  </cellXfs>
  <cellStyles count="7">
    <cellStyle name="Date" xfId="6" xr:uid="{7B0A722B-4C82-4CB7-9B9D-541AD70F5F94}"/>
    <cellStyle name="Datums" xfId="5" xr:uid="{00000000-0005-0000-0000-000001000000}"/>
    <cellStyle name="已访问的超链接" xfId="3" builtinId="9" customBuiltin="1"/>
    <cellStyle name="常规" xfId="0" builtinId="0" customBuiltin="1"/>
    <cellStyle name="标题" xfId="1" builtinId="15" customBuiltin="1"/>
    <cellStyle name="货币" xfId="4" builtinId="4" customBuiltin="1"/>
    <cellStyle name="超链接" xfId="2" builtinId="8" customBuiltin="1"/>
  </cellStyles>
  <dxfs count="18">
    <dxf>
      <font>
        <b val="0"/>
        <i val="0"/>
        <strike val="0"/>
        <condense val="0"/>
        <extend val="0"/>
        <outline val="0"/>
        <shadow val="0"/>
        <u val="none"/>
        <vertAlign val="baseline"/>
        <sz val="11"/>
        <color auto="1"/>
        <name val="Arial"/>
        <family val="2"/>
        <charset val="186"/>
        <scheme val="none"/>
      </font>
      <numFmt numFmtId="0" formatCode="General"/>
      <fill>
        <patternFill patternType="solid">
          <fgColor theme="2" tint="0.79995117038483843"/>
          <bgColor theme="2"/>
        </patternFill>
      </fill>
      <alignment horizontal="left" vertical="center" textRotation="0" wrapText="1" indent="1" justifyLastLine="0" shrinkToFit="0" readingOrder="0"/>
      <border diagonalUp="0" diagonalDown="0" outline="0">
        <left/>
        <right/>
        <top/>
        <bottom/>
      </border>
      <protection locked="1" hidden="0"/>
    </dxf>
    <dxf>
      <font>
        <strike val="0"/>
        <outline val="0"/>
        <shadow val="0"/>
        <u val="none"/>
        <vertAlign val="baseline"/>
        <sz val="11"/>
        <color auto="1"/>
        <name val="Arial"/>
        <family val="2"/>
        <charset val="186"/>
        <scheme val="none"/>
      </font>
      <fill>
        <patternFill patternType="solid">
          <fgColor theme="2" tint="0.79995117038483843"/>
          <bgColor theme="2"/>
        </patternFill>
      </fill>
      <alignment horizontal="left" vertical="center" textRotation="0" wrapText="1" indent="1" justifyLastLine="0" shrinkToFit="0" readingOrder="0"/>
    </dxf>
    <dxf>
      <font>
        <b val="0"/>
        <i val="0"/>
        <strike val="0"/>
        <condense val="0"/>
        <extend val="0"/>
        <outline val="0"/>
        <shadow val="0"/>
        <u val="none"/>
        <vertAlign val="baseline"/>
        <sz val="11"/>
        <color auto="1"/>
        <name val="Arial"/>
        <family val="2"/>
        <charset val="186"/>
        <scheme val="none"/>
      </font>
      <numFmt numFmtId="0" formatCode="General"/>
      <fill>
        <patternFill patternType="solid">
          <fgColor theme="2" tint="0.79995117038483843"/>
          <bgColor theme="2"/>
        </patternFill>
      </fill>
      <alignment horizontal="right" vertical="center" textRotation="0" wrapText="0" indent="2" justifyLastLine="0" shrinkToFit="0" readingOrder="0"/>
    </dxf>
    <dxf>
      <font>
        <strike val="0"/>
        <outline val="0"/>
        <shadow val="0"/>
        <u val="none"/>
        <vertAlign val="baseline"/>
        <sz val="11"/>
        <color auto="1"/>
        <name val="Arial"/>
        <family val="2"/>
        <charset val="186"/>
        <scheme val="none"/>
      </font>
      <fill>
        <patternFill patternType="solid">
          <fgColor theme="2" tint="0.79995117038483843"/>
          <bgColor theme="2"/>
        </patternFill>
      </fill>
    </dxf>
    <dxf>
      <font>
        <b val="0"/>
        <i val="0"/>
        <strike val="0"/>
        <condense val="0"/>
        <extend val="0"/>
        <outline val="0"/>
        <shadow val="0"/>
        <u val="none"/>
        <vertAlign val="baseline"/>
        <sz val="11"/>
        <color auto="1"/>
        <name val="Arial"/>
        <family val="2"/>
        <charset val="186"/>
        <scheme val="none"/>
      </font>
      <numFmt numFmtId="0" formatCode="General"/>
      <fill>
        <patternFill patternType="solid">
          <fgColor theme="2" tint="0.79995117038483843"/>
          <bgColor theme="2"/>
        </patternFill>
      </fill>
      <alignment horizontal="left" vertical="center" textRotation="0" wrapText="1" indent="1" justifyLastLine="0" shrinkToFit="0" readingOrder="0"/>
      <border diagonalUp="0" diagonalDown="0" outline="0">
        <left/>
        <right/>
        <top/>
        <bottom/>
      </border>
      <protection locked="1" hidden="0"/>
    </dxf>
    <dxf>
      <font>
        <strike val="0"/>
        <outline val="0"/>
        <shadow val="0"/>
        <u val="none"/>
        <vertAlign val="baseline"/>
        <sz val="11"/>
        <color auto="1"/>
        <name val="Arial"/>
        <family val="2"/>
        <charset val="186"/>
        <scheme val="none"/>
      </font>
      <fill>
        <patternFill patternType="solid">
          <fgColor theme="2" tint="0.79995117038483843"/>
          <bgColor theme="2"/>
        </patternFill>
      </fill>
    </dxf>
    <dxf>
      <font>
        <b val="0"/>
        <i val="0"/>
        <strike val="0"/>
        <condense val="0"/>
        <extend val="0"/>
        <outline val="0"/>
        <shadow val="0"/>
        <u val="none"/>
        <vertAlign val="baseline"/>
        <sz val="11"/>
        <color auto="1"/>
        <name val="Arial"/>
        <family val="2"/>
        <charset val="186"/>
        <scheme val="none"/>
      </font>
      <numFmt numFmtId="0" formatCode="General"/>
      <fill>
        <patternFill patternType="solid">
          <fgColor theme="2" tint="0.79995117038483843"/>
          <bgColor theme="2"/>
        </patternFill>
      </fill>
      <alignment horizontal="left" vertical="center" textRotation="0" wrapText="1" indent="1" justifyLastLine="0" shrinkToFit="0" readingOrder="0"/>
      <border diagonalUp="0" diagonalDown="0" outline="0">
        <left/>
        <right/>
        <top/>
        <bottom/>
      </border>
      <protection locked="1" hidden="0"/>
    </dxf>
    <dxf>
      <font>
        <strike val="0"/>
        <outline val="0"/>
        <shadow val="0"/>
        <u val="none"/>
        <vertAlign val="baseline"/>
        <sz val="11"/>
        <color auto="1"/>
        <name val="Arial"/>
        <family val="2"/>
        <charset val="186"/>
        <scheme val="none"/>
      </font>
      <fill>
        <patternFill patternType="solid">
          <fgColor theme="2" tint="0.79995117038483843"/>
          <bgColor theme="2"/>
        </patternFill>
      </fill>
    </dxf>
    <dxf>
      <font>
        <b val="0"/>
        <i val="0"/>
        <strike val="0"/>
        <condense val="0"/>
        <extend val="0"/>
        <outline val="0"/>
        <shadow val="0"/>
        <u val="none"/>
        <vertAlign val="baseline"/>
        <sz val="11"/>
        <color auto="1"/>
        <name val="Arial"/>
        <family val="2"/>
        <charset val="186"/>
        <scheme val="none"/>
      </font>
      <numFmt numFmtId="0" formatCode="General"/>
      <fill>
        <patternFill patternType="solid">
          <fgColor theme="2" tint="0.79995117038483843"/>
          <bgColor theme="2"/>
        </patternFill>
      </fill>
      <alignment horizontal="center" vertical="center" textRotation="0" wrapText="0" indent="0" justifyLastLine="0" shrinkToFit="0" readingOrder="0"/>
      <protection locked="1" hidden="0"/>
    </dxf>
    <dxf>
      <font>
        <strike val="0"/>
        <outline val="0"/>
        <shadow val="0"/>
        <u val="none"/>
        <vertAlign val="baseline"/>
        <sz val="11"/>
        <color auto="1"/>
        <name val="Arial"/>
        <family val="2"/>
        <charset val="186"/>
        <scheme val="none"/>
      </font>
      <fill>
        <patternFill patternType="solid">
          <fgColor theme="2" tint="0.79995117038483843"/>
          <bgColor theme="2"/>
        </patternFill>
      </fill>
      <alignment horizontal="center" vertical="center" textRotation="0" wrapText="0" indent="0" justifyLastLine="0" shrinkToFit="0" readingOrder="0"/>
    </dxf>
    <dxf>
      <font>
        <strike val="0"/>
        <outline val="0"/>
        <shadow val="0"/>
        <u val="none"/>
        <vertAlign val="baseline"/>
        <sz val="11"/>
        <color auto="1"/>
        <name val="Arial"/>
        <family val="2"/>
        <charset val="186"/>
        <scheme val="none"/>
      </font>
    </dxf>
    <dxf>
      <font>
        <strike val="0"/>
        <outline val="0"/>
        <shadow val="0"/>
        <u val="none"/>
        <vertAlign val="baseline"/>
        <name val="Arial"/>
        <family val="2"/>
        <charset val="186"/>
        <scheme val="none"/>
      </font>
      <alignment vertical="center" textRotation="0" wrapText="0" indent="0" justifyLastLine="0" shrinkToFit="0" readingOrder="0"/>
    </dxf>
    <dxf>
      <font>
        <b/>
        <i val="0"/>
        <color theme="0"/>
        <name val="Rockwell"/>
        <family val="1"/>
        <scheme val="major"/>
      </font>
      <fill>
        <patternFill patternType="solid">
          <bgColor theme="6" tint="-0.499984740745262"/>
        </patternFill>
      </fill>
      <border diagonalUp="0" diagonalDown="0">
        <left/>
        <right/>
        <top/>
        <bottom/>
        <vertical/>
        <horizontal/>
      </border>
    </dxf>
    <dxf>
      <font>
        <sz val="11"/>
        <color theme="1"/>
        <name val="Arial"/>
        <family val="2"/>
        <charset val="186"/>
        <scheme val="none"/>
      </font>
      <fill>
        <patternFill patternType="solid">
          <bgColor rgb="FFEAEAEA"/>
        </patternFill>
      </fill>
      <border>
        <left/>
        <right/>
        <top/>
        <bottom/>
        <vertical/>
        <horizontal/>
      </border>
    </dxf>
    <dxf>
      <fill>
        <patternFill patternType="solid">
          <fgColor theme="2" tint="0.59996337778862885"/>
          <bgColor theme="0" tint="-4.9989318521683403E-2"/>
        </patternFill>
      </fill>
    </dxf>
    <dxf>
      <fill>
        <patternFill patternType="solid">
          <fgColor theme="2" tint="0.79995117038483843"/>
          <bgColor theme="2"/>
        </patternFill>
      </fill>
    </dxf>
    <dxf>
      <font>
        <b/>
        <i val="0"/>
        <color theme="2" tint="0.79998168889431442"/>
      </font>
      <fill>
        <patternFill>
          <bgColor theme="6" tint="-0.499984740745262"/>
        </patternFill>
      </fill>
      <border>
        <top style="thick">
          <color theme="0"/>
        </top>
      </border>
    </dxf>
    <dxf>
      <font>
        <b val="0"/>
        <i val="0"/>
        <color theme="3"/>
      </font>
      <fill>
        <patternFill patternType="none">
          <bgColor auto="1"/>
        </patternFill>
      </fill>
      <border diagonalUp="0" diagonalDown="0">
        <left/>
        <right/>
        <top/>
        <bottom style="thick">
          <color theme="6" tint="-0.499984740745262"/>
        </bottom>
        <vertical/>
        <horizontal/>
      </border>
    </dxf>
  </dxfs>
  <tableStyles count="2" defaultTableStyle="TableStyleMedium2" defaultPivotStyle="PivotStyleLight16">
    <tableStyle name="Izdevumu žurnāls" pivot="0" count="4" xr9:uid="{A7691852-2D76-419B-A9A3-753EB793F194}">
      <tableStyleElement type="wholeTable" dxfId="17"/>
      <tableStyleElement type="headerRow" dxfId="16"/>
      <tableStyleElement type="firstRowStripe" dxfId="15"/>
      <tableStyleElement type="secondRowStripe" dxfId="14"/>
    </tableStyle>
    <tableStyle name="Personisko izdevumu datu griezums" pivot="0" table="0" count="10" xr9:uid="{A15AD545-2450-4262-B1D7-4753A6EE8DD3}">
      <tableStyleElement type="wholeTable" dxfId="13"/>
      <tableStyleElement type="headerRow" dxfId="12"/>
    </tableStyle>
  </tableStyles>
  <colors>
    <mruColors>
      <color rgb="FFEAEAEA"/>
      <color rgb="FFDDDDDD"/>
      <color rgb="FF5F5F5F"/>
      <color rgb="FF808080"/>
      <color rgb="FFF8F7EB"/>
      <color rgb="FFF8F7EC"/>
      <color rgb="FFFFD0AA"/>
    </mruColors>
  </colors>
  <extLst>
    <ext xmlns:x14="http://schemas.microsoft.com/office/spreadsheetml/2009/9/main" uri="{46F421CA-312F-682f-3DD2-61675219B42D}">
      <x14:dxfs count="8">
        <dxf>
          <font>
            <color rgb="FF5F5F5F"/>
          </font>
          <fill>
            <patternFill patternType="solid">
              <fgColor auto="1"/>
              <bgColor theme="7" tint="0.59996337778862885"/>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color auto="1"/>
          </font>
          <fill>
            <patternFill patternType="solid">
              <fgColor auto="1"/>
              <bgColor theme="7" tint="0.59996337778862885"/>
            </patternFill>
          </fill>
          <border diagonalUp="0" diagonalDown="0">
            <left/>
            <right/>
            <top/>
            <bottom/>
            <vertical/>
            <horizontal/>
          </border>
        </dxf>
        <dxf>
          <font>
            <b/>
            <i val="0"/>
            <color rgb="FF5F5F5F"/>
          </font>
          <fill>
            <patternFill patternType="solid">
              <fgColor auto="1"/>
              <bgColor rgb="FFDDDDDD"/>
            </patternFill>
          </fill>
          <border diagonalUp="0" diagonalDown="0">
            <left/>
            <right/>
            <top/>
            <bottom/>
            <vertical/>
            <horizontal/>
          </border>
        </dxf>
        <dxf>
          <font>
            <b/>
            <i val="0"/>
            <color theme="0"/>
          </font>
          <fill>
            <patternFill patternType="solid">
              <fgColor theme="6" tint="0.59999389629810485"/>
              <bgColor theme="7" tint="0.39994506668294322"/>
            </patternFill>
          </fill>
          <border diagonalUp="0" diagonalDown="0">
            <left/>
            <right/>
            <top/>
            <bottom/>
            <vertical/>
            <horizontal/>
          </border>
        </dxf>
        <dxf>
          <font>
            <b/>
            <i val="0"/>
            <color auto="1"/>
          </font>
          <fill>
            <patternFill patternType="solid">
              <fgColor theme="6"/>
              <bgColor theme="7"/>
            </patternFill>
          </fill>
          <border diagonalUp="0" diagonalDown="0">
            <left/>
            <right/>
            <top/>
            <bottom/>
            <vertical/>
            <horizontal/>
          </border>
        </dxf>
        <dxf>
          <font>
            <color rgb="FF808080"/>
          </font>
          <fill>
            <patternFill patternType="solid">
              <fgColor rgb="FFDFDFDF"/>
              <bgColor theme="2" tint="0.59996337778862885"/>
            </patternFill>
          </fill>
          <border>
            <left style="thin">
              <color rgb="FFDFDFDF"/>
            </left>
            <right style="thin">
              <color rgb="FFDFDFDF"/>
            </right>
            <top style="thin">
              <color rgb="FFDFDFDF"/>
            </top>
            <bottom style="thin">
              <color rgb="FFDFDFDF"/>
            </bottom>
            <vertical/>
            <horizontal/>
          </border>
        </dxf>
        <dxf>
          <font>
            <sz val="9"/>
            <color rgb="FF808080"/>
            <name val="Arial"/>
            <family val="2"/>
            <charset val="186"/>
            <scheme val="none"/>
          </font>
          <fill>
            <patternFill patternType="solid">
              <fgColor rgb="FFC0C0C0"/>
              <bgColor theme="2" tint="0.59996337778862885"/>
            </patternFill>
          </fill>
          <border>
            <left style="thin">
              <color theme="0" tint="-0.34998626667073579"/>
            </left>
            <right style="thin">
              <color theme="0" tint="-0.34998626667073579"/>
            </right>
            <top style="thin">
              <color theme="0" tint="-0.34998626667073579"/>
            </top>
            <bottom style="thin">
              <color theme="0" tint="-0.34998626667073579"/>
            </bottom>
            <vertical/>
            <horizontal style="thin">
              <color theme="7"/>
            </horizontal>
          </border>
        </dxf>
      </x14:dxfs>
    </ext>
    <ext xmlns:x14="http://schemas.microsoft.com/office/spreadsheetml/2009/9/main" uri="{EB79DEF2-80B8-43e5-95BD-54CBDDF9020C}">
      <x14:slicerStyles defaultSlicerStyle="SlicerStyleLight1">
        <x14:slicerStyle name="Personisko izdevumu datu griezums">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alcChain" Target="calcChain.xml"/><Relationship Id="rId5" Type="http://schemas.microsoft.com/office/2007/relationships/slicerCache" Target="slicerCaches/slicerCache1.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pivotSource>
    <c:name>[Office_35337455_TF33686846.xltx]Personisko izdevumu dati!Personisko_izdevumu_dati</c:name>
    <c:fmtId val="2"/>
  </c:pivotSource>
  <c:chart>
    <c:autoTitleDeleted val="1"/>
    <c:pivotFmts>
      <c:pivotFmt>
        <c:idx val="0"/>
      </c:pivotFmt>
      <c:pivotFmt>
        <c:idx val="1"/>
      </c:pivotFmt>
      <c:pivotFmt>
        <c:idx val="2"/>
      </c:pivotFmt>
      <c:pivotFmt>
        <c:idx val="3"/>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3">
                      <a:lumMod val="50000"/>
                    </a:schemeClr>
                  </a:solidFill>
                  <a:latin typeface="+mj-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4"/>
          </a:solidFill>
          <a:ln>
            <a:noFill/>
          </a:ln>
          <a:effectLst/>
        </c:spPr>
        <c:marker>
          <c:symbol val="none"/>
        </c:marker>
      </c:pivotFmt>
      <c:pivotFmt>
        <c:idx val="35"/>
        <c:spPr>
          <a:solidFill>
            <a:schemeClr val="accent3"/>
          </a:solidFill>
          <a:ln>
            <a:noFill/>
          </a:ln>
          <a:effectLst/>
        </c:spPr>
      </c:pivotFmt>
      <c:pivotFmt>
        <c:idx val="36"/>
        <c:spPr>
          <a:solidFill>
            <a:schemeClr val="accent1"/>
          </a:solidFill>
          <a:ln>
            <a:noFill/>
          </a:ln>
          <a:effectLst/>
        </c:spPr>
        <c:marker>
          <c:symbol val="none"/>
        </c:marker>
      </c:pivotFmt>
      <c:pivotFmt>
        <c:idx val="37"/>
        <c:spPr>
          <a:solidFill>
            <a:schemeClr val="accent2"/>
          </a:solidFill>
          <a:ln>
            <a:noFill/>
          </a:ln>
          <a:effectLst/>
        </c:spPr>
        <c:marker>
          <c:symbol val="none"/>
        </c:marker>
      </c:pivotFmt>
      <c:pivotFmt>
        <c:idx val="38"/>
        <c:spPr>
          <a:solidFill>
            <a:schemeClr val="accent3"/>
          </a:solidFill>
          <a:ln>
            <a:noFill/>
          </a:ln>
          <a:effectLst/>
        </c:spPr>
        <c:marker>
          <c:symbol val="none"/>
        </c:marker>
      </c:pivotFmt>
    </c:pivotFmts>
    <c:plotArea>
      <c:layout>
        <c:manualLayout>
          <c:layoutTarget val="inner"/>
          <c:xMode val="edge"/>
          <c:yMode val="edge"/>
          <c:x val="3.8250175624598648E-2"/>
          <c:y val="0.14504584646195012"/>
          <c:w val="0.95901312335958"/>
          <c:h val="0.74146723840181872"/>
        </c:manualLayout>
      </c:layout>
      <c:barChart>
        <c:barDir val="col"/>
        <c:grouping val="clustered"/>
        <c:varyColors val="0"/>
        <c:ser>
          <c:idx val="0"/>
          <c:order val="0"/>
          <c:tx>
            <c:strRef>
              <c:f>'Personisko izdevumu dati'!$C$3:$C$4</c:f>
              <c:strCache>
                <c:ptCount val="1"/>
                <c:pt idx="0">
                  <c:v>Ikdienas</c:v>
                </c:pt>
              </c:strCache>
            </c:strRef>
          </c:tx>
          <c:spPr>
            <a:solidFill>
              <a:schemeClr val="accent3"/>
            </a:solidFill>
            <a:ln>
              <a:noFill/>
            </a:ln>
            <a:effectLst/>
          </c:spPr>
          <c:invertIfNegative val="0"/>
          <c:cat>
            <c:strRef>
              <c:f>'Personisko izdevumu dati'!$B$5:$B$11</c:f>
              <c:strCache>
                <c:ptCount val="6"/>
                <c:pt idx="0">
                  <c:v>marts</c:v>
                </c:pt>
                <c:pt idx="1">
                  <c:v>apr</c:v>
                </c:pt>
                <c:pt idx="2">
                  <c:v>maijs</c:v>
                </c:pt>
                <c:pt idx="3">
                  <c:v>jūn</c:v>
                </c:pt>
                <c:pt idx="4">
                  <c:v>jūl</c:v>
                </c:pt>
                <c:pt idx="5">
                  <c:v>aug</c:v>
                </c:pt>
              </c:strCache>
            </c:strRef>
          </c:cat>
          <c:val>
            <c:numRef>
              <c:f>'Personisko izdevumu dati'!$C$5:$C$11</c:f>
              <c:numCache>
                <c:formatCode>General</c:formatCode>
                <c:ptCount val="6"/>
                <c:pt idx="0">
                  <c:v>42</c:v>
                </c:pt>
                <c:pt idx="1">
                  <c:v>97.75</c:v>
                </c:pt>
                <c:pt idx="3">
                  <c:v>12</c:v>
                </c:pt>
                <c:pt idx="5">
                  <c:v>2.75</c:v>
                </c:pt>
              </c:numCache>
            </c:numRef>
          </c:val>
          <c:extLst>
            <c:ext xmlns:c16="http://schemas.microsoft.com/office/drawing/2014/chart" uri="{C3380CC4-5D6E-409C-BE32-E72D297353CC}">
              <c16:uniqueId val="{00000000-77D1-4C00-9162-DADEBBFDDF11}"/>
            </c:ext>
          </c:extLst>
        </c:ser>
        <c:ser>
          <c:idx val="1"/>
          <c:order val="1"/>
          <c:tx>
            <c:strRef>
              <c:f>'Personisko izdevumu dati'!$D$3:$D$4</c:f>
              <c:strCache>
                <c:ptCount val="1"/>
                <c:pt idx="0">
                  <c:v>Izklaide</c:v>
                </c:pt>
              </c:strCache>
            </c:strRef>
          </c:tx>
          <c:spPr>
            <a:solidFill>
              <a:schemeClr val="accent1"/>
            </a:solidFill>
            <a:ln>
              <a:noFill/>
            </a:ln>
            <a:effectLst/>
          </c:spPr>
          <c:invertIfNegative val="0"/>
          <c:cat>
            <c:strRef>
              <c:f>'Personisko izdevumu dati'!$B$5:$B$11</c:f>
              <c:strCache>
                <c:ptCount val="6"/>
                <c:pt idx="0">
                  <c:v>marts</c:v>
                </c:pt>
                <c:pt idx="1">
                  <c:v>apr</c:v>
                </c:pt>
                <c:pt idx="2">
                  <c:v>maijs</c:v>
                </c:pt>
                <c:pt idx="3">
                  <c:v>jūn</c:v>
                </c:pt>
                <c:pt idx="4">
                  <c:v>jūl</c:v>
                </c:pt>
                <c:pt idx="5">
                  <c:v>aug</c:v>
                </c:pt>
              </c:strCache>
            </c:strRef>
          </c:cat>
          <c:val>
            <c:numRef>
              <c:f>'Personisko izdevumu dati'!$D$5:$D$11</c:f>
              <c:numCache>
                <c:formatCode>General</c:formatCode>
                <c:ptCount val="6"/>
                <c:pt idx="0">
                  <c:v>29</c:v>
                </c:pt>
                <c:pt idx="4">
                  <c:v>21</c:v>
                </c:pt>
              </c:numCache>
            </c:numRef>
          </c:val>
          <c:extLst>
            <c:ext xmlns:c16="http://schemas.microsoft.com/office/drawing/2014/chart" uri="{C3380CC4-5D6E-409C-BE32-E72D297353CC}">
              <c16:uniqueId val="{00000001-77D1-4C00-9162-DADEBBFDDF11}"/>
            </c:ext>
          </c:extLst>
        </c:ser>
        <c:ser>
          <c:idx val="2"/>
          <c:order val="2"/>
          <c:tx>
            <c:strRef>
              <c:f>'Personisko izdevumu dati'!$E$3:$E$4</c:f>
              <c:strCache>
                <c:ptCount val="1"/>
                <c:pt idx="0">
                  <c:v>Mājoklis</c:v>
                </c:pt>
              </c:strCache>
            </c:strRef>
          </c:tx>
          <c:spPr>
            <a:solidFill>
              <a:schemeClr val="accent4"/>
            </a:solidFill>
            <a:ln>
              <a:noFill/>
            </a:ln>
            <a:effectLst/>
          </c:spPr>
          <c:invertIfNegative val="0"/>
          <c:cat>
            <c:strRef>
              <c:f>'Personisko izdevumu dati'!$B$5:$B$11</c:f>
              <c:strCache>
                <c:ptCount val="6"/>
                <c:pt idx="0">
                  <c:v>marts</c:v>
                </c:pt>
                <c:pt idx="1">
                  <c:v>apr</c:v>
                </c:pt>
                <c:pt idx="2">
                  <c:v>maijs</c:v>
                </c:pt>
                <c:pt idx="3">
                  <c:v>jūn</c:v>
                </c:pt>
                <c:pt idx="4">
                  <c:v>jūl</c:v>
                </c:pt>
                <c:pt idx="5">
                  <c:v>aug</c:v>
                </c:pt>
              </c:strCache>
            </c:strRef>
          </c:cat>
          <c:val>
            <c:numRef>
              <c:f>'Personisko izdevumu dati'!$E$5:$E$11</c:f>
              <c:numCache>
                <c:formatCode>General</c:formatCode>
                <c:ptCount val="6"/>
                <c:pt idx="0">
                  <c:v>130</c:v>
                </c:pt>
                <c:pt idx="1">
                  <c:v>130</c:v>
                </c:pt>
              </c:numCache>
            </c:numRef>
          </c:val>
          <c:extLst>
            <c:ext xmlns:c16="http://schemas.microsoft.com/office/drawing/2014/chart" uri="{C3380CC4-5D6E-409C-BE32-E72D297353CC}">
              <c16:uniqueId val="{00000002-77D1-4C00-9162-DADEBBFDDF11}"/>
            </c:ext>
          </c:extLst>
        </c:ser>
        <c:ser>
          <c:idx val="3"/>
          <c:order val="3"/>
          <c:tx>
            <c:strRef>
              <c:f>'Personisko izdevumu dati'!$F$3:$F$4</c:f>
              <c:strCache>
                <c:ptCount val="1"/>
                <c:pt idx="0">
                  <c:v>Transports</c:v>
                </c:pt>
              </c:strCache>
            </c:strRef>
          </c:tx>
          <c:spPr>
            <a:solidFill>
              <a:schemeClr val="accent2"/>
            </a:solidFill>
            <a:ln>
              <a:noFill/>
            </a:ln>
            <a:effectLst/>
          </c:spPr>
          <c:invertIfNegative val="0"/>
          <c:cat>
            <c:strRef>
              <c:f>'Personisko izdevumu dati'!$B$5:$B$11</c:f>
              <c:strCache>
                <c:ptCount val="6"/>
                <c:pt idx="0">
                  <c:v>marts</c:v>
                </c:pt>
                <c:pt idx="1">
                  <c:v>apr</c:v>
                </c:pt>
                <c:pt idx="2">
                  <c:v>maijs</c:v>
                </c:pt>
                <c:pt idx="3">
                  <c:v>jūn</c:v>
                </c:pt>
                <c:pt idx="4">
                  <c:v>jūl</c:v>
                </c:pt>
                <c:pt idx="5">
                  <c:v>aug</c:v>
                </c:pt>
              </c:strCache>
            </c:strRef>
          </c:cat>
          <c:val>
            <c:numRef>
              <c:f>'Personisko izdevumu dati'!$F$5:$F$11</c:f>
              <c:numCache>
                <c:formatCode>General</c:formatCode>
                <c:ptCount val="6"/>
                <c:pt idx="0">
                  <c:v>21</c:v>
                </c:pt>
                <c:pt idx="1">
                  <c:v>75</c:v>
                </c:pt>
                <c:pt idx="2">
                  <c:v>54</c:v>
                </c:pt>
              </c:numCache>
            </c:numRef>
          </c:val>
          <c:extLst>
            <c:ext xmlns:c16="http://schemas.microsoft.com/office/drawing/2014/chart" uri="{C3380CC4-5D6E-409C-BE32-E72D297353CC}">
              <c16:uniqueId val="{00000003-77D1-4C00-9162-DADEBBFDDF11}"/>
            </c:ext>
          </c:extLst>
        </c:ser>
        <c:dLbls>
          <c:showLegendKey val="0"/>
          <c:showVal val="0"/>
          <c:showCatName val="0"/>
          <c:showSerName val="0"/>
          <c:showPercent val="0"/>
          <c:showBubbleSize val="0"/>
        </c:dLbls>
        <c:gapWidth val="35"/>
        <c:axId val="369003632"/>
        <c:axId val="369002848"/>
      </c:barChart>
      <c:catAx>
        <c:axId val="369003632"/>
        <c:scaling>
          <c:orientation val="minMax"/>
        </c:scaling>
        <c:delete val="0"/>
        <c:axPos val="b"/>
        <c:numFmt formatCode="General" sourceLinked="0"/>
        <c:majorTickMark val="none"/>
        <c:minorTickMark val="none"/>
        <c:tickLblPos val="nextTo"/>
        <c:spPr>
          <a:noFill/>
          <a:ln w="12700" cap="flat" cmpd="sng" algn="ctr">
            <a:solidFill>
              <a:schemeClr val="tx2">
                <a:lumMod val="20000"/>
                <a:lumOff val="80000"/>
              </a:schemeClr>
            </a:solidFill>
            <a:prstDash val="solid"/>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69002848"/>
        <c:crosses val="autoZero"/>
        <c:auto val="1"/>
        <c:lblAlgn val="ctr"/>
        <c:lblOffset val="100"/>
        <c:noMultiLvlLbl val="0"/>
      </c:catAx>
      <c:valAx>
        <c:axId val="369002848"/>
        <c:scaling>
          <c:orientation val="minMax"/>
        </c:scaling>
        <c:delete val="0"/>
        <c:axPos val="l"/>
        <c:majorGridlines>
          <c:spPr>
            <a:ln w="3175" cap="flat" cmpd="sng" algn="ctr">
              <a:solidFill>
                <a:schemeClr val="tx2">
                  <a:lumMod val="20000"/>
                  <a:lumOff val="80000"/>
                  <a:alpha val="50000"/>
                </a:schemeClr>
              </a:solidFill>
              <a:prstDash val="solid"/>
              <a:round/>
            </a:ln>
            <a:effectLst/>
          </c:spPr>
        </c:majorGridlines>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69003632"/>
        <c:crosses val="autoZero"/>
        <c:crossBetween val="between"/>
      </c:valAx>
      <c:spPr>
        <a:noFill/>
        <a:ln>
          <a:noFill/>
        </a:ln>
        <a:effectLst/>
      </c:spPr>
    </c:plotArea>
    <c:legend>
      <c:legendPos val="t"/>
      <c:layout>
        <c:manualLayout>
          <c:xMode val="edge"/>
          <c:yMode val="edge"/>
          <c:x val="3.9964915771906568E-3"/>
          <c:y val="1.6504856261546089E-2"/>
          <c:w val="0.22678654494620062"/>
          <c:h val="4.693768853603441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prstDash val="solid"/>
      <a:round/>
    </a:ln>
    <a:effectLst/>
  </c:spPr>
  <c:txPr>
    <a:bodyPr/>
    <a:lstStyle/>
    <a:p>
      <a:pPr>
        <a:defRPr>
          <a:solidFill>
            <a:schemeClr val="tx2"/>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5</xdr:col>
      <xdr:colOff>5154706</xdr:colOff>
      <xdr:row>1</xdr:row>
      <xdr:rowOff>4616823</xdr:rowOff>
    </xdr:to>
    <xdr:graphicFrame macro="">
      <xdr:nvGraphicFramePr>
        <xdr:cNvPr id="2" name="Personiskie izdevumi" descr="Personisko izdevumu rakursdiagramma izdevumu kopsummai, pamatojoties uz kategorijām, kas sagrupētas pēc mēnešiem">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179294</xdr:colOff>
      <xdr:row>0</xdr:row>
      <xdr:rowOff>90337</xdr:rowOff>
    </xdr:from>
    <xdr:to>
      <xdr:col>1</xdr:col>
      <xdr:colOff>818029</xdr:colOff>
      <xdr:row>0</xdr:row>
      <xdr:rowOff>728383</xdr:rowOff>
    </xdr:to>
    <xdr:pic>
      <xdr:nvPicPr>
        <xdr:cNvPr id="7" name="Attēls 6" descr="dekoratīvs elements">
          <a:extLst>
            <a:ext uri="{FF2B5EF4-FFF2-40B4-BE49-F238E27FC236}">
              <a16:creationId xmlns:a16="http://schemas.microsoft.com/office/drawing/2014/main" id="{0B4E9C91-5EE0-40F3-9461-A931F6E384D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4618" y="90337"/>
          <a:ext cx="638735" cy="6380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2451212</xdr:colOff>
      <xdr:row>2</xdr:row>
      <xdr:rowOff>83135</xdr:rowOff>
    </xdr:from>
    <xdr:to>
      <xdr:col>3</xdr:col>
      <xdr:colOff>2717097</xdr:colOff>
      <xdr:row>2</xdr:row>
      <xdr:rowOff>1731935</xdr:rowOff>
    </xdr:to>
    <mc:AlternateContent xmlns:mc="http://schemas.openxmlformats.org/markup-compatibility/2006" xmlns:a14="http://schemas.microsoft.com/office/drawing/2010/main">
      <mc:Choice Requires="a14">
        <xdr:graphicFrame macro="">
          <xdr:nvGraphicFramePr>
            <xdr:cNvPr id="5" name="Kategorija" descr="Datu griezums tabulas datu kārtulai pamatojoties uz kategoriju">
              <a:extLst>
                <a:ext uri="{FF2B5EF4-FFF2-40B4-BE49-F238E27FC236}">
                  <a16:creationId xmlns:a16="http://schemas.microsoft.com/office/drawing/2014/main" id="{A466A1C4-0CEA-4895-BB6C-DD2070BE14E6}"/>
                </a:ext>
              </a:extLst>
            </xdr:cNvPr>
            <xdr:cNvGraphicFramePr/>
          </xdr:nvGraphicFramePr>
          <xdr:xfrm>
            <a:off x="0" y="0"/>
            <a:ext cx="0" cy="0"/>
          </xdr:xfrm>
          <a:graphic>
            <a:graphicData uri="http://schemas.microsoft.com/office/drawing/2010/slicer">
              <sle:slicer xmlns:sle="http://schemas.microsoft.com/office/drawing/2010/slicer" name="Kategorija"/>
            </a:graphicData>
          </a:graphic>
        </xdr:graphicFrame>
      </mc:Choice>
      <mc:Fallback xmlns="">
        <xdr:sp macro="" textlink="">
          <xdr:nvSpPr>
            <xdr:cNvPr id="0" name=""/>
            <xdr:cNvSpPr>
              <a:spLocks noTextEdit="1"/>
            </xdr:cNvSpPr>
          </xdr:nvSpPr>
          <xdr:spPr>
            <a:xfrm>
              <a:off x="3952800" y="5540400"/>
              <a:ext cx="2820826" cy="1648800"/>
            </a:xfrm>
            <a:prstGeom prst="rect">
              <a:avLst/>
            </a:prstGeom>
            <a:solidFill>
              <a:prstClr val="white"/>
            </a:solidFill>
            <a:ln w="1">
              <a:solidFill>
                <a:prstClr val="green"/>
              </a:solidFill>
            </a:ln>
          </xdr:spPr>
          <xdr:txBody>
            <a:bodyPr vertOverflow="clip" horzOverflow="clip"/>
            <a:lstStyle/>
            <a:p>
              <a:r>
                <a:rPr lang="lv-LV" sz="1100"/>
                <a:t>Šī forma atspoguļo datu griezumu. Datu griezumi ir atbalstīti programmā Excel 2010 un jaunākās versijās.
Ja forma ir modificēta kādā vecākā programmas Excel versijā vai darbgrāmata ir saglabāta programmā Excel 2003 vai vecākā versijā, datu griezumu izmantot nevar.</a:t>
              </a:r>
            </a:p>
          </xdr:txBody>
        </xdr:sp>
      </mc:Fallback>
    </mc:AlternateContent>
    <xdr:clientData/>
  </xdr:twoCellAnchor>
  <xdr:twoCellAnchor editAs="oneCell">
    <xdr:from>
      <xdr:col>3</xdr:col>
      <xdr:colOff>3046271</xdr:colOff>
      <xdr:row>2</xdr:row>
      <xdr:rowOff>83135</xdr:rowOff>
    </xdr:from>
    <xdr:to>
      <xdr:col>6</xdr:col>
      <xdr:colOff>9794</xdr:colOff>
      <xdr:row>2</xdr:row>
      <xdr:rowOff>1731935</xdr:rowOff>
    </xdr:to>
    <mc:AlternateContent xmlns:mc="http://schemas.openxmlformats.org/markup-compatibility/2006" xmlns:a14="http://schemas.microsoft.com/office/drawing/2010/main">
      <mc:Choice Requires="a14">
        <xdr:graphicFrame macro="">
          <xdr:nvGraphicFramePr>
            <xdr:cNvPr id="6" name="Apakškategorija" descr="Datu griezums tabulas datu kārtulai pamatojoties uz apakškategoriju">
              <a:extLst>
                <a:ext uri="{FF2B5EF4-FFF2-40B4-BE49-F238E27FC236}">
                  <a16:creationId xmlns:a16="http://schemas.microsoft.com/office/drawing/2014/main" id="{F1D3799C-90E2-459C-8DF2-45D0217AED06}"/>
                </a:ext>
              </a:extLst>
            </xdr:cNvPr>
            <xdr:cNvGraphicFramePr/>
          </xdr:nvGraphicFramePr>
          <xdr:xfrm>
            <a:off x="0" y="0"/>
            <a:ext cx="0" cy="0"/>
          </xdr:xfrm>
          <a:graphic>
            <a:graphicData uri="http://schemas.microsoft.com/office/drawing/2010/slicer">
              <sle:slicer xmlns:sle="http://schemas.microsoft.com/office/drawing/2010/slicer" name="Apakškategorija"/>
            </a:graphicData>
          </a:graphic>
        </xdr:graphicFrame>
      </mc:Choice>
      <mc:Fallback xmlns="">
        <xdr:sp macro="" textlink="">
          <xdr:nvSpPr>
            <xdr:cNvPr id="0" name=""/>
            <xdr:cNvSpPr>
              <a:spLocks noTextEdit="1"/>
            </xdr:cNvSpPr>
          </xdr:nvSpPr>
          <xdr:spPr>
            <a:xfrm>
              <a:off x="7102800" y="5540400"/>
              <a:ext cx="6253200" cy="1648800"/>
            </a:xfrm>
            <a:prstGeom prst="rect">
              <a:avLst/>
            </a:prstGeom>
            <a:solidFill>
              <a:prstClr val="white"/>
            </a:solidFill>
            <a:ln w="1">
              <a:solidFill>
                <a:prstClr val="green"/>
              </a:solidFill>
            </a:ln>
          </xdr:spPr>
          <xdr:txBody>
            <a:bodyPr vertOverflow="clip" horzOverflow="clip"/>
            <a:lstStyle/>
            <a:p>
              <a:r>
                <a:rPr lang="lv-LV" sz="1100"/>
                <a:t>Šī forma atspoguļo datu griezumu. Datu griezumi ir atbalstīti programmā Excel 2010 un jaunākās versijās.
Ja forma ir modificēta kādā vecākā programmas Excel versijā vai darbgrāmata ir saglabāta programmā Excel 2003 vai vecākā versijā, datu griezumu izmantot nevar.</a:t>
              </a:r>
            </a:p>
          </xdr:txBody>
        </xdr:sp>
      </mc:Fallback>
    </mc:AlternateContent>
    <xdr:clientData/>
  </xdr:twoCellAnchor>
  <xdr:twoCellAnchor editAs="oneCell">
    <xdr:from>
      <xdr:col>1</xdr:col>
      <xdr:colOff>197894</xdr:colOff>
      <xdr:row>2</xdr:row>
      <xdr:rowOff>83135</xdr:rowOff>
    </xdr:from>
    <xdr:to>
      <xdr:col>2</xdr:col>
      <xdr:colOff>2188412</xdr:colOff>
      <xdr:row>2</xdr:row>
      <xdr:rowOff>1724735</xdr:rowOff>
    </xdr:to>
    <mc:AlternateContent xmlns:mc="http://schemas.openxmlformats.org/markup-compatibility/2006" xmlns:a14="http://schemas.microsoft.com/office/drawing/2010/main">
      <mc:Choice Requires="a14">
        <xdr:graphicFrame macro="">
          <xdr:nvGraphicFramePr>
            <xdr:cNvPr id="3" name="Datums" descr="Datu griezums rakursdiagrammas kārtulai pamatojoties uz datumu">
              <a:extLst>
                <a:ext uri="{FF2B5EF4-FFF2-40B4-BE49-F238E27FC236}">
                  <a16:creationId xmlns:a16="http://schemas.microsoft.com/office/drawing/2014/main" id="{E29D15EB-BE29-4584-84C4-91F0F3D29387}"/>
                </a:ext>
              </a:extLst>
            </xdr:cNvPr>
            <xdr:cNvGraphicFramePr/>
          </xdr:nvGraphicFramePr>
          <xdr:xfrm>
            <a:off x="0" y="0"/>
            <a:ext cx="0" cy="0"/>
          </xdr:xfrm>
          <a:graphic>
            <a:graphicData uri="http://schemas.microsoft.com/office/drawing/2010/slicer">
              <sle:slicer xmlns:sle="http://schemas.microsoft.com/office/drawing/2010/slicer" name="Datums"/>
            </a:graphicData>
          </a:graphic>
        </xdr:graphicFrame>
      </mc:Choice>
      <mc:Fallback xmlns="">
        <xdr:sp macro="" textlink="">
          <xdr:nvSpPr>
            <xdr:cNvPr id="0" name=""/>
            <xdr:cNvSpPr>
              <a:spLocks noTextEdit="1"/>
            </xdr:cNvSpPr>
          </xdr:nvSpPr>
          <xdr:spPr>
            <a:xfrm>
              <a:off x="399600" y="5540400"/>
              <a:ext cx="3290400" cy="1641600"/>
            </a:xfrm>
            <a:prstGeom prst="rect">
              <a:avLst/>
            </a:prstGeom>
            <a:solidFill>
              <a:prstClr val="white"/>
            </a:solidFill>
            <a:ln w="1">
              <a:solidFill>
                <a:prstClr val="green"/>
              </a:solidFill>
            </a:ln>
          </xdr:spPr>
          <xdr:txBody>
            <a:bodyPr vertOverflow="clip" horzOverflow="clip"/>
            <a:lstStyle/>
            <a:p>
              <a:r>
                <a:rPr lang="lv-LV" sz="1100"/>
                <a:t>Šī forma atspoguļo datu griezumu. Datu griezumi ir atbalstīti programmā Excel 2010 un jaunākās versijās.
Ja forma ir modificēta kādā vecākā programmas Excel versijā vai darbgrāmata ir saglabāta programmā Excel 2003 vai vecākā versijā, datu griezumu izmantot nevar.</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作者" refreshedDate="43651.720239120368" createdVersion="5" refreshedVersion="6" minRefreshableVersion="3" recordCount="20" xr:uid="{00000000-000A-0000-FFFF-FFFF02000000}">
  <cacheSource type="worksheet">
    <worksheetSource name="Izdevumi"/>
  </cacheSource>
  <cacheFields count="5">
    <cacheField name="Datums" numFmtId="14">
      <sharedItems containsSemiMixedTypes="0" containsNonDate="0" containsDate="1" containsString="0" minDate="2019-03-02T00:00:00" maxDate="2019-08-02T00:00:00" count="10">
        <d v="2019-03-02T00:00:00"/>
        <d v="2019-03-04T00:00:00"/>
        <d v="2019-03-06T00:00:00"/>
        <d v="2019-04-02T00:00:00"/>
        <d v="2019-04-04T00:00:00"/>
        <d v="2019-04-06T00:00:00"/>
        <d v="2019-05-01T00:00:00"/>
        <d v="2019-06-01T00:00:00"/>
        <d v="2019-07-01T00:00:00"/>
        <d v="2019-08-01T00:00:00"/>
      </sharedItems>
      <fieldGroup base="0">
        <rangePr groupBy="months" startDate="2019-03-02T00:00:00" endDate="2019-08-02T00:00:00"/>
        <groupItems count="14">
          <s v="&lt;02.03.2019"/>
          <s v="janv"/>
          <s v="febr"/>
          <s v="marts"/>
          <s v="apr"/>
          <s v="maijs"/>
          <s v="jūn"/>
          <s v="jūl"/>
          <s v="aug"/>
          <s v="sept"/>
          <s v="okt"/>
          <s v="nov"/>
          <s v="dec"/>
          <s v="&gt;02.08.2019"/>
        </groupItems>
      </fieldGroup>
    </cacheField>
    <cacheField name="Kategorija" numFmtId="0">
      <sharedItems count="4">
        <s v="Mājoklis"/>
        <s v="Izklaide"/>
        <s v="Ikdienas"/>
        <s v="Transports"/>
      </sharedItems>
    </cacheField>
    <cacheField name="Apakškategorija" numFmtId="0">
      <sharedItems count="12">
        <s v="Internets"/>
        <s v="Fiksētais tālrunis"/>
        <s v="Elektrība"/>
        <s v="Sporta zāle"/>
        <s v="Apģērbs"/>
        <s v="Sabiedriskais transports"/>
        <s v="Degviela"/>
        <s v="Frizieris"/>
        <s v="Tēja/kafija"/>
        <s v="Saldumi / konfektes"/>
        <s v="Kontaktlēcas"/>
        <s v="Kino"/>
      </sharedItems>
    </cacheField>
    <cacheField name="Summa" numFmtId="164">
      <sharedItems containsSemiMixedTypes="0" containsString="0" containsNumber="1" minValue="2.75" maxValue="62"/>
    </cacheField>
    <cacheField name="Piezīme" numFmtId="0">
      <sharedItems containsBlank="1"/>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x v="0"/>
    <x v="0"/>
    <x v="0"/>
    <n v="29"/>
    <m/>
  </r>
  <r>
    <x v="0"/>
    <x v="0"/>
    <x v="1"/>
    <n v="39"/>
    <m/>
  </r>
  <r>
    <x v="1"/>
    <x v="0"/>
    <x v="2"/>
    <n v="62"/>
    <m/>
  </r>
  <r>
    <x v="1"/>
    <x v="1"/>
    <x v="3"/>
    <n v="29"/>
    <m/>
  </r>
  <r>
    <x v="2"/>
    <x v="2"/>
    <x v="4"/>
    <n v="42"/>
    <m/>
  </r>
  <r>
    <x v="2"/>
    <x v="3"/>
    <x v="5"/>
    <n v="21"/>
    <s v="Marta mēnešbiļete"/>
  </r>
  <r>
    <x v="3"/>
    <x v="3"/>
    <x v="6"/>
    <n v="54"/>
    <m/>
  </r>
  <r>
    <x v="3"/>
    <x v="2"/>
    <x v="7"/>
    <n v="12"/>
    <m/>
  </r>
  <r>
    <x v="3"/>
    <x v="2"/>
    <x v="8"/>
    <n v="12"/>
    <m/>
  </r>
  <r>
    <x v="3"/>
    <x v="2"/>
    <x v="9"/>
    <n v="2.75"/>
    <m/>
  </r>
  <r>
    <x v="4"/>
    <x v="0"/>
    <x v="0"/>
    <n v="29"/>
    <m/>
  </r>
  <r>
    <x v="4"/>
    <x v="0"/>
    <x v="1"/>
    <n v="39"/>
    <m/>
  </r>
  <r>
    <x v="4"/>
    <x v="0"/>
    <x v="2"/>
    <n v="62"/>
    <m/>
  </r>
  <r>
    <x v="4"/>
    <x v="2"/>
    <x v="10"/>
    <n v="29"/>
    <m/>
  </r>
  <r>
    <x v="5"/>
    <x v="2"/>
    <x v="4"/>
    <n v="42"/>
    <m/>
  </r>
  <r>
    <x v="5"/>
    <x v="3"/>
    <x v="5"/>
    <n v="21"/>
    <s v="Braukšanas biļete aprīlī"/>
  </r>
  <r>
    <x v="6"/>
    <x v="3"/>
    <x v="6"/>
    <n v="54"/>
    <m/>
  </r>
  <r>
    <x v="7"/>
    <x v="2"/>
    <x v="7"/>
    <n v="12"/>
    <m/>
  </r>
  <r>
    <x v="8"/>
    <x v="1"/>
    <x v="11"/>
    <n v="21"/>
    <s v="Klasisko filmu nakts"/>
  </r>
  <r>
    <x v="9"/>
    <x v="2"/>
    <x v="9"/>
    <n v="2.75"/>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ersonisko_izdevumu_dati" cacheId="0" applyNumberFormats="0" applyBorderFormats="0" applyFontFormats="0" applyPatternFormats="0" applyAlignmentFormats="0" applyWidthHeightFormats="1" dataCaption="Vērtības" updatedVersion="6" minRefreshableVersion="3" useAutoFormatting="1" itemPrintTitles="1" createdVersion="4" indent="0" outline="1" outlineData="1" multipleFieldFilters="0" chartFormat="10">
  <location ref="B3:G11" firstHeaderRow="1" firstDataRow="2" firstDataCol="1"/>
  <pivotFields count="5">
    <pivotField axis="axisRow" showAll="0">
      <items count="15">
        <item x="0"/>
        <item x="1"/>
        <item x="2"/>
        <item x="3"/>
        <item x="4"/>
        <item x="5"/>
        <item x="6"/>
        <item x="7"/>
        <item x="8"/>
        <item x="9"/>
        <item x="10"/>
        <item x="11"/>
        <item x="12"/>
        <item x="13"/>
        <item t="default"/>
      </items>
    </pivotField>
    <pivotField axis="axisCol" showAll="0">
      <items count="5">
        <item x="2"/>
        <item x="1"/>
        <item x="0"/>
        <item x="3"/>
        <item t="default"/>
      </items>
    </pivotField>
    <pivotField showAll="0">
      <items count="13">
        <item x="4"/>
        <item x="6"/>
        <item x="2"/>
        <item x="1"/>
        <item x="7"/>
        <item x="0"/>
        <item x="11"/>
        <item x="10"/>
        <item x="5"/>
        <item x="9"/>
        <item x="3"/>
        <item x="8"/>
        <item t="default"/>
      </items>
    </pivotField>
    <pivotField dataField="1" showAll="0"/>
    <pivotField showAll="0"/>
  </pivotFields>
  <rowFields count="1">
    <field x="0"/>
  </rowFields>
  <rowItems count="7">
    <i>
      <x v="3"/>
    </i>
    <i>
      <x v="4"/>
    </i>
    <i>
      <x v="5"/>
    </i>
    <i>
      <x v="6"/>
    </i>
    <i>
      <x v="7"/>
    </i>
    <i>
      <x v="8"/>
    </i>
    <i t="grand">
      <x/>
    </i>
  </rowItems>
  <colFields count="1">
    <field x="1"/>
  </colFields>
  <colItems count="5">
    <i>
      <x/>
    </i>
    <i>
      <x v="1"/>
    </i>
    <i>
      <x v="2"/>
    </i>
    <i>
      <x v="3"/>
    </i>
    <i t="grand">
      <x/>
    </i>
  </colItems>
  <dataFields count="1">
    <dataField name="Summa no Summa" fld="3" baseField="0" baseItem="0"/>
  </dataFields>
  <chartFormats count="9">
    <chartFormat chart="2" format="30" series="1">
      <pivotArea type="data" outline="0" fieldPosition="0">
        <references count="1">
          <reference field="1" count="1" selected="0">
            <x v="0"/>
          </reference>
        </references>
      </pivotArea>
    </chartFormat>
    <chartFormat chart="2" format="31" series="1">
      <pivotArea type="data" outline="0" fieldPosition="0">
        <references count="1">
          <reference field="1" count="1" selected="0">
            <x v="1"/>
          </reference>
        </references>
      </pivotArea>
    </chartFormat>
    <chartFormat chart="2" format="32" series="1">
      <pivotArea type="data" outline="0" fieldPosition="0">
        <references count="1">
          <reference field="1" count="1" selected="0">
            <x v="2"/>
          </reference>
        </references>
      </pivotArea>
    </chartFormat>
    <chartFormat chart="2" format="33" series="1">
      <pivotArea type="data" outline="0" fieldPosition="0">
        <references count="1">
          <reference field="1" count="1" selected="0">
            <x v="3"/>
          </reference>
        </references>
      </pivotArea>
    </chartFormat>
    <chartFormat chart="2" format="34" series="1">
      <pivotArea type="data" outline="0" fieldPosition="0">
        <references count="2">
          <reference field="4294967294" count="1" selected="0">
            <x v="0"/>
          </reference>
          <reference field="1" count="1" selected="0">
            <x v="2"/>
          </reference>
        </references>
      </pivotArea>
    </chartFormat>
    <chartFormat chart="2" format="35">
      <pivotArea type="data" outline="0" fieldPosition="0">
        <references count="3">
          <reference field="4294967294" count="1" selected="0">
            <x v="0"/>
          </reference>
          <reference field="0" count="1" selected="0">
            <x v="3"/>
          </reference>
          <reference field="1" count="1" selected="0">
            <x v="0"/>
          </reference>
        </references>
      </pivotArea>
    </chartFormat>
    <chartFormat chart="2" format="36" series="1">
      <pivotArea type="data" outline="0" fieldPosition="0">
        <references count="2">
          <reference field="4294967294" count="1" selected="0">
            <x v="0"/>
          </reference>
          <reference field="1" count="1" selected="0">
            <x v="1"/>
          </reference>
        </references>
      </pivotArea>
    </chartFormat>
    <chartFormat chart="2" format="37" series="1">
      <pivotArea type="data" outline="0" fieldPosition="0">
        <references count="2">
          <reference field="4294967294" count="1" selected="0">
            <x v="0"/>
          </reference>
          <reference field="1" count="1" selected="0">
            <x v="3"/>
          </reference>
        </references>
      </pivotArea>
    </chartFormat>
    <chartFormat chart="2" format="38" series="1">
      <pivotArea type="data" outline="0" fieldPosition="0">
        <references count="2">
          <reference field="4294967294" count="1" selected="0">
            <x v="0"/>
          </reference>
          <reference field="1" count="1" selected="0">
            <x v="0"/>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altText="Personisko izdevumu dati" altTextSummary="Rakurstabulas datu avots katra mēneša izdevumu kopsummai, kas sagrupēti pēc izdevumu kategorijas. "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u_griezums_Kategorija" xr10:uid="{9A9E76FC-6945-485E-A001-C4C4BC0D3C50}" sourceName="Kategorija">
  <pivotTables>
    <pivotTable tabId="4" name="Personisko_izdevumu_dati"/>
  </pivotTables>
  <data>
    <tabular pivotCacheId="2" showMissing="0">
      <items count="4">
        <i x="2" s="1"/>
        <i x="1" s="1"/>
        <i x="0" s="1"/>
        <i x="3"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u_griezums_Apakškategorija" xr10:uid="{BD216C3B-4DDC-443D-8BCA-A3CE729041AD}" sourceName="Apakškategorija">
  <pivotTables>
    <pivotTable tabId="4" name="Personisko_izdevumu_dati"/>
  </pivotTables>
  <data>
    <tabular pivotCacheId="2" showMissing="0">
      <items count="12">
        <i x="4" s="1"/>
        <i x="6" s="1"/>
        <i x="2" s="1"/>
        <i x="1" s="1"/>
        <i x="7" s="1"/>
        <i x="0" s="1"/>
        <i x="11" s="1"/>
        <i x="10" s="1"/>
        <i x="5" s="1"/>
        <i x="9" s="1"/>
        <i x="3" s="1"/>
        <i x="8"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u_griezums_Datums" xr10:uid="{63C88E28-C6B1-4F4C-93F2-3F6F403C99A5}" sourceName="Datums">
  <pivotTables>
    <pivotTable tabId="4" name="Personisko_izdevumu_dati"/>
  </pivotTables>
  <data>
    <tabular pivotCacheId="2" showMissing="0">
      <items count="14">
        <i x="3" s="1"/>
        <i x="4" s="1"/>
        <i x="5" s="1"/>
        <i x="6" s="1"/>
        <i x="7" s="1"/>
        <i x="8" s="1"/>
        <i x="1" s="1" nd="1"/>
        <i x="2" s="1" nd="1"/>
        <i x="9" s="1" nd="1"/>
        <i x="10" s="1" nd="1"/>
        <i x="11" s="1" nd="1"/>
        <i x="12" s="1" nd="1"/>
        <i x="0" s="1" nd="1"/>
        <i x="13"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Kategorija" xr10:uid="{B66B1D42-D588-4E5A-8A97-0CA8626B572E}" cache="Datu_griezums_Kategorija" caption="Kategorija" columnCount="2" style="Personisko izdevumu datu griezums" rowHeight="183600"/>
  <slicer name="Apakškategorija" xr10:uid="{B431A11D-8B1F-4BC0-87DA-CE48423A5D44}" cache="Datu_griezums_Apakškategorija" caption="Apakškategorija" columnCount="4" style="Personisko izdevumu datu griezums" rowHeight="183600"/>
  <slicer name="Datums" xr10:uid="{94207188-00F4-4682-8536-0CD1B022B5C5}" cache="Datu_griezums_Datums" caption="Datums" columnCount="3" style="Personisko izdevumu datu griezums" rowHeight="1836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Izdevumi" displayName="Izdevumi" ref="B2:F22" headerRowDxfId="11" dataDxfId="10">
  <autoFilter ref="B2:F22" xr:uid="{00000000-0009-0000-0100-00000C000000}"/>
  <sortState ref="B3:F22">
    <sortCondition ref="B2:B22"/>
  </sortState>
  <tableColumns count="5">
    <tableColumn id="1" xr3:uid="{00000000-0010-0000-0000-000001000000}" name="Datums" totalsRowLabel="Kopsumma" dataDxfId="9" totalsRowDxfId="8" dataCellStyle="Datums"/>
    <tableColumn id="2" xr3:uid="{00000000-0010-0000-0000-000002000000}" name="Kategorija" dataDxfId="7" totalsRowDxfId="6"/>
    <tableColumn id="3" xr3:uid="{00000000-0010-0000-0000-000003000000}" name="Apakškategorija" dataDxfId="5" totalsRowDxfId="4"/>
    <tableColumn id="6" xr3:uid="{00000000-0010-0000-0000-000006000000}" name="Summa" dataDxfId="3" totalsRowDxfId="2"/>
    <tableColumn id="4" xr3:uid="{00000000-0010-0000-0000-000004000000}" name="Piezīme" totalsRowFunction="count" dataDxfId="1" totalsRowDxfId="0"/>
  </tableColumns>
  <tableStyleInfo name="Izdevumu žurnāls" showFirstColumn="0" showLastColumn="0" showRowStripes="1" showColumnStripes="0"/>
  <extLst>
    <ext xmlns:x14="http://schemas.microsoft.com/office/spreadsheetml/2009/9/main" uri="{504A1905-F514-4f6f-8877-14C23A59335A}">
      <x14:table altTextSummary="Šajā tabulā varat ievadīt datumu, kategoriju, apakškategoriju, summu un piezīmes"/>
    </ext>
  </extLst>
</table>
</file>

<file path=xl/theme/theme1.xml><?xml version="1.0" encoding="utf-8"?>
<a:theme xmlns:a="http://schemas.openxmlformats.org/drawingml/2006/main" name="Personal">
  <a:themeElements>
    <a:clrScheme name="Rainbow">
      <a:dk1>
        <a:srgbClr val="000000"/>
      </a:dk1>
      <a:lt1>
        <a:srgbClr val="FFFFFF"/>
      </a:lt1>
      <a:dk2>
        <a:srgbClr val="7E8083"/>
      </a:dk2>
      <a:lt2>
        <a:srgbClr val="E4E5E6"/>
      </a:lt2>
      <a:accent1>
        <a:srgbClr val="7AC143"/>
      </a:accent1>
      <a:accent2>
        <a:srgbClr val="00853E"/>
      </a:accent2>
      <a:accent3>
        <a:srgbClr val="00ADEE"/>
      </a:accent3>
      <a:accent4>
        <a:srgbClr val="FFC000"/>
      </a:accent4>
      <a:accent5>
        <a:srgbClr val="F47920"/>
      </a:accent5>
      <a:accent6>
        <a:srgbClr val="E51937"/>
      </a:accent6>
      <a:hlink>
        <a:srgbClr val="F47920"/>
      </a:hlink>
      <a:folHlink>
        <a:srgbClr val="954F72"/>
      </a:folHlink>
    </a:clrScheme>
    <a:fontScheme name="Custom 2">
      <a:majorFont>
        <a:latin typeface="Rockwell"/>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autoPageBreaks="0"/>
  </sheetPr>
  <dimension ref="B1:F3"/>
  <sheetViews>
    <sheetView showGridLines="0" tabSelected="1" zoomScale="85" zoomScaleNormal="85" workbookViewId="0"/>
  </sheetViews>
  <sheetFormatPr defaultColWidth="6" defaultRowHeight="15" customHeight="1" x14ac:dyDescent="0.2"/>
  <cols>
    <col min="1" max="1" width="2.625" style="1" customWidth="1"/>
    <col min="2" max="2" width="17" style="1" customWidth="1"/>
    <col min="3" max="3" width="33.5" style="1" customWidth="1"/>
    <col min="4" max="4" width="41" style="1" customWidth="1"/>
    <col min="5" max="5" width="13" style="1" customWidth="1"/>
    <col min="6" max="6" width="67.875" style="1" customWidth="1"/>
    <col min="7" max="7" width="2.625" style="1" customWidth="1"/>
    <col min="8" max="16384" width="6" style="1"/>
  </cols>
  <sheetData>
    <row r="1" spans="2:6" ht="63" customHeight="1" x14ac:dyDescent="0.2">
      <c r="B1" s="3"/>
      <c r="C1" s="20" t="s">
        <v>2</v>
      </c>
      <c r="D1" s="20"/>
      <c r="E1" s="20"/>
      <c r="F1" s="9" t="s">
        <v>4</v>
      </c>
    </row>
    <row r="2" spans="2:6" ht="366.75" customHeight="1" x14ac:dyDescent="0.2">
      <c r="B2" s="19" t="s">
        <v>0</v>
      </c>
      <c r="C2" s="19"/>
      <c r="D2" s="19"/>
      <c r="E2" s="19"/>
      <c r="F2" s="19"/>
    </row>
    <row r="3" spans="2:6" ht="142.5" customHeight="1" x14ac:dyDescent="0.2">
      <c r="B3" s="19" t="s">
        <v>1</v>
      </c>
      <c r="C3" s="19"/>
      <c r="D3" s="19" t="s">
        <v>3</v>
      </c>
      <c r="E3" s="19"/>
      <c r="F3" s="2" t="s">
        <v>5</v>
      </c>
    </row>
  </sheetData>
  <sheetProtection selectLockedCells="1" pivotTables="0" selectUnlockedCells="1"/>
  <mergeCells count="4">
    <mergeCell ref="B2:F2"/>
    <mergeCell ref="B3:C3"/>
    <mergeCell ref="D3:E3"/>
    <mergeCell ref="C1:E1"/>
  </mergeCells>
  <dataValidations count="3">
    <dataValidation allowBlank="1" showInputMessage="1" showErrorMessage="1" prompt="Šajā darbgrāmatā izveidojiet Personisko izdevumu kalkulatoru. Rakursdiagramma, kas rāda izdevumus pa kategorijām un mēnešiem, atrodas šūnā B2. Atlasiet šūnu F1, lai pārietu uz darblapu Izdevumu žurnālu" sqref="A1" xr:uid="{00000000-0002-0000-0000-000000000000}"/>
    <dataValidation allowBlank="1" showInputMessage="1" showErrorMessage="1" prompt="Šajā šūnā ir navigācijas saite uz izdevumu žurnāla darblapu" sqref="F1" xr:uid="{00000000-0002-0000-0000-000001000000}"/>
    <dataValidation allowBlank="1" showInputMessage="1" showErrorMessage="1" prompt="Šīs darblapas nosaukums atrodas šajā šūnā. Personisko izdevumu rakursdiagramma atrodas apakšējā šūnā. Navigācijas saite uz izdevumu žurnāla darblapu ir šūnā, kas atrodas pa labi" sqref="C1" xr:uid="{00000000-0002-0000-0000-000002000000}"/>
  </dataValidations>
  <hyperlinks>
    <hyperlink ref="F1" location="'Izdevumu žurnāls'!A1" tooltip="Atlasiet, lai dotos uz darblapu izdevumu žurnāls" display="to expense log &gt;" xr:uid="{00000000-0004-0000-0000-000000000000}"/>
  </hyperlinks>
  <pageMargins left="0.7" right="0.7" top="0.75" bottom="0.75" header="0.3" footer="0.3"/>
  <pageSetup paperSize="9" fitToHeight="0"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autoPageBreaks="0"/>
  </sheetPr>
  <dimension ref="B1:F22"/>
  <sheetViews>
    <sheetView showGridLines="0" zoomScale="85" zoomScaleNormal="85" workbookViewId="0"/>
  </sheetViews>
  <sheetFormatPr defaultColWidth="8.75" defaultRowHeight="30" customHeight="1" x14ac:dyDescent="0.2"/>
  <cols>
    <col min="1" max="1" width="2.625" style="11" customWidth="1"/>
    <col min="2" max="2" width="17" style="11" customWidth="1"/>
    <col min="3" max="3" width="25" style="11" customWidth="1"/>
    <col min="4" max="4" width="23" style="11" customWidth="1"/>
    <col min="5" max="5" width="14.125" style="11" bestFit="1" customWidth="1"/>
    <col min="6" max="6" width="38" style="11" customWidth="1"/>
    <col min="7" max="7" width="2.625" style="11" customWidth="1"/>
    <col min="8" max="16384" width="8.75" style="11"/>
  </cols>
  <sheetData>
    <row r="1" spans="2:6" ht="63" customHeight="1" x14ac:dyDescent="0.2">
      <c r="B1" s="21" t="s">
        <v>6</v>
      </c>
      <c r="C1" s="21"/>
      <c r="D1" s="21"/>
      <c r="E1" s="10"/>
      <c r="F1" s="9" t="s">
        <v>27</v>
      </c>
    </row>
    <row r="2" spans="2:6" ht="30" customHeight="1" x14ac:dyDescent="0.2">
      <c r="B2" s="4" t="s">
        <v>7</v>
      </c>
      <c r="C2" s="4" t="s">
        <v>8</v>
      </c>
      <c r="D2" s="4" t="s">
        <v>13</v>
      </c>
      <c r="E2" s="5" t="s">
        <v>26</v>
      </c>
      <c r="F2" s="4" t="s">
        <v>28</v>
      </c>
    </row>
    <row r="3" spans="2:6" ht="30" customHeight="1" x14ac:dyDescent="0.2">
      <c r="B3" s="12">
        <f ca="1">DATE(YEAR(TODAY()),3,2)</f>
        <v>43526</v>
      </c>
      <c r="C3" s="14" t="s">
        <v>9</v>
      </c>
      <c r="D3" s="14" t="s">
        <v>14</v>
      </c>
      <c r="E3" s="13">
        <v>29</v>
      </c>
      <c r="F3" s="15"/>
    </row>
    <row r="4" spans="2:6" ht="30" customHeight="1" x14ac:dyDescent="0.2">
      <c r="B4" s="12">
        <f t="shared" ref="B4" ca="1" si="0">DATE(YEAR(TODAY()),3,2)</f>
        <v>43526</v>
      </c>
      <c r="C4" s="14" t="s">
        <v>9</v>
      </c>
      <c r="D4" s="14" t="s">
        <v>15</v>
      </c>
      <c r="E4" s="13">
        <v>39</v>
      </c>
      <c r="F4" s="15"/>
    </row>
    <row r="5" spans="2:6" ht="30" customHeight="1" x14ac:dyDescent="0.2">
      <c r="B5" s="12">
        <f ca="1">DATE(YEAR(TODAY()),3,4)</f>
        <v>43528</v>
      </c>
      <c r="C5" s="14" t="s">
        <v>9</v>
      </c>
      <c r="D5" s="14" t="s">
        <v>16</v>
      </c>
      <c r="E5" s="13">
        <v>62</v>
      </c>
      <c r="F5" s="15"/>
    </row>
    <row r="6" spans="2:6" ht="30" customHeight="1" x14ac:dyDescent="0.2">
      <c r="B6" s="12">
        <f ca="1">DATE(YEAR(TODAY()),3,4)</f>
        <v>43528</v>
      </c>
      <c r="C6" s="14" t="s">
        <v>10</v>
      </c>
      <c r="D6" s="14" t="s">
        <v>17</v>
      </c>
      <c r="E6" s="13">
        <v>29</v>
      </c>
      <c r="F6" s="15"/>
    </row>
    <row r="7" spans="2:6" ht="30" customHeight="1" x14ac:dyDescent="0.2">
      <c r="B7" s="12">
        <f ca="1">DATE(YEAR(TODAY()),3,6)</f>
        <v>43530</v>
      </c>
      <c r="C7" s="14" t="s">
        <v>11</v>
      </c>
      <c r="D7" s="14" t="s">
        <v>18</v>
      </c>
      <c r="E7" s="13">
        <v>42</v>
      </c>
      <c r="F7" s="15"/>
    </row>
    <row r="8" spans="2:6" ht="30" customHeight="1" x14ac:dyDescent="0.2">
      <c r="B8" s="12">
        <f ca="1">DATE(YEAR(TODAY()),3,6)</f>
        <v>43530</v>
      </c>
      <c r="C8" s="14" t="s">
        <v>12</v>
      </c>
      <c r="D8" s="14" t="s">
        <v>19</v>
      </c>
      <c r="E8" s="13">
        <v>21</v>
      </c>
      <c r="F8" s="15" t="s">
        <v>29</v>
      </c>
    </row>
    <row r="9" spans="2:6" ht="30" customHeight="1" x14ac:dyDescent="0.2">
      <c r="B9" s="12">
        <f ca="1">DATE(YEAR(TODAY()),4,2)</f>
        <v>43557</v>
      </c>
      <c r="C9" s="14" t="s">
        <v>12</v>
      </c>
      <c r="D9" s="14" t="s">
        <v>20</v>
      </c>
      <c r="E9" s="13">
        <v>54</v>
      </c>
      <c r="F9" s="15"/>
    </row>
    <row r="10" spans="2:6" ht="30" customHeight="1" x14ac:dyDescent="0.2">
      <c r="B10" s="12">
        <f t="shared" ref="B10:B12" ca="1" si="1">DATE(YEAR(TODAY()),4,2)</f>
        <v>43557</v>
      </c>
      <c r="C10" s="14" t="s">
        <v>11</v>
      </c>
      <c r="D10" s="14" t="s">
        <v>21</v>
      </c>
      <c r="E10" s="13">
        <v>12</v>
      </c>
      <c r="F10" s="15"/>
    </row>
    <row r="11" spans="2:6" ht="30" customHeight="1" x14ac:dyDescent="0.2">
      <c r="B11" s="12">
        <f t="shared" ca="1" si="1"/>
        <v>43557</v>
      </c>
      <c r="C11" s="14" t="s">
        <v>11</v>
      </c>
      <c r="D11" s="14" t="s">
        <v>22</v>
      </c>
      <c r="E11" s="13">
        <v>12</v>
      </c>
      <c r="F11" s="15"/>
    </row>
    <row r="12" spans="2:6" ht="30" customHeight="1" x14ac:dyDescent="0.2">
      <c r="B12" s="12">
        <f t="shared" ca="1" si="1"/>
        <v>43557</v>
      </c>
      <c r="C12" s="14" t="s">
        <v>11</v>
      </c>
      <c r="D12" s="14" t="s">
        <v>25</v>
      </c>
      <c r="E12" s="13">
        <v>2.75</v>
      </c>
      <c r="F12" s="15"/>
    </row>
    <row r="13" spans="2:6" ht="30" customHeight="1" x14ac:dyDescent="0.2">
      <c r="B13" s="12">
        <f ca="1">DATE(YEAR(TODAY()),4,4)</f>
        <v>43559</v>
      </c>
      <c r="C13" s="14" t="s">
        <v>9</v>
      </c>
      <c r="D13" s="14" t="s">
        <v>14</v>
      </c>
      <c r="E13" s="13">
        <v>29</v>
      </c>
      <c r="F13" s="15"/>
    </row>
    <row r="14" spans="2:6" ht="30" customHeight="1" x14ac:dyDescent="0.2">
      <c r="B14" s="12">
        <f ca="1">DATE(YEAR(TODAY()),4,4)</f>
        <v>43559</v>
      </c>
      <c r="C14" s="14" t="s">
        <v>9</v>
      </c>
      <c r="D14" s="14" t="s">
        <v>15</v>
      </c>
      <c r="E14" s="13">
        <v>39</v>
      </c>
      <c r="F14" s="15"/>
    </row>
    <row r="15" spans="2:6" ht="30" customHeight="1" x14ac:dyDescent="0.2">
      <c r="B15" s="12">
        <f ca="1">DATE(YEAR(TODAY()),4,4)</f>
        <v>43559</v>
      </c>
      <c r="C15" s="14" t="s">
        <v>9</v>
      </c>
      <c r="D15" s="14" t="s">
        <v>16</v>
      </c>
      <c r="E15" s="13">
        <v>62</v>
      </c>
      <c r="F15" s="15"/>
    </row>
    <row r="16" spans="2:6" ht="30" customHeight="1" x14ac:dyDescent="0.2">
      <c r="B16" s="12">
        <f ca="1">DATE(YEAR(TODAY()),4,4)</f>
        <v>43559</v>
      </c>
      <c r="C16" s="14" t="s">
        <v>11</v>
      </c>
      <c r="D16" s="14" t="s">
        <v>23</v>
      </c>
      <c r="E16" s="13">
        <v>29</v>
      </c>
      <c r="F16" s="15"/>
    </row>
    <row r="17" spans="2:6" ht="30" customHeight="1" x14ac:dyDescent="0.2">
      <c r="B17" s="12">
        <f ca="1">DATE(YEAR(TODAY()),4,6)</f>
        <v>43561</v>
      </c>
      <c r="C17" s="14" t="s">
        <v>11</v>
      </c>
      <c r="D17" s="14" t="s">
        <v>18</v>
      </c>
      <c r="E17" s="13">
        <v>42</v>
      </c>
      <c r="F17" s="15"/>
    </row>
    <row r="18" spans="2:6" ht="30" customHeight="1" x14ac:dyDescent="0.2">
      <c r="B18" s="12">
        <f ca="1">DATE(YEAR(TODAY()),4,6)</f>
        <v>43561</v>
      </c>
      <c r="C18" s="14" t="s">
        <v>12</v>
      </c>
      <c r="D18" s="14" t="s">
        <v>19</v>
      </c>
      <c r="E18" s="13">
        <v>21</v>
      </c>
      <c r="F18" s="15" t="s">
        <v>30</v>
      </c>
    </row>
    <row r="19" spans="2:6" ht="30" customHeight="1" x14ac:dyDescent="0.2">
      <c r="B19" s="12">
        <f ca="1">DATE(YEAR(TODAY()),5,1)</f>
        <v>43586</v>
      </c>
      <c r="C19" s="14" t="s">
        <v>12</v>
      </c>
      <c r="D19" s="14" t="s">
        <v>20</v>
      </c>
      <c r="E19" s="13">
        <v>54</v>
      </c>
      <c r="F19" s="15"/>
    </row>
    <row r="20" spans="2:6" ht="30" customHeight="1" x14ac:dyDescent="0.2">
      <c r="B20" s="12">
        <f ca="1">DATE(YEAR(TODAY()),6,1)</f>
        <v>43617</v>
      </c>
      <c r="C20" s="14" t="s">
        <v>11</v>
      </c>
      <c r="D20" s="14" t="s">
        <v>21</v>
      </c>
      <c r="E20" s="13">
        <v>12</v>
      </c>
      <c r="F20" s="15"/>
    </row>
    <row r="21" spans="2:6" ht="30" customHeight="1" x14ac:dyDescent="0.2">
      <c r="B21" s="12">
        <f ca="1">DATE(YEAR(TODAY()),7,1)</f>
        <v>43647</v>
      </c>
      <c r="C21" s="14" t="s">
        <v>10</v>
      </c>
      <c r="D21" s="14" t="s">
        <v>24</v>
      </c>
      <c r="E21" s="13">
        <v>21</v>
      </c>
      <c r="F21" s="15" t="s">
        <v>31</v>
      </c>
    </row>
    <row r="22" spans="2:6" ht="30" customHeight="1" x14ac:dyDescent="0.2">
      <c r="B22" s="12">
        <f ca="1">DATE(YEAR(TODAY()),8,1)</f>
        <v>43678</v>
      </c>
      <c r="C22" s="14" t="s">
        <v>11</v>
      </c>
      <c r="D22" s="14" t="s">
        <v>25</v>
      </c>
      <c r="E22" s="13">
        <v>2.75</v>
      </c>
      <c r="F22" s="15"/>
    </row>
  </sheetData>
  <mergeCells count="1">
    <mergeCell ref="B1:D1"/>
  </mergeCells>
  <dataValidations count="10">
    <dataValidation type="date" operator="greaterThan" allowBlank="1" showInputMessage="1" showErrorMessage="1" sqref="B3:B22" xr:uid="{00000000-0002-0000-0100-000000000000}">
      <formula1>40544</formula1>
    </dataValidation>
    <dataValidation type="decimal" allowBlank="1" showInputMessage="1" showErrorMessage="1" sqref="E3:E22" xr:uid="{00000000-0002-0000-0100-000001000000}">
      <formula1>0</formula1>
      <formula2>100000</formula2>
    </dataValidation>
    <dataValidation allowBlank="1" showInputMessage="1" showErrorMessage="1" prompt="Šajā darblapā izveidojams izdevumu žurnāls. Atlasiet šūnu F1, lai pārietu uz informācijas paneli. Izdevumu tabulā ievadiet detalizētu informāciju par izdevumiem" sqref="A1" xr:uid="{00000000-0002-0000-0100-000002000000}"/>
    <dataValidation allowBlank="1" showInputMessage="1" showErrorMessage="1" prompt="Šajā šūnā atrodas šīs darblapas virsraksts. Šūna labajā pusē satur navigācijas saiti, lai pārietu uz informācijas paneļa darblapu. Ievadīt detaļas tabulā, kas atrodas zemāk" sqref="B1:D1" xr:uid="{00000000-0002-0000-0100-000003000000}"/>
    <dataValidation allowBlank="1" showInputMessage="1" showErrorMessage="1" prompt="Šajā šūnā ir navigācijas saite uz informācijas paneļa darblapu" sqref="F1" xr:uid="{00000000-0002-0000-0100-000004000000}"/>
    <dataValidation allowBlank="1" showInputMessage="1" showErrorMessage="1" prompt="Šajā kolonnā, zem šī virsraksta nepieciešams ievadīt datumu. Izmantojiet virsrakstu filtrus, lai atrastu konkrētus ierakstus" sqref="B2" xr:uid="{00000000-0002-0000-0100-000005000000}"/>
    <dataValidation allowBlank="1" showInputMessage="1" showErrorMessage="1" prompt="Šajā kolonnā ar šo virsrakstu nepieciešams ievadīt kategoriju" sqref="C2" xr:uid="{00000000-0002-0000-0100-000006000000}"/>
    <dataValidation allowBlank="1" showInputMessage="1" showErrorMessage="1" prompt="Šajā kolonnā ar šo virsrakstu ievadiet apakškategoriju" sqref="D2" xr:uid="{00000000-0002-0000-0100-000007000000}"/>
    <dataValidation allowBlank="1" showInputMessage="1" showErrorMessage="1" prompt="Šajā kolonnā ar šo virsrakstu ievadiet summu" sqref="E2" xr:uid="{00000000-0002-0000-0100-000008000000}"/>
    <dataValidation allowBlank="1" showInputMessage="1" showErrorMessage="1" prompt="Šajā kolonnā ar šo virsrakstu nepieciešams ievadīt piezīmi" sqref="F2" xr:uid="{00000000-0002-0000-0100-000009000000}"/>
  </dataValidations>
  <hyperlinks>
    <hyperlink ref="F1" location="Informācijas panelis!A1" tooltip="Atlasiet, lai dotos uz informācijas paneļa darblapu" display="&lt; to dashboard" xr:uid="{00000000-0004-0000-0100-000000000000}"/>
  </hyperlinks>
  <pageMargins left="0.7" right="0.7" top="0.75" bottom="0.75" header="0.3" footer="0.3"/>
  <pageSetup paperSize="9"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28"/>
  <sheetViews>
    <sheetView zoomScaleNormal="100" workbookViewId="0"/>
  </sheetViews>
  <sheetFormatPr defaultColWidth="8.625" defaultRowHeight="14.25" x14ac:dyDescent="0.2"/>
  <cols>
    <col min="1" max="1" width="2.875" style="6" customWidth="1"/>
    <col min="2" max="2" width="17.375" style="6" bestFit="1" customWidth="1"/>
    <col min="3" max="3" width="19.75" style="6" bestFit="1" customWidth="1"/>
    <col min="4" max="4" width="9.125" style="6" customWidth="1"/>
    <col min="5" max="5" width="9.625" style="6" bestFit="1" customWidth="1"/>
    <col min="6" max="6" width="12.125" style="6" bestFit="1" customWidth="1"/>
    <col min="7" max="7" width="13.125" style="6" bestFit="1" customWidth="1"/>
    <col min="8" max="8" width="4.5" style="6" customWidth="1"/>
    <col min="9" max="9" width="7.125" style="6" customWidth="1"/>
    <col min="10" max="10" width="8.5" style="6" customWidth="1"/>
    <col min="11" max="12" width="4.5" style="6" customWidth="1"/>
    <col min="13" max="13" width="8.375" style="6" customWidth="1"/>
    <col min="14" max="14" width="7.875" style="6" customWidth="1"/>
    <col min="15" max="16384" width="8.625" style="6"/>
  </cols>
  <sheetData>
    <row r="1" spans="1:14" s="7" customFormat="1" ht="53.25" customHeight="1" thickBot="1" x14ac:dyDescent="0.25">
      <c r="A1" s="6"/>
      <c r="B1" s="22" t="s">
        <v>32</v>
      </c>
      <c r="C1" s="22"/>
      <c r="D1" s="22"/>
      <c r="E1" s="22"/>
      <c r="F1" s="22"/>
      <c r="G1" s="22"/>
    </row>
    <row r="2" spans="1:14" ht="41.25" customHeight="1" thickTop="1" x14ac:dyDescent="0.2">
      <c r="B2" s="23" t="s">
        <v>33</v>
      </c>
      <c r="C2" s="23"/>
      <c r="D2" s="23"/>
      <c r="E2" s="23"/>
      <c r="F2" s="23"/>
      <c r="G2" s="23"/>
    </row>
    <row r="3" spans="1:14" ht="28.5" x14ac:dyDescent="0.2">
      <c r="B3" s="16" t="s">
        <v>43</v>
      </c>
      <c r="C3" s="16" t="s">
        <v>42</v>
      </c>
      <c r="D3"/>
      <c r="E3"/>
      <c r="F3"/>
      <c r="G3"/>
      <c r="H3" s="8"/>
      <c r="I3" s="8"/>
      <c r="J3" s="8"/>
      <c r="K3" s="8"/>
      <c r="L3" s="8"/>
      <c r="M3" s="8"/>
      <c r="N3" s="8"/>
    </row>
    <row r="4" spans="1:14" ht="28.5" customHeight="1" x14ac:dyDescent="0.2">
      <c r="B4" s="16" t="s">
        <v>34</v>
      </c>
      <c r="C4" t="s">
        <v>11</v>
      </c>
      <c r="D4" t="s">
        <v>10</v>
      </c>
      <c r="E4" t="s">
        <v>9</v>
      </c>
      <c r="F4" t="s">
        <v>12</v>
      </c>
      <c r="G4" t="s">
        <v>35</v>
      </c>
      <c r="H4" s="8"/>
      <c r="I4" s="8"/>
      <c r="J4" s="8"/>
      <c r="K4" s="8"/>
      <c r="L4" s="8"/>
      <c r="M4" s="8"/>
      <c r="N4" s="8"/>
    </row>
    <row r="5" spans="1:14" x14ac:dyDescent="0.2">
      <c r="B5" s="17" t="s">
        <v>36</v>
      </c>
      <c r="C5" s="18">
        <v>42</v>
      </c>
      <c r="D5" s="18">
        <v>29</v>
      </c>
      <c r="E5" s="18">
        <v>130</v>
      </c>
      <c r="F5" s="18">
        <v>21</v>
      </c>
      <c r="G5" s="18">
        <v>222</v>
      </c>
      <c r="H5" s="8"/>
      <c r="I5" s="8"/>
      <c r="J5" s="8"/>
      <c r="K5" s="8"/>
      <c r="L5" s="8"/>
      <c r="M5" s="8"/>
      <c r="N5" s="8"/>
    </row>
    <row r="6" spans="1:14" x14ac:dyDescent="0.2">
      <c r="B6" s="17" t="s">
        <v>37</v>
      </c>
      <c r="C6" s="18">
        <v>97.75</v>
      </c>
      <c r="D6" s="18"/>
      <c r="E6" s="18">
        <v>130</v>
      </c>
      <c r="F6" s="18">
        <v>75</v>
      </c>
      <c r="G6" s="18">
        <v>302.75</v>
      </c>
      <c r="H6" s="8"/>
      <c r="I6" s="8"/>
      <c r="J6" s="8"/>
      <c r="K6" s="8"/>
      <c r="L6" s="8"/>
      <c r="M6" s="8"/>
      <c r="N6" s="8"/>
    </row>
    <row r="7" spans="1:14" x14ac:dyDescent="0.2">
      <c r="B7" s="17" t="s">
        <v>38</v>
      </c>
      <c r="C7" s="18"/>
      <c r="D7" s="18"/>
      <c r="E7" s="18"/>
      <c r="F7" s="18">
        <v>54</v>
      </c>
      <c r="G7" s="18">
        <v>54</v>
      </c>
      <c r="H7" s="8"/>
      <c r="I7" s="8"/>
      <c r="J7" s="8"/>
      <c r="K7" s="8"/>
      <c r="L7" s="8"/>
      <c r="M7" s="8"/>
      <c r="N7" s="8"/>
    </row>
    <row r="8" spans="1:14" x14ac:dyDescent="0.2">
      <c r="B8" s="17" t="s">
        <v>39</v>
      </c>
      <c r="C8" s="18">
        <v>12</v>
      </c>
      <c r="D8" s="18"/>
      <c r="E8" s="18"/>
      <c r="F8" s="18"/>
      <c r="G8" s="18">
        <v>12</v>
      </c>
      <c r="H8" s="8"/>
      <c r="I8" s="8"/>
      <c r="J8" s="8"/>
      <c r="K8" s="8"/>
      <c r="L8" s="8"/>
      <c r="M8" s="8"/>
      <c r="N8" s="8"/>
    </row>
    <row r="9" spans="1:14" x14ac:dyDescent="0.2">
      <c r="B9" s="17" t="s">
        <v>40</v>
      </c>
      <c r="C9" s="18"/>
      <c r="D9" s="18">
        <v>21</v>
      </c>
      <c r="E9" s="18"/>
      <c r="F9" s="18"/>
      <c r="G9" s="18">
        <v>21</v>
      </c>
      <c r="H9" s="8"/>
      <c r="I9" s="8"/>
      <c r="J9" s="8"/>
      <c r="K9" s="8"/>
      <c r="L9" s="8"/>
      <c r="M9" s="8"/>
      <c r="N9" s="8"/>
    </row>
    <row r="10" spans="1:14" x14ac:dyDescent="0.2">
      <c r="B10" s="17" t="s">
        <v>41</v>
      </c>
      <c r="C10" s="18">
        <v>2.75</v>
      </c>
      <c r="D10" s="18"/>
      <c r="E10" s="18"/>
      <c r="F10" s="18"/>
      <c r="G10" s="18">
        <v>2.75</v>
      </c>
      <c r="H10" s="8"/>
      <c r="I10" s="8"/>
      <c r="J10" s="8"/>
      <c r="K10" s="8"/>
      <c r="L10" s="8"/>
      <c r="M10" s="8"/>
      <c r="N10" s="8"/>
    </row>
    <row r="11" spans="1:14" x14ac:dyDescent="0.2">
      <c r="B11" s="17" t="s">
        <v>35</v>
      </c>
      <c r="C11" s="18">
        <v>154.5</v>
      </c>
      <c r="D11" s="18">
        <v>50</v>
      </c>
      <c r="E11" s="18">
        <v>260</v>
      </c>
      <c r="F11" s="18">
        <v>150</v>
      </c>
      <c r="G11" s="18">
        <v>614.5</v>
      </c>
      <c r="H11" s="8"/>
      <c r="I11" s="8"/>
      <c r="J11" s="8"/>
      <c r="K11" s="8"/>
      <c r="L11" s="8"/>
      <c r="M11" s="8"/>
      <c r="N11" s="8"/>
    </row>
    <row r="12" spans="1:14" x14ac:dyDescent="0.2">
      <c r="B12"/>
      <c r="C12"/>
      <c r="D12"/>
      <c r="E12" s="8"/>
      <c r="F12" s="8"/>
      <c r="G12" s="8"/>
      <c r="H12" s="8"/>
      <c r="I12" s="8"/>
      <c r="J12" s="8"/>
      <c r="K12" s="8"/>
      <c r="L12" s="8"/>
      <c r="M12" s="8"/>
      <c r="N12" s="8"/>
    </row>
    <row r="13" spans="1:14" x14ac:dyDescent="0.2">
      <c r="B13"/>
      <c r="C13"/>
      <c r="D13"/>
      <c r="E13" s="8"/>
      <c r="F13" s="8"/>
      <c r="G13" s="8"/>
    </row>
    <row r="14" spans="1:14" x14ac:dyDescent="0.2">
      <c r="B14"/>
      <c r="C14"/>
      <c r="D14"/>
      <c r="E14" s="8"/>
      <c r="F14" s="8"/>
      <c r="G14" s="8"/>
    </row>
    <row r="15" spans="1:14" x14ac:dyDescent="0.2">
      <c r="B15"/>
      <c r="C15"/>
      <c r="D15"/>
      <c r="E15" s="8"/>
      <c r="F15" s="8"/>
      <c r="G15" s="8"/>
    </row>
    <row r="16" spans="1:14" x14ac:dyDescent="0.2">
      <c r="B16"/>
      <c r="C16"/>
      <c r="D16"/>
      <c r="E16" s="8"/>
      <c r="F16" s="8"/>
      <c r="G16" s="8"/>
    </row>
    <row r="17" spans="2:7" x14ac:dyDescent="0.2">
      <c r="B17"/>
      <c r="C17"/>
      <c r="D17"/>
      <c r="E17" s="8"/>
      <c r="F17" s="8"/>
      <c r="G17" s="8"/>
    </row>
    <row r="18" spans="2:7" x14ac:dyDescent="0.2">
      <c r="B18"/>
      <c r="C18"/>
      <c r="D18"/>
      <c r="E18" s="8"/>
      <c r="F18" s="8"/>
      <c r="G18" s="8"/>
    </row>
    <row r="19" spans="2:7" x14ac:dyDescent="0.2">
      <c r="B19"/>
      <c r="C19"/>
      <c r="D19"/>
      <c r="E19" s="8"/>
      <c r="F19" s="8"/>
      <c r="G19" s="8"/>
    </row>
    <row r="20" spans="2:7" x14ac:dyDescent="0.2">
      <c r="B20"/>
      <c r="C20"/>
      <c r="D20"/>
      <c r="E20" s="8"/>
      <c r="F20" s="8"/>
      <c r="G20" s="8"/>
    </row>
    <row r="21" spans="2:7" x14ac:dyDescent="0.2">
      <c r="B21" s="8"/>
      <c r="C21" s="8"/>
      <c r="D21" s="8"/>
      <c r="E21" s="8"/>
      <c r="F21" s="8"/>
      <c r="G21" s="8"/>
    </row>
    <row r="22" spans="2:7" x14ac:dyDescent="0.2">
      <c r="B22" s="8"/>
      <c r="C22" s="8"/>
      <c r="D22" s="8"/>
      <c r="E22" s="8"/>
      <c r="F22" s="8"/>
      <c r="G22" s="8"/>
    </row>
    <row r="23" spans="2:7" x14ac:dyDescent="0.2">
      <c r="B23" s="8"/>
      <c r="C23" s="8"/>
      <c r="D23" s="8"/>
      <c r="E23" s="8"/>
      <c r="F23" s="8"/>
      <c r="G23" s="8"/>
    </row>
    <row r="24" spans="2:7" x14ac:dyDescent="0.2">
      <c r="B24" s="8"/>
      <c r="C24" s="8"/>
      <c r="D24" s="8"/>
      <c r="E24" s="8"/>
      <c r="F24" s="8"/>
      <c r="G24" s="8"/>
    </row>
    <row r="25" spans="2:7" x14ac:dyDescent="0.2">
      <c r="B25" s="8"/>
      <c r="C25" s="8"/>
      <c r="D25" s="8"/>
      <c r="E25" s="8"/>
      <c r="F25" s="8"/>
      <c r="G25" s="8"/>
    </row>
    <row r="26" spans="2:7" x14ac:dyDescent="0.2">
      <c r="B26" s="8"/>
      <c r="C26" s="8"/>
      <c r="D26" s="8"/>
      <c r="E26" s="8"/>
      <c r="F26" s="8"/>
      <c r="G26" s="8"/>
    </row>
    <row r="27" spans="2:7" x14ac:dyDescent="0.2">
      <c r="B27" s="8"/>
      <c r="C27" s="8"/>
      <c r="D27" s="8"/>
      <c r="E27" s="8"/>
      <c r="F27" s="8"/>
      <c r="G27" s="8"/>
    </row>
    <row r="28" spans="2:7" x14ac:dyDescent="0.2">
      <c r="B28" s="8"/>
      <c r="C28" s="8"/>
      <c r="D28" s="8"/>
      <c r="E28" s="8"/>
      <c r="F28" s="8"/>
      <c r="G28" s="8"/>
    </row>
  </sheetData>
  <mergeCells count="2">
    <mergeCell ref="B1:G1"/>
    <mergeCell ref="B2:G2"/>
  </mergeCells>
  <dataValidations count="2">
    <dataValidation allowBlank="1" showInputMessage="1" showErrorMessage="1" prompt="Paslēptajai darblapai ir rakurstabulas datu avots, neizdzēsiet šo darblapu. Izdzēšot šo darblapu, tiks sabojāti informācijas paneļa dati" sqref="A1" xr:uid="{00000000-0002-0000-0200-000000000000}"/>
    <dataValidation allowBlank="1" showInputMessage="1" showErrorMessage="1" prompt="Šīs darblapas nosaukums ir šajā šūnā. Rakursdiagrammas datu avots sākas šūnā B3" sqref="B1" xr:uid="{00000000-0002-0000-0200-000001000000}"/>
  </dataValidation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F429FB-56B9-4C25-9D9A-EAC164DB23C4}">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5092CD15-3647-42A0-9C9B-FD9348D2F1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Informācijas panelis</vt:lpstr>
      <vt:lpstr>Izdevumu žurnāls</vt:lpstr>
      <vt:lpstr>Personisko izdevumu dati</vt:lpstr>
      <vt:lpstr>Nosaukums2</vt:lpstr>
      <vt:lpstr>'Izdevumu žurnāls'!Print_Titles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2019-07-05T13:24:49Z</dcterms:created>
  <dcterms:modified xsi:type="dcterms:W3CDTF">2019-07-05T13:24:49Z</dcterms:modified>
</cp:coreProperties>
</file>