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825"/>
  <workbookPr filterPrivacy="1" hidePivotFieldList="1"/>
  <xr:revisionPtr revIDLastSave="32" documentId="13_ncr:1_{37E0ECDC-1D62-40C9-ACE1-3020A2523CFD}" xr6:coauthVersionLast="43" xr6:coauthVersionMax="43" xr10:uidLastSave="{F19DEC7E-937B-4908-B260-2A9049093318}"/>
  <bookViews>
    <workbookView xWindow="-120" yWindow="-120" windowWidth="28860" windowHeight="16110" xr2:uid="{00000000-000D-0000-FFFF-FFFF00000000}"/>
  </bookViews>
  <sheets>
    <sheet name="Planificador de créditos uni..." sheetId="1" r:id="rId1"/>
    <sheet name="Curso" sheetId="5" r:id="rId2"/>
    <sheet name="Datos de resumen de semestre" sheetId="4" r:id="rId3"/>
  </sheets>
  <definedNames>
    <definedName name="CreditsEarned">DegreeRequirements[[#Totals],[ACUMULADOS]]</definedName>
    <definedName name="CreditsNeeded">DegreeRequirements[[#Totals],[TOTAL]]</definedName>
    <definedName name="CreditsRemaining">DegreeRequirements[[#Totals],[NECESARIOS]]</definedName>
    <definedName name="RequirementLookup">DegreeRequirements[REQUISITOS DE CRÉDITOS]</definedName>
    <definedName name="_xlnm.Print_Titles" localSheetId="1">Curso!$1:$2</definedName>
  </definedNames>
  <calcPr calcId="191029"/>
  <pivotCaches>
    <pivotCache cacheId="0" r:id="rId4"/>
  </pivotCaches>
  <extLst>
    <ext xmlns:x15="http://schemas.microsoft.com/office/spreadsheetml/2010/11/main" uri="{FCE2AD5D-F65C-4FA6-A056-5C36A1767C68}">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 i="1" l="1"/>
  <c r="F5" i="1" s="1"/>
  <c r="E6" i="1"/>
  <c r="F6" i="1" s="1"/>
  <c r="E7" i="1"/>
  <c r="F7" i="1" s="1"/>
  <c r="E8" i="1"/>
  <c r="F8" i="1" s="1"/>
  <c r="D9" i="1"/>
  <c r="F9" i="1" l="1"/>
  <c r="E9" i="1"/>
  <c r="D12" i="1" l="1"/>
  <c r="F11" i="1"/>
  <c r="D11"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ThisWorkbookDataModel" description="Excel Data Model" type="5" refreshedVersion="0"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<sst xmlns="http://schemas.openxmlformats.org/spreadsheetml/2006/main" count="164" uniqueCount="87">
  <si>
    <t>Planificador de créditos universitarios</t>
  </si>
  <si>
    <t>RESUMEN SEMESTRE</t>
  </si>
  <si>
    <t>El gráfico de barras que muestra los créditos totales y las clases de cada semestre está en esta celda. Este gráfico dinámico se actualiza automáticamente en función de la tabla dinámica en la hoja de cálculo de datos de resumen de semestre.</t>
  </si>
  <si>
    <t>Para actualizar el gráfico dinámico arriba, seleccione el gráfico.  
Cuando lo haya seleccionado, haga clic derecho para mostrar el menú contextual.
Seleccione Actualizar o Actualizar todo para actualizar el gráfico.</t>
  </si>
  <si>
    <t>REQUISITOS DE CRÉDITOS</t>
  </si>
  <si>
    <t>Especialización académica</t>
  </si>
  <si>
    <t>Estudios secundarios</t>
  </si>
  <si>
    <t>Curso optativo</t>
  </si>
  <si>
    <t>Estudio general</t>
  </si>
  <si>
    <t>TOTALES</t>
  </si>
  <si>
    <t>PROGRESO GENERAL:</t>
  </si>
  <si>
    <t>TOTAL</t>
  </si>
  <si>
    <t>ND</t>
  </si>
  <si>
    <t>ACUMULADOS</t>
  </si>
  <si>
    <t>NECESARIOS</t>
  </si>
  <si>
    <t>Cursos universitarios</t>
  </si>
  <si>
    <t>NOMBRE DEL CURSO</t>
  </si>
  <si>
    <t>Antropología</t>
  </si>
  <si>
    <t>Música Aplicada</t>
  </si>
  <si>
    <t>Historia del Arte</t>
  </si>
  <si>
    <t xml:space="preserve">Historia del Arte </t>
  </si>
  <si>
    <t>Habilidades Auditivas I</t>
  </si>
  <si>
    <t>Habilidades Auditivas II</t>
  </si>
  <si>
    <t>Habilidades Auditivas III</t>
  </si>
  <si>
    <t>Habilidades Auditivas VI</t>
  </si>
  <si>
    <t>Conducción I</t>
  </si>
  <si>
    <t>Escritura en Inglés</t>
  </si>
  <si>
    <t>Técnica y Análisis</t>
  </si>
  <si>
    <t>Introducción a la Antropología</t>
  </si>
  <si>
    <t>Introducción a las Matemáticas</t>
  </si>
  <si>
    <t>Historia de la Música en la Civilización Occidental I</t>
  </si>
  <si>
    <t>Historia de la Música en la Civilización Occidental II</t>
  </si>
  <si>
    <t>Teoría de la Música I</t>
  </si>
  <si>
    <t>Teoría de la Música II</t>
  </si>
  <si>
    <t>Teoría de la Música III</t>
  </si>
  <si>
    <t>Teoría de la Música VI</t>
  </si>
  <si>
    <t>Clase de piano</t>
  </si>
  <si>
    <t>Introducción a las Ciencias Sociales</t>
  </si>
  <si>
    <t>Introducción a los Estudios Sociales</t>
  </si>
  <si>
    <t>El Mundo de Jazz</t>
  </si>
  <si>
    <t>El Mundo de la Música I</t>
  </si>
  <si>
    <t>El Mundo de la Música II</t>
  </si>
  <si>
    <t>El Mundo de la Música III</t>
  </si>
  <si>
    <t>N.º DEL CURSO</t>
  </si>
  <si>
    <t>GEN 108</t>
  </si>
  <si>
    <t>MUS 215</t>
  </si>
  <si>
    <t>ART 101</t>
  </si>
  <si>
    <t>ARTE 201</t>
  </si>
  <si>
    <t>MUS 113</t>
  </si>
  <si>
    <t>MUS 213</t>
  </si>
  <si>
    <t>MUS 313</t>
  </si>
  <si>
    <t>MUS 413</t>
  </si>
  <si>
    <t>MUS 114</t>
  </si>
  <si>
    <t>ING 101</t>
  </si>
  <si>
    <t>ING 201</t>
  </si>
  <si>
    <t>MUS 214</t>
  </si>
  <si>
    <t>GEN 208</t>
  </si>
  <si>
    <t>MAT 101</t>
  </si>
  <si>
    <t>MUS 101</t>
  </si>
  <si>
    <t>MUS 201</t>
  </si>
  <si>
    <t>MUS 110</t>
  </si>
  <si>
    <t>MUS 210</t>
  </si>
  <si>
    <t>MUS 310</t>
  </si>
  <si>
    <t>MUS 410</t>
  </si>
  <si>
    <t>MUS 109</t>
  </si>
  <si>
    <t>SOC 101</t>
  </si>
  <si>
    <t>SOC 201</t>
  </si>
  <si>
    <t>MUS 105</t>
  </si>
  <si>
    <t>MUS 112</t>
  </si>
  <si>
    <t>MUS 212</t>
  </si>
  <si>
    <t>REQUISITO DE GRADO</t>
  </si>
  <si>
    <t>CRÉDITOS</t>
  </si>
  <si>
    <t>¿COMPLETADO?</t>
  </si>
  <si>
    <t>Sí</t>
  </si>
  <si>
    <t>No</t>
  </si>
  <si>
    <t>SEMESTRE</t>
  </si>
  <si>
    <t>Semestre 1</t>
  </si>
  <si>
    <t>Semestre 3</t>
  </si>
  <si>
    <t>Semestre 2</t>
  </si>
  <si>
    <t>Semestre 4</t>
  </si>
  <si>
    <t>Semestre 5</t>
  </si>
  <si>
    <t>Datos de resumen de semestre</t>
  </si>
  <si>
    <t>Esta tabla dinámica es el origen de datos del gráfico dinámico de resumen de semestre en la hoja del planificador de créditos universitarios.</t>
  </si>
  <si>
    <t xml:space="preserve">CLASES </t>
  </si>
  <si>
    <t>SEMESTER</t>
  </si>
  <si>
    <t xml:space="preserve">CRÉDITOS </t>
  </si>
  <si>
    <t>Grado en Historia 
de la Música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</si>
</sst>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s>
  <fonts count="26" x14ac:knownFonts="1">
    <font>
      <sz val="11"/>
      <color theme="1" tint="0.24994659260841701"/>
      <name val="Trebuchet MS"/>
      <family val="2"/>
      <scheme val="minor"/>
    </font>
    <font>
      <sz val="11"/>
      <color theme="1"/>
      <name val="Trebuchet MS"/>
      <family val="2"/>
      <scheme val="minor"/>
    </font>
    <font>
      <sz val="11"/>
      <color theme="1"/>
      <name val="Trebuchet MS"/>
      <family val="2"/>
      <scheme val="minor"/>
    </font>
    <font>
      <b/>
      <sz val="11"/>
      <color theme="3"/>
      <name val="Trebuchet MS"/>
      <family val="2"/>
      <scheme val="minor"/>
    </font>
    <font>
      <sz val="14"/>
      <color theme="1"/>
      <name val="Trebuchet MS"/>
      <family val="2"/>
      <scheme val="minor"/>
    </font>
    <font>
      <sz val="12"/>
      <color theme="1" tint="0.249977111117893"/>
      <name val="Trebuchet MS"/>
      <family val="2"/>
      <scheme val="minor"/>
    </font>
    <font>
      <b/>
      <sz val="11"/>
      <color theme="1" tint="0.24994659260841701"/>
      <name val="Trebuchet MS"/>
      <family val="2"/>
      <scheme val="minor"/>
    </font>
    <font>
      <sz val="11"/>
      <color theme="1" tint="0.24994659260841701"/>
      <name val="Trebuchet MS"/>
      <family val="2"/>
      <scheme val="minor"/>
    </font>
    <font>
      <sz val="26"/>
      <color theme="0"/>
      <name val="Times New Roman"/>
      <family val="1"/>
      <scheme val="major"/>
    </font>
    <font>
      <sz val="14"/>
      <color theme="0"/>
      <name val="Times New Roman"/>
      <family val="1"/>
      <scheme val="major"/>
    </font>
    <font>
      <sz val="11"/>
      <color theme="0"/>
      <name val="Trebuchet MS"/>
      <family val="2"/>
      <scheme val="minor"/>
    </font>
    <font>
      <sz val="11"/>
      <color theme="1" tint="0.24994659260841701"/>
      <name val="Times New Roman"/>
      <family val="1"/>
      <scheme val="major"/>
    </font>
    <font>
      <i/>
      <sz val="11"/>
      <color theme="0"/>
      <name val="Trebuchet MS"/>
      <family val="2"/>
      <scheme val="minor"/>
    </font>
    <font>
      <sz val="11"/>
      <color theme="1" tint="0.34998626667073579"/>
      <name val="Trebuchet MS"/>
      <family val="2"/>
      <scheme val="minor"/>
    </font>
    <font>
      <b/>
      <sz val="13"/>
      <color theme="3"/>
      <name val="Trebuchet MS"/>
      <family val="2"/>
      <scheme val="minor"/>
    </font>
    <font>
      <sz val="11"/>
      <color rgb="FF006100"/>
      <name val="Trebuchet MS"/>
      <family val="2"/>
      <scheme val="minor"/>
    </font>
    <font>
      <sz val="11"/>
      <color rgb="FF9C0006"/>
      <name val="Trebuchet MS"/>
      <family val="2"/>
      <scheme val="minor"/>
    </font>
    <font>
      <sz val="11"/>
      <color rgb="FF9C5700"/>
      <name val="Trebuchet MS"/>
      <family val="2"/>
      <scheme val="minor"/>
    </font>
    <font>
      <sz val="11"/>
      <color rgb="FF3F3F76"/>
      <name val="Trebuchet MS"/>
      <family val="2"/>
      <scheme val="minor"/>
    </font>
    <font>
      <b/>
      <sz val="11"/>
      <color rgb="FF3F3F3F"/>
      <name val="Trebuchet MS"/>
      <family val="2"/>
      <scheme val="minor"/>
    </font>
    <font>
      <b/>
      <sz val="11"/>
      <color rgb="FFFA7D00"/>
      <name val="Trebuchet MS"/>
      <family val="2"/>
      <scheme val="minor"/>
    </font>
    <font>
      <sz val="11"/>
      <color rgb="FFFA7D00"/>
      <name val="Trebuchet MS"/>
      <family val="2"/>
      <scheme val="minor"/>
    </font>
    <font>
      <b/>
      <sz val="11"/>
      <color theme="0"/>
      <name val="Trebuchet MS"/>
      <family val="2"/>
      <scheme val="minor"/>
    </font>
    <font>
      <sz val="11"/>
      <color rgb="FFFF0000"/>
      <name val="Trebuchet MS"/>
      <family val="2"/>
      <scheme val="minor"/>
    </font>
    <font>
      <i/>
      <sz val="11"/>
      <color rgb="FF7F7F7F"/>
      <name val="Trebuchet MS"/>
      <family val="2"/>
      <scheme val="minor"/>
    </font>
    <font>
      <b/>
      <sz val="11"/>
      <color theme="1"/>
      <name val="Trebuchet MS"/>
      <family val="2"/>
      <scheme val="minor"/>
    </font>
  </fonts>
  <fills count="34">
    <fill>
      <patternFill patternType="none"/>
    </fill>
    <fill>
      <patternFill patternType="gray125"/>
    </fill>
    <fill>
      <patternFill patternType="solid">
        <fgColor theme="6"/>
        <bgColor indexed="64"/>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right/>
      <top style="thin">
        <color theme="1" tint="0.34998626667073579"/>
      </top>
      <bottom/>
      <diagonal/>
    </border>
    <border>
      <left style="thin">
        <color theme="1" tint="0.34998626667073579"/>
      </left>
      <right/>
      <top/>
      <bottom/>
      <diagonal/>
    </border>
    <border>
      <left style="thick">
        <color theme="6" tint="-0.499984740745262"/>
      </left>
      <right/>
      <top/>
      <bottom/>
      <diagonal/>
    </border>
    <border>
      <left/>
      <right/>
      <top/>
      <bottom style="thick">
        <color theme="6" tint="-0.499984740745262"/>
      </bottom>
      <diagonal/>
    </border>
    <border>
      <left style="thin">
        <color rgb="FFB2B2B2"/>
      </left>
      <right style="thin">
        <color rgb="FFB2B2B2"/>
      </right>
      <top style="thin">
        <color rgb="FFB2B2B2"/>
      </top>
      <bottom style="thin">
        <color rgb="FFB2B2B2"/>
      </bottom>
      <diagonal/>
    </border>
    <border>
      <left/>
      <right/>
      <top style="thick">
        <color theme="6" tint="-0.499984740745262"/>
      </top>
      <bottom/>
      <diagonal/>
    </border>
    <border>
      <left style="thick">
        <color theme="0"/>
      </left>
      <right/>
      <top/>
      <bottom style="thick">
        <color theme="6" tint="-0.499984740745262"/>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7">
    <xf numFmtId="0" fontId="0" fillId="0" borderId="0">
      <alignment vertical="center" wrapText="1"/>
    </xf>
    <xf numFmtId="0" fontId="8" fillId="2" borderId="0" applyNumberFormat="0" applyBorder="0" applyAlignment="0" applyProtection="0"/>
    <xf numFmtId="0" fontId="3" fillId="0" borderId="0" applyNumberFormat="0" applyFill="0" applyBorder="0" applyAlignment="0" applyProtection="0"/>
    <xf numFmtId="0" fontId="9" fillId="2" borderId="0" applyNumberFormat="0" applyBorder="0" applyAlignment="0" applyProtection="0"/>
    <xf numFmtId="167" fontId="11" fillId="0" borderId="0" applyFill="0" applyBorder="0" applyAlignment="0" applyProtection="0"/>
    <xf numFmtId="165" fontId="11" fillId="0" borderId="0" applyFill="0" applyBorder="0" applyAlignment="0" applyProtection="0"/>
    <xf numFmtId="166" fontId="11" fillId="0" borderId="0" applyFill="0" applyBorder="0" applyAlignment="0" applyProtection="0"/>
    <xf numFmtId="164" fontId="11" fillId="0" borderId="0" applyFill="0" applyBorder="0" applyAlignment="0" applyProtection="0"/>
    <xf numFmtId="9" fontId="11" fillId="0" borderId="0" applyFill="0" applyBorder="0" applyAlignment="0" applyProtection="0"/>
    <xf numFmtId="0" fontId="11" fillId="3" borderId="7" applyNumberFormat="0" applyAlignment="0" applyProtection="0"/>
    <xf numFmtId="0" fontId="14" fillId="0" borderId="10" applyNumberFormat="0" applyFill="0" applyAlignment="0" applyProtection="0"/>
    <xf numFmtId="0" fontId="3" fillId="0" borderId="11" applyNumberFormat="0" applyFill="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0" applyNumberFormat="0" applyBorder="0" applyAlignment="0" applyProtection="0"/>
    <xf numFmtId="0" fontId="18" fillId="7" borderId="12" applyNumberFormat="0" applyAlignment="0" applyProtection="0"/>
    <xf numFmtId="0" fontId="19" fillId="8" borderId="13" applyNumberFormat="0" applyAlignment="0" applyProtection="0"/>
    <xf numFmtId="0" fontId="20" fillId="8" borderId="12" applyNumberFormat="0" applyAlignment="0" applyProtection="0"/>
    <xf numFmtId="0" fontId="21" fillId="0" borderId="14" applyNumberFormat="0" applyFill="0" applyAlignment="0" applyProtection="0"/>
    <xf numFmtId="0" fontId="22" fillId="9" borderId="15"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16" applyNumberFormat="0" applyFill="0" applyAlignment="0" applyProtection="0"/>
    <xf numFmtId="0" fontId="10"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0"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0"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0"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cellStyleXfs>
  <cellXfs count="30">
    <xf numFmtId="0" fontId="0" fillId="0" borderId="0" xfId="0">
      <alignment vertical="center" wrapText="1"/>
    </xf>
    <xf numFmtId="0" fontId="8" fillId="2" borderId="0" xfId="1" applyAlignment="1">
      <alignment vertical="center"/>
    </xf>
    <xf numFmtId="0" fontId="0" fillId="0" borderId="0" xfId="0" applyAlignment="1">
      <alignment horizontal="center" vertical="center"/>
    </xf>
    <xf numFmtId="0" fontId="8" fillId="2" borderId="0" xfId="1" applyAlignment="1">
      <alignment horizontal="center"/>
    </xf>
    <xf numFmtId="0" fontId="0" fillId="0" borderId="0" xfId="0" applyAlignment="1">
      <alignment horizontal="left" vertical="center" indent="3"/>
    </xf>
    <xf numFmtId="0" fontId="0" fillId="0" borderId="0" xfId="0" applyAlignment="1">
      <alignment horizontal="left" vertical="center" indent="1"/>
    </xf>
    <xf numFmtId="0" fontId="8" fillId="2" borderId="0" xfId="1" applyAlignment="1">
      <alignment horizontal="left" vertical="center" indent="2"/>
    </xf>
    <xf numFmtId="0" fontId="5" fillId="0" borderId="0" xfId="2" applyFont="1" applyAlignment="1">
      <alignment horizontal="right" vertical="center" indent="1"/>
    </xf>
    <xf numFmtId="0" fontId="0" fillId="0" borderId="0" xfId="0" applyAlignment="1">
      <alignment vertical="top"/>
    </xf>
    <xf numFmtId="0" fontId="2" fillId="0" borderId="4" xfId="0" applyFont="1" applyBorder="1" applyAlignment="1">
      <alignment horizontal="left" vertical="center" indent="1"/>
    </xf>
    <xf numFmtId="0" fontId="7" fillId="0" borderId="6" xfId="0" applyFont="1" applyBorder="1" applyAlignment="1">
      <alignment horizontal="center" vertical="center"/>
    </xf>
    <xf numFmtId="0" fontId="6" fillId="0" borderId="6" xfId="0" applyFont="1" applyBorder="1" applyAlignment="1">
      <alignment vertical="center"/>
    </xf>
    <xf numFmtId="0" fontId="0" fillId="0" borderId="0" xfId="0" applyAlignment="1">
      <alignment vertical="center"/>
    </xf>
    <xf numFmtId="0" fontId="12" fillId="2" borderId="5" xfId="1" applyFont="1" applyBorder="1" applyAlignment="1">
      <alignment horizontal="left" vertical="center" wrapText="1" indent="1"/>
    </xf>
    <xf numFmtId="0" fontId="0" fillId="0" borderId="0" xfId="0" applyAlignment="1">
      <alignment horizontal="center" vertical="center" wrapText="1"/>
    </xf>
    <xf numFmtId="0" fontId="0" fillId="0" borderId="0" xfId="0" applyAlignment="1">
      <alignment horizontal="left" vertical="center" wrapText="1"/>
    </xf>
    <xf numFmtId="0" fontId="9" fillId="2" borderId="0" xfId="3" applyAlignment="1">
      <alignment horizontal="left" vertical="center" wrapText="1"/>
    </xf>
    <xf numFmtId="0" fontId="0" fillId="2" borderId="0" xfId="0" applyFill="1">
      <alignment vertical="center" wrapText="1"/>
    </xf>
    <xf numFmtId="0" fontId="0" fillId="0" borderId="3" xfId="0" applyBorder="1" applyAlignment="1">
      <alignment horizontal="center" vertical="top"/>
    </xf>
    <xf numFmtId="0" fontId="4" fillId="0" borderId="1" xfId="0" applyFont="1" applyBorder="1" applyAlignment="1"/>
    <xf numFmtId="0" fontId="4" fillId="0" borderId="2" xfId="0" applyFont="1" applyBorder="1" applyAlignment="1"/>
    <xf numFmtId="0" fontId="13" fillId="0" borderId="0" xfId="0" applyFont="1" applyAlignment="1">
      <alignment horizontal="center" vertical="top" wrapText="1"/>
    </xf>
    <xf numFmtId="0" fontId="9" fillId="2" borderId="5" xfId="3" applyBorder="1" applyAlignment="1">
      <alignment horizontal="left" vertical="center" wrapText="1"/>
    </xf>
    <xf numFmtId="0" fontId="9" fillId="2" borderId="0" xfId="3" applyAlignment="1">
      <alignment horizontal="left" vertical="center" wrapText="1"/>
    </xf>
    <xf numFmtId="0" fontId="6" fillId="0" borderId="9" xfId="0" applyFont="1" applyBorder="1" applyAlignment="1">
      <alignment horizontal="left" vertical="center" indent="1"/>
    </xf>
    <xf numFmtId="0" fontId="6" fillId="0" borderId="6" xfId="0" applyFont="1" applyBorder="1" applyAlignment="1">
      <alignment horizontal="left" vertical="center" indent="1"/>
    </xf>
    <xf numFmtId="0" fontId="10" fillId="0" borderId="8" xfId="0" applyFont="1" applyBorder="1" applyAlignment="1">
      <alignment horizontal="center" vertical="center" wrapText="1"/>
    </xf>
    <xf numFmtId="0" fontId="10" fillId="0" borderId="0" xfId="0" applyFont="1" applyAlignment="1">
      <alignment horizontal="center" vertical="center" wrapText="1"/>
    </xf>
    <xf numFmtId="0" fontId="8" fillId="2" borderId="0" xfId="1" applyAlignment="1">
      <alignment horizontal="left" vertical="center" indent="1"/>
    </xf>
    <xf numFmtId="0" fontId="8" fillId="2" borderId="0" xfId="1" applyAlignment="1">
      <alignment horizontal="left" vertical="center" indent="2"/>
    </xf>
  </cellXfs>
  <cellStyles count="47">
    <cellStyle name="20% - Énfasis1" xfId="24" builtinId="30" customBuiltin="1"/>
    <cellStyle name="20% - Énfasis2" xfId="28" builtinId="34" customBuiltin="1"/>
    <cellStyle name="20% - Énfasis3" xfId="32" builtinId="38" customBuiltin="1"/>
    <cellStyle name="20% - Énfasis4" xfId="36" builtinId="42" customBuiltin="1"/>
    <cellStyle name="20% - Énfasis5" xfId="40" builtinId="46" customBuiltin="1"/>
    <cellStyle name="20% - Énfasis6" xfId="44" builtinId="50" customBuiltin="1"/>
    <cellStyle name="40% - Énfasis1" xfId="25" builtinId="31" customBuiltin="1"/>
    <cellStyle name="40% - Énfasis2" xfId="29" builtinId="35" customBuiltin="1"/>
    <cellStyle name="40% - Énfasis3" xfId="33" builtinId="39" customBuiltin="1"/>
    <cellStyle name="40% - Énfasis4" xfId="37" builtinId="43" customBuiltin="1"/>
    <cellStyle name="40% - Énfasis5" xfId="41" builtinId="47" customBuiltin="1"/>
    <cellStyle name="40% - Énfasis6" xfId="45" builtinId="51" customBuiltin="1"/>
    <cellStyle name="60% - Énfasis1" xfId="26" builtinId="32" customBuiltin="1"/>
    <cellStyle name="60% - Énfasis2" xfId="30" builtinId="36" customBuiltin="1"/>
    <cellStyle name="60% - Énfasis3" xfId="34" builtinId="40" customBuiltin="1"/>
    <cellStyle name="60% - Énfasis4" xfId="38" builtinId="44" customBuiltin="1"/>
    <cellStyle name="60% - Énfasis5" xfId="42" builtinId="48" customBuiltin="1"/>
    <cellStyle name="60% - Énfasis6" xfId="46" builtinId="52" customBuiltin="1"/>
    <cellStyle name="Bueno" xfId="12" builtinId="26" customBuiltin="1"/>
    <cellStyle name="Cálculo" xfId="17" builtinId="22" customBuiltin="1"/>
    <cellStyle name="Celda de comprobación" xfId="19" builtinId="23" customBuiltin="1"/>
    <cellStyle name="Celda vinculada" xfId="18" builtinId="24" customBuiltin="1"/>
    <cellStyle name="Encabezado 1" xfId="3" builtinId="16" customBuiltin="1"/>
    <cellStyle name="Encabezado 4" xfId="2" builtinId="19" customBuiltin="1"/>
    <cellStyle name="Énfasis1" xfId="23" builtinId="29" customBuiltin="1"/>
    <cellStyle name="Énfasis2" xfId="27" builtinId="33" customBuiltin="1"/>
    <cellStyle name="Énfasis3" xfId="31" builtinId="37" customBuiltin="1"/>
    <cellStyle name="Énfasis4" xfId="35" builtinId="41" customBuiltin="1"/>
    <cellStyle name="Énfasis5" xfId="39" builtinId="45" customBuiltin="1"/>
    <cellStyle name="Énfasis6" xfId="43" builtinId="49" customBuiltin="1"/>
    <cellStyle name="Entrada" xfId="15" builtinId="20" customBuiltin="1"/>
    <cellStyle name="Incorrecto" xfId="13" builtinId="27" customBuiltin="1"/>
    <cellStyle name="Millares" xfId="4" builtinId="3" customBuiltin="1"/>
    <cellStyle name="Millares [0]" xfId="5" builtinId="6" customBuiltin="1"/>
    <cellStyle name="Moneda" xfId="6" builtinId="4" customBuiltin="1"/>
    <cellStyle name="Moneda [0]" xfId="7" builtinId="7" customBuiltin="1"/>
    <cellStyle name="Neutral" xfId="14" builtinId="28" customBuiltin="1"/>
    <cellStyle name="Normal" xfId="0" builtinId="0" customBuiltin="1"/>
    <cellStyle name="Notas" xfId="9" builtinId="10" customBuiltin="1"/>
    <cellStyle name="Porcentaje" xfId="8" builtinId="5" customBuiltin="1"/>
    <cellStyle name="Salida" xfId="16" builtinId="21" customBuiltin="1"/>
    <cellStyle name="Texto de advertencia" xfId="20" builtinId="11" customBuiltin="1"/>
    <cellStyle name="Texto explicativo" xfId="21" builtinId="53" customBuiltin="1"/>
    <cellStyle name="Título" xfId="1" builtinId="15" customBuiltin="1"/>
    <cellStyle name="Título 2" xfId="10" builtinId="17" customBuiltin="1"/>
    <cellStyle name="Título 3" xfId="11" builtinId="18" customBuiltin="1"/>
    <cellStyle name="Total" xfId="22" builtinId="25" customBuiltin="1"/>
  </cellStyles>
  <dxfs count="37">
    <dxf>
      <alignment horizontal="center"/>
    </dxf>
    <dxf>
      <fill>
        <patternFill patternType="none">
          <bgColor auto="1"/>
        </patternFill>
      </fill>
    </dxf>
    <dxf>
      <alignment horizontal="center" inden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3" justifyLastLine="0" shrinkToFit="0" readingOrder="0"/>
    </dxf>
    <dxf>
      <alignment horizontal="left" vertical="center" textRotation="0" wrapText="0" indent="3" justifyLastLine="0" shrinkToFit="0" readingOrder="0"/>
    </dxf>
    <dxf>
      <alignment vertical="center" textRotation="0" wrapText="0" indent="0" justifyLastLine="0" shrinkToFit="0" readingOrder="0"/>
    </dxf>
    <dxf>
      <font>
        <b val="0"/>
        <i val="0"/>
        <strike val="0"/>
        <condense val="0"/>
        <extend val="0"/>
        <outline val="0"/>
        <shadow val="0"/>
        <u val="none"/>
        <vertAlign val="baseline"/>
        <sz val="11"/>
        <color theme="1" tint="0.24994659260841701"/>
        <name val="Trebuchet MS"/>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1"/>
        <color theme="1" tint="0.24994659260841701"/>
        <name val="Trebuchet MS"/>
        <scheme val="minor"/>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tint="0.24994659260841701"/>
        <name val="Trebuchet MS"/>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1"/>
        <color theme="1" tint="0.24994659260841701"/>
        <name val="Trebuchet MS"/>
        <scheme val="minor"/>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tint="0.24994659260841701"/>
        <name val="Trebuchet MS"/>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1"/>
        <color theme="1" tint="0.24994659260841701"/>
        <name val="Trebuchet MS"/>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tint="0.24994659260841701"/>
        <name val="Trebuchet MS"/>
        <scheme val="minor"/>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1"/>
        <color theme="1" tint="0.24994659260841701"/>
        <name val="Trebuchet MS"/>
        <scheme val="minor"/>
      </font>
      <fill>
        <patternFill patternType="none">
          <fgColor indexed="64"/>
          <bgColor auto="1"/>
        </patternFill>
      </fill>
    </dxf>
    <dxf>
      <font>
        <strike val="0"/>
        <outline val="0"/>
        <shadow val="0"/>
        <u val="none"/>
        <vertAlign val="baseline"/>
        <sz val="11"/>
        <color theme="1" tint="0.24994659260841701"/>
        <name val="Trebuchet MS"/>
        <scheme val="minor"/>
      </font>
      <fill>
        <patternFill patternType="none">
          <fgColor indexed="64"/>
          <bgColor auto="1"/>
        </patternFill>
      </fill>
    </dxf>
    <dxf>
      <font>
        <strike val="0"/>
        <outline val="0"/>
        <shadow val="0"/>
        <u val="none"/>
        <vertAlign val="baseline"/>
        <sz val="11"/>
        <color theme="1" tint="0.24994659260841701"/>
        <name val="Trebuchet MS"/>
        <scheme val="minor"/>
      </font>
      <fill>
        <patternFill patternType="none">
          <fgColor indexed="64"/>
          <bgColor auto="1"/>
        </patternFill>
      </fill>
    </dxf>
    <dxf>
      <border>
        <bottom style="thick">
          <color theme="6" tint="-0.499984740745262"/>
        </bottom>
      </border>
    </dxf>
    <dxf>
      <font>
        <strike val="0"/>
        <outline val="0"/>
        <shadow val="0"/>
        <u val="none"/>
        <vertAlign val="baseline"/>
        <sz val="10"/>
        <color theme="1" tint="0.24994659260841701"/>
        <name val="Trebuchet MS"/>
        <scheme val="minor"/>
      </font>
      <fill>
        <patternFill patternType="none">
          <fgColor indexed="64"/>
          <bgColor auto="1"/>
        </patternFill>
      </fill>
      <alignment vertical="center" textRotation="0" wrapText="0" indent="0" justifyLastLine="0" shrinkToFit="0" readingOrder="0"/>
    </dxf>
    <dxf>
      <fill>
        <patternFill>
          <bgColor theme="0" tint="-4.9989318521683403E-2"/>
        </patternFill>
      </fill>
    </dxf>
    <dxf>
      <font>
        <color theme="0"/>
      </font>
      <fill>
        <patternFill>
          <bgColor theme="6" tint="-0.499984740745262"/>
        </patternFill>
      </fill>
    </dxf>
    <dxf>
      <font>
        <color theme="0"/>
      </font>
      <fill>
        <patternFill>
          <bgColor theme="6" tint="-0.499984740745262"/>
        </patternFill>
      </fill>
    </dxf>
    <dxf>
      <font>
        <b/>
        <i val="0"/>
        <color theme="1" tint="0.24994659260841701"/>
      </font>
    </dxf>
    <dxf>
      <font>
        <b val="0"/>
        <i val="0"/>
      </font>
      <border diagonalUp="0" diagonalDown="0">
        <left/>
        <right/>
        <top/>
        <bottom/>
        <vertical/>
        <horizontal/>
      </border>
    </dxf>
    <dxf>
      <border>
        <horizontal style="thin">
          <color theme="6" tint="-0.499984740745262"/>
        </horizontal>
      </border>
    </dxf>
    <dxf>
      <fill>
        <patternFill>
          <bgColor theme="0" tint="-4.9989318521683403E-2"/>
        </patternFill>
      </fill>
      <border diagonalUp="0" diagonalDown="0">
        <left/>
        <right/>
        <top/>
        <bottom/>
        <vertical/>
        <horizontal/>
      </border>
    </dxf>
    <dxf>
      <font>
        <color theme="0"/>
      </font>
      <fill>
        <patternFill patternType="solid">
          <fgColor theme="6"/>
          <bgColor theme="6" tint="-0.499984740745262"/>
        </patternFill>
      </fill>
    </dxf>
    <dxf>
      <font>
        <color theme="1"/>
      </font>
      <border diagonalUp="0" diagonalDown="0">
        <left/>
        <right/>
        <top/>
        <bottom/>
        <vertical/>
        <horizontal/>
      </border>
    </dxf>
  </dxfs>
  <tableStyles count="3">
    <tableStyle name="Lista del curso" pivot="0" count="3" xr9:uid="{00000000-0011-0000-FFFF-FFFF00000000}">
      <tableStyleElement type="wholeTable" dxfId="36"/>
      <tableStyleElement type="headerRow" dxfId="35"/>
      <tableStyleElement type="secondRowStripe" dxfId="34"/>
    </tableStyle>
    <tableStyle name="Resumen de los requisitos de créditos" pivot="0" count="3" xr9:uid="{00000000-0011-0000-FFFF-FFFF01000000}">
      <tableStyleElement type="wholeTable" dxfId="33"/>
      <tableStyleElement type="headerRow" dxfId="32"/>
      <tableStyleElement type="totalRow" dxfId="31"/>
    </tableStyle>
    <tableStyle name="Resumen del semestre" table="0" count="3" xr9:uid="{00000000-0011-0000-FFFF-FFFF02000000}">
      <tableStyleElement type="headerRow" dxfId="30"/>
      <tableStyleElement type="totalRow" dxfId="29"/>
      <tableStyleElement type="secondRowStripe" dxfId="28"/>
    </tableStyle>
  </tableStyles>
  <colors>
    <mruColors>
      <color rgb="FF99CC00"/>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pivotCacheDefinition" Target="pivotCache/pivotCacheDefinition1.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[Office_35054890_TF00000034.xlsx]Datos de resumen de semestre!SemesterSummaryPivotTable</c:name>
    <c:fmtId val="16"/>
  </c:pivotSource>
  <c:chart>
    <c:autoTitleDeleted val="1"/>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1100" b="0" i="0" u="none" strike="noStrike" kern="1200" baseline="0">
                  <a:solidFill>
                    <a:schemeClr val="dk1">
                      <a:lumMod val="65000"/>
                      <a:lumOff val="3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1100" b="0" i="0" u="none" strike="noStrike" kern="1200" baseline="0">
                  <a:solidFill>
                    <a:schemeClr val="dk1">
                      <a:lumMod val="65000"/>
                      <a:lumOff val="3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1100" b="0" i="0" u="none" strike="noStrike" kern="1200" baseline="0">
                  <a:solidFill>
                    <a:schemeClr val="dk1">
                      <a:lumMod val="65000"/>
                      <a:lumOff val="3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1100" b="0" i="0" u="none" strike="noStrike" kern="1200" baseline="0">
                  <a:solidFill>
                    <a:schemeClr val="dk1">
                      <a:lumMod val="65000"/>
                      <a:lumOff val="35000"/>
                    </a:schemeClr>
                  </a:solidFill>
                  <a:latin typeface="+mn-lt"/>
                  <a:ea typeface="+mn-ea"/>
                  <a:cs typeface="+mn-cs"/>
                </a:defRPr>
              </a:pPr>
              <a:endParaRPr lang="es-E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Lst>
        </c:dLbl>
      </c:pivotFmt>
    </c:pivotFmts>
    <c:plotArea>
      <c:layout/>
      <c:barChart>
        <c:barDir val="bar"/>
        <c:grouping val="clustered"/>
        <c:varyColors val="0"/>
        <c:ser>
          <c:idx val="0"/>
          <c:order val="0"/>
          <c:tx>
            <c:strRef>
              <c:f>'Datos de resumen de semestre'!$B$4</c:f>
              <c:strCache>
                <c:ptCount val="1"/>
                <c:pt idx="0">
                  <c:v>CRÉDITOS </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dk1">
                        <a:lumMod val="65000"/>
                        <a:lumOff val="3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strRef>
              <c:f>'Datos de resumen de semestre'!$A$5:$A$10</c:f>
              <c:strCache>
                <c:ptCount val="5"/>
                <c:pt idx="0">
                  <c:v>Semestre 1</c:v>
                </c:pt>
                <c:pt idx="1">
                  <c:v>Semestre 2</c:v>
                </c:pt>
                <c:pt idx="2">
                  <c:v>Semestre 3</c:v>
                </c:pt>
                <c:pt idx="3">
                  <c:v>Semestre 4</c:v>
                </c:pt>
                <c:pt idx="4">
                  <c:v>Semestre 5</c:v>
                </c:pt>
              </c:strCache>
            </c:strRef>
          </c:cat>
          <c:val>
            <c:numRef>
              <c:f>'Datos de resumen de semestre'!$B$5:$B$10</c:f>
              <c:numCache>
                <c:formatCode>General</c:formatCode>
                <c:ptCount val="5"/>
                <c:pt idx="0">
                  <c:v>30</c:v>
                </c:pt>
                <c:pt idx="1">
                  <c:v>20</c:v>
                </c:pt>
                <c:pt idx="2">
                  <c:v>9</c:v>
                </c:pt>
                <c:pt idx="3">
                  <c:v>4</c:v>
                </c:pt>
                <c:pt idx="4">
                  <c:v>2</c:v>
                </c:pt>
              </c:numCache>
            </c:numRef>
          </c:val>
          <c:extLst>
            <c:ext xmlns:c16="http://schemas.microsoft.com/office/drawing/2014/chart" uri="{C3380CC4-5D6E-409C-BE32-E72D297353CC}">
              <c16:uniqueId val="{00000000-E35D-447E-BECC-685148EE9EC0}"/>
            </c:ext>
          </c:extLst>
        </c:ser>
        <c:ser>
          <c:idx val="1"/>
          <c:order val="1"/>
          <c:tx>
            <c:strRef>
              <c:f>'Datos de resumen de semestre'!$C$4</c:f>
              <c:strCache>
                <c:ptCount val="1"/>
                <c:pt idx="0">
                  <c:v>CLASES </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dk1">
                        <a:lumMod val="65000"/>
                        <a:lumOff val="3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strRef>
              <c:f>'Datos de resumen de semestre'!$A$5:$A$10</c:f>
              <c:strCache>
                <c:ptCount val="5"/>
                <c:pt idx="0">
                  <c:v>Semestre 1</c:v>
                </c:pt>
                <c:pt idx="1">
                  <c:v>Semestre 2</c:v>
                </c:pt>
                <c:pt idx="2">
                  <c:v>Semestre 3</c:v>
                </c:pt>
                <c:pt idx="3">
                  <c:v>Semestre 4</c:v>
                </c:pt>
                <c:pt idx="4">
                  <c:v>Semestre 5</c:v>
                </c:pt>
              </c:strCache>
            </c:strRef>
          </c:cat>
          <c:val>
            <c:numRef>
              <c:f>'Datos de resumen de semestre'!$C$5:$C$10</c:f>
              <c:numCache>
                <c:formatCode>General</c:formatCode>
                <c:ptCount val="5"/>
                <c:pt idx="0">
                  <c:v>12</c:v>
                </c:pt>
                <c:pt idx="1">
                  <c:v>8</c:v>
                </c:pt>
                <c:pt idx="2">
                  <c:v>4</c:v>
                </c:pt>
                <c:pt idx="3">
                  <c:v>2</c:v>
                </c:pt>
                <c:pt idx="4">
                  <c:v>1</c:v>
                </c:pt>
              </c:numCache>
            </c:numRef>
          </c:val>
          <c:extLst>
            <c:ext xmlns:c16="http://schemas.microsoft.com/office/drawing/2014/chart" uri="{C3380CC4-5D6E-409C-BE32-E72D297353CC}">
              <c16:uniqueId val="{00000001-E35D-447E-BECC-685148EE9EC0}"/>
            </c:ext>
          </c:extLst>
        </c:ser>
        <c:dLbls>
          <c:dLblPos val="outEnd"/>
          <c:showLegendKey val="0"/>
          <c:showVal val="1"/>
          <c:showCatName val="0"/>
          <c:showSerName val="0"/>
          <c:showPercent val="0"/>
          <c:showBubbleSize val="0"/>
        </c:dLbls>
        <c:gapWidth val="150"/>
        <c:overlap val="-41"/>
        <c:axId val="502532728"/>
        <c:axId val="502533120"/>
      </c:barChart>
      <c:catAx>
        <c:axId val="502532728"/>
        <c:scaling>
          <c:orientation val="maxMin"/>
        </c:scaling>
        <c:delete val="0"/>
        <c:axPos val="l"/>
        <c:majorGridlines>
          <c:spPr>
            <a:ln w="9525" cap="flat" cmpd="sng" algn="ctr">
              <a:solidFill>
                <a:schemeClr val="accent3">
                  <a:lumMod val="50000"/>
                </a:schemeClr>
              </a:solidFill>
              <a:round/>
            </a:ln>
            <a:effectLst/>
          </c:spPr>
        </c:majorGridlines>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s-ES"/>
          </a:p>
        </c:txPr>
        <c:crossAx val="502533120"/>
        <c:crosses val="autoZero"/>
        <c:auto val="1"/>
        <c:lblAlgn val="ctr"/>
        <c:lblOffset val="100"/>
        <c:noMultiLvlLbl val="0"/>
      </c:catAx>
      <c:valAx>
        <c:axId val="502533120"/>
        <c:scaling>
          <c:orientation val="minMax"/>
        </c:scaling>
        <c:delete val="1"/>
        <c:axPos val="t"/>
        <c:numFmt formatCode="General" sourceLinked="1"/>
        <c:majorTickMark val="none"/>
        <c:minorTickMark val="none"/>
        <c:tickLblPos val="nextTo"/>
        <c:crossAx val="502532728"/>
        <c:crosses val="autoZero"/>
        <c:crossBetween val="between"/>
      </c:valAx>
      <c:spPr>
        <a:noFill/>
        <a:ln>
          <a:solidFill>
            <a:schemeClr val="bg1"/>
          </a:solidFill>
        </a:ln>
        <a:effectLst/>
      </c:spPr>
    </c:plotArea>
    <c:legend>
      <c:legendPos val="r"/>
      <c:layout>
        <c:manualLayout>
          <c:xMode val="edge"/>
          <c:yMode val="edge"/>
          <c:x val="0.76887734907573269"/>
          <c:y val="0.22643199011888224"/>
          <c:w val="0.23112265092426737"/>
          <c:h val="0.28697936951429459"/>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Trebuchet MS (Body)"/>
              <a:ea typeface=""/>
              <a:cs typeface=""/>
            </a:defRPr>
          </a:pPr>
          <a:endParaRPr lang="es-ES"/>
        </a:p>
      </c:txPr>
    </c:legend>
    <c:plotVisOnly val="1"/>
    <c:dispBlanksAs val="gap"/>
    <c:showDLblsOverMax val="0"/>
  </c:chart>
  <c:spPr>
    <a:noFill/>
    <a:ln w="9525" cap="flat" cmpd="sng" algn="ctr">
      <a:noFill/>
      <a:round/>
    </a:ln>
    <a:effectLst/>
  </c:spPr>
  <c:txPr>
    <a:bodyPr/>
    <a:lstStyle/>
    <a:p>
      <a:pPr>
        <a:defRPr>
          <a:latin typeface="+mn-lt"/>
        </a:defRPr>
      </a:pPr>
      <a:endParaRPr lang="es-E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104774</xdr:colOff>
      <xdr:row>3</xdr:row>
      <xdr:rowOff>381000</xdr:rowOff>
    </xdr:from>
    <xdr:to>
      <xdr:col>1</xdr:col>
      <xdr:colOff>1722120</xdr:colOff>
      <xdr:row>8</xdr:row>
      <xdr:rowOff>171450</xdr:rowOff>
    </xdr:to>
    <xdr:graphicFrame macro="">
      <xdr:nvGraphicFramePr>
        <xdr:cNvPr id="2" name="ResumenSemestre" descr="El gráfico de barras que muestra los créditos totales y las clases de cada semestre.">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or" refreshedDate="43642.834571874999" createdVersion="6" refreshedVersion="6" minRefreshableVersion="3" recordCount="27" xr:uid="{00000000-000A-0000-FFFF-FFFF0D000000}">
  <cacheSource type="worksheet">
    <worksheetSource name="Cursos"/>
  </cacheSource>
  <cacheFields count="6">
    <cacheField name="NOMBRE DEL CURSO" numFmtId="0">
      <sharedItems/>
    </cacheField>
    <cacheField name="N.º DEL CURSO" numFmtId="0">
      <sharedItems/>
    </cacheField>
    <cacheField name="REQUISITO DE GRADO" numFmtId="0">
      <sharedItems/>
    </cacheField>
    <cacheField name="CRÉDITOS" numFmtId="0">
      <sharedItems containsSemiMixedTypes="0" containsString="0" containsNumber="1" containsInteger="1" minValue="2" maxValue="4"/>
    </cacheField>
    <cacheField name="¿COMPLETADO?" numFmtId="0">
      <sharedItems containsBlank="1"/>
    </cacheField>
    <cacheField name="SEMESTRE" numFmtId="0">
      <sharedItems count="5">
        <s v="Semestre 1"/>
        <s v="Semestre 2"/>
        <s v="Semestre 3"/>
        <s v="Semestre 4"/>
        <s v="Semestre 5"/>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7">
  <r>
    <s v="Antropología"/>
    <s v="GEN 108"/>
    <s v="Estudio general"/>
    <n v="4"/>
    <s v="Sí"/>
    <x v="0"/>
  </r>
  <r>
    <s v="Clase de piano"/>
    <s v="MUS 109"/>
    <s v="Especialización académica"/>
    <n v="2"/>
    <s v="Sí"/>
    <x v="0"/>
  </r>
  <r>
    <s v="Conducción I"/>
    <s v="MUS 114"/>
    <s v="Especialización académica"/>
    <n v="2"/>
    <s v="Sí"/>
    <x v="0"/>
  </r>
  <r>
    <s v="El Mundo de Jazz"/>
    <s v="MUS 105"/>
    <s v="Curso optativo"/>
    <n v="4"/>
    <s v="Sí"/>
    <x v="1"/>
  </r>
  <r>
    <s v="El Mundo de la Música I"/>
    <s v="MUS 112"/>
    <s v="Especialización académica"/>
    <n v="2"/>
    <s v="Sí"/>
    <x v="0"/>
  </r>
  <r>
    <s v="El Mundo de la Música II"/>
    <s v="MUS 212"/>
    <s v="Especialización académica"/>
    <n v="2"/>
    <s v="Sí"/>
    <x v="1"/>
  </r>
  <r>
    <s v="El Mundo de la Música III"/>
    <s v="MUS 213"/>
    <s v="Especialización académica"/>
    <n v="2"/>
    <s v="No"/>
    <x v="2"/>
  </r>
  <r>
    <s v="Escritura en Inglés"/>
    <s v="ING 101"/>
    <s v="Estudio general"/>
    <n v="3"/>
    <s v="Sí"/>
    <x v="0"/>
  </r>
  <r>
    <s v="Escritura en Inglés"/>
    <s v="ING 201"/>
    <s v="Estudio general"/>
    <n v="3"/>
    <s v="Sí"/>
    <x v="1"/>
  </r>
  <r>
    <s v="Habilidades Auditivas I"/>
    <s v="MUS 113"/>
    <s v="Especialización académica"/>
    <n v="2"/>
    <s v="Sí"/>
    <x v="0"/>
  </r>
  <r>
    <s v="Habilidades Auditivas II"/>
    <s v="MUS 213"/>
    <s v="Especialización académica"/>
    <n v="2"/>
    <s v="Sí"/>
    <x v="1"/>
  </r>
  <r>
    <s v="Habilidades Auditivas III"/>
    <s v="MUS 313"/>
    <s v="Especialización académica"/>
    <n v="2"/>
    <m/>
    <x v="2"/>
  </r>
  <r>
    <s v="Habilidades Auditivas VI"/>
    <s v="MUS 413"/>
    <s v="Especialización académica"/>
    <n v="2"/>
    <m/>
    <x v="3"/>
  </r>
  <r>
    <s v="Historia de la Música en la Civilización Occidental I"/>
    <s v="MUS 101"/>
    <s v="Especialización académica"/>
    <n v="2"/>
    <s v="Sí"/>
    <x v="0"/>
  </r>
  <r>
    <s v="Historia de la Música en la Civilización Occidental II"/>
    <s v="MUS 201"/>
    <s v="Especialización académica"/>
    <n v="2"/>
    <s v="Sí"/>
    <x v="0"/>
  </r>
  <r>
    <s v="Historia del Arte"/>
    <s v="ART 101"/>
    <s v="Estudio general"/>
    <n v="2"/>
    <s v="Sí"/>
    <x v="0"/>
  </r>
  <r>
    <s v="Historia del Arte "/>
    <s v="ARTE 201"/>
    <s v="Estudio general"/>
    <n v="2"/>
    <s v="Sí"/>
    <x v="1"/>
  </r>
  <r>
    <s v="Introducción a la Antropología"/>
    <s v="GEN 208"/>
    <s v="Estudio general"/>
    <n v="3"/>
    <s v="Sí"/>
    <x v="1"/>
  </r>
  <r>
    <s v="Introducción a las Ciencias Sociales"/>
    <s v="SOC 101"/>
    <s v="Estudio general"/>
    <n v="3"/>
    <s v="Sí"/>
    <x v="0"/>
  </r>
  <r>
    <s v="Introducción a las Matemáticas"/>
    <s v="MAT 101"/>
    <s v="Estudio general"/>
    <n v="3"/>
    <s v="Sí"/>
    <x v="0"/>
  </r>
  <r>
    <s v="Introducción a los Estudios Sociales"/>
    <s v="SOC 201"/>
    <s v="Estudio general"/>
    <n v="3"/>
    <s v="Sí"/>
    <x v="0"/>
  </r>
  <r>
    <s v="Música Aplicada"/>
    <s v="MUS 215"/>
    <s v="Especialización académica"/>
    <n v="3"/>
    <m/>
    <x v="2"/>
  </r>
  <r>
    <s v="Técnica y Análisis"/>
    <s v="MUS 214"/>
    <s v="Especialización académica"/>
    <n v="2"/>
    <s v="Sí"/>
    <x v="1"/>
  </r>
  <r>
    <s v="Teoría de la Música I"/>
    <s v="MUS 110"/>
    <s v="Especialización académica"/>
    <n v="2"/>
    <s v="Sí"/>
    <x v="1"/>
  </r>
  <r>
    <s v="Teoría de la Música II"/>
    <s v="MUS 210"/>
    <s v="Especialización académica"/>
    <n v="2"/>
    <s v="Sí"/>
    <x v="2"/>
  </r>
  <r>
    <s v="Teoría de la Música III"/>
    <s v="MUS 310"/>
    <s v="Especialización académica"/>
    <n v="2"/>
    <m/>
    <x v="3"/>
  </r>
  <r>
    <s v="Teoría de la Música VI"/>
    <s v="MUS 410"/>
    <s v="Especialización académica"/>
    <n v="2"/>
    <m/>
    <x v="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SemesterSummaryPivotTable" cacheId="0" applyNumberFormats="0" applyBorderFormats="0" applyFontFormats="0" applyPatternFormats="0" applyAlignmentFormats="0" applyWidthHeightFormats="1" dataCaption="Values" grandTotalCaption="TOTAL" updatedVersion="6" minRefreshableVersion="3" itemPrintTitles="1" createdVersion="4" indent="0" outline="1" outlineData="1" multipleFieldFilters="0" chartFormat="21" rowHeaderCaption="SEMESTER">
  <location ref="A4:C10" firstHeaderRow="0" firstDataRow="1" firstDataCol="1"/>
  <pivotFields count="6">
    <pivotField dataField="1" showAll="0"/>
    <pivotField showAll="0"/>
    <pivotField showAll="0"/>
    <pivotField dataField="1" showAll="0"/>
    <pivotField showAll="0"/>
    <pivotField axis="axisRow" showAll="0">
      <items count="6">
        <item x="0"/>
        <item x="1"/>
        <item x="2"/>
        <item x="3"/>
        <item x="4"/>
        <item t="default"/>
      </items>
    </pivotField>
  </pivotFields>
  <rowFields count="1">
    <field x="5"/>
  </rowFields>
  <rowItems count="6">
    <i>
      <x/>
    </i>
    <i>
      <x v="1"/>
    </i>
    <i>
      <x v="2"/>
    </i>
    <i>
      <x v="3"/>
    </i>
    <i>
      <x v="4"/>
    </i>
    <i t="grand">
      <x/>
    </i>
  </rowItems>
  <colFields count="1">
    <field x="-2"/>
  </colFields>
  <colItems count="2">
    <i>
      <x/>
    </i>
    <i i="1">
      <x v="1"/>
    </i>
  </colItems>
  <dataFields count="2">
    <dataField name="CRÉDITOS " fld="3" baseField="5" baseItem="3"/>
    <dataField name="CLASES " fld="0" subtotal="count" baseField="5" baseItem="3"/>
  </dataFields>
  <formats count="3">
    <format dxfId="2">
      <pivotArea outline="0" collapsedLevelsAreSubtotals="1" fieldPosition="0"/>
    </format>
    <format dxfId="1">
      <pivotArea type="all" dataOnly="0" outline="0" fieldPosition="0"/>
    </format>
    <format dxfId="0">
      <pivotArea dataOnly="0" labelOnly="1" outline="0" fieldPosition="0">
        <references count="1">
          <reference field="4294967294" count="2">
            <x v="0"/>
            <x v="1"/>
          </reference>
        </references>
      </pivotArea>
    </format>
  </formats>
  <chartFormats count="2">
    <chartFormat chart="16" format="4" series="1">
      <pivotArea type="data" outline="0" fieldPosition="0">
        <references count="1">
          <reference field="4294967294" count="1" selected="0">
            <x v="0"/>
          </reference>
        </references>
      </pivotArea>
    </chartFormat>
    <chartFormat chart="16" format="5" series="1">
      <pivotArea type="data" outline="0" fieldPosition="0">
        <references count="1">
          <reference field="4294967294" count="1" selected="0">
            <x v="1"/>
          </reference>
        </references>
      </pivotArea>
    </chartFormat>
  </chartFormats>
  <pivotTableStyleInfo name="Resumen del semestre" showRowHeaders="1" showColHeaders="1" showRowStripes="1" showColStripes="0" showLastColumn="1"/>
  <extLst>
    <ext xmlns:x14="http://schemas.microsoft.com/office/spreadsheetml/2009/9/main" uri="{962EF5D1-5CA2-4c93-8EF4-DBF5C05439D2}">
      <x14:pivotTableDefinition xmlns:xm="http://schemas.microsoft.com/office/excel/2006/main" altTextSummary="Esta tabla dinámica calcula el total de los créditos y las clases por semestre"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egreeRequirements" displayName="DegreeRequirements" ref="C4:F9" totalsRowCount="1" headerRowDxfId="27" dataDxfId="25" totalsRowDxfId="24" headerRowBorderDxfId="26">
  <tableColumns count="4">
    <tableColumn id="1" xr3:uid="{00000000-0010-0000-0000-000001000000}" name="REQUISITOS DE CRÉDITOS" totalsRowLabel="TOTALES" dataDxfId="23" totalsRowDxfId="22"/>
    <tableColumn id="2" xr3:uid="{00000000-0010-0000-0000-000002000000}" name="TOTAL" totalsRowFunction="sum" dataDxfId="21" totalsRowDxfId="20"/>
    <tableColumn id="3" xr3:uid="{00000000-0010-0000-0000-000003000000}" name="ACUMULADOS" totalsRowFunction="sum" dataDxfId="19" totalsRowDxfId="18">
      <calculatedColumnFormula>IFERROR(SUMIFS(Cursos[CRÉDITOS],Cursos[REQUISITO DE GRADO],DegreeRequirements[[#This Row],[REQUISITOS DE CRÉDITOS]],Cursos[¿COMPLETADO?],"=Sí"),"")</calculatedColumnFormula>
    </tableColumn>
    <tableColumn id="4" xr3:uid="{00000000-0010-0000-0000-000004000000}" name="NECESARIOS" totalsRowFunction="sum" dataDxfId="17" totalsRowDxfId="16">
      <calculatedColumnFormula>IFERROR(DegreeRequirements[[#This Row],[TOTAL]]-DegreeRequirements[[#This Row],[ACUMULADOS]],"")</calculatedColumnFormula>
    </tableColumn>
  </tableColumns>
  <tableStyleInfo name="Resumen de los requisitos de créditos" showFirstColumn="0" showLastColumn="0" showRowStripes="0" showColumnStripes="1"/>
  <extLst>
    <ext xmlns:x14="http://schemas.microsoft.com/office/spreadsheetml/2009/9/main" uri="{504A1905-F514-4f6f-8877-14C23A59335A}">
      <x14:table altTextSummary="La lista de requisitos de crédito, como la especialización académica, junto con los créditos totales, los créditos logrados y los créditos necesario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Cursos" displayName="Cursos" ref="A2:F29" headerRowDxfId="15">
  <autoFilter ref="A2:F29" xr:uid="{00000000-0009-0000-0100-000004000000}"/>
  <sortState xmlns:xlrd2="http://schemas.microsoft.com/office/spreadsheetml/2017/richdata2" ref="A3:F29">
    <sortCondition ref="A2:A29"/>
  </sortState>
  <tableColumns count="6">
    <tableColumn id="1" xr3:uid="{00000000-0010-0000-0100-000001000000}" name="NOMBRE DEL CURSO" totalsRowLabel="Total" dataDxfId="14" totalsRowDxfId="13"/>
    <tableColumn id="2" xr3:uid="{00000000-0010-0000-0100-000002000000}" name="N.º DEL CURSO" dataDxfId="12" totalsRowDxfId="11"/>
    <tableColumn id="3" xr3:uid="{00000000-0010-0000-0100-000003000000}" name="REQUISITO DE GRADO" dataDxfId="10" totalsRowDxfId="9"/>
    <tableColumn id="4" xr3:uid="{00000000-0010-0000-0100-000004000000}" name="CRÉDITOS" dataDxfId="8" totalsRowDxfId="7"/>
    <tableColumn id="6" xr3:uid="{00000000-0010-0000-0100-000006000000}" name="¿COMPLETADO?" dataDxfId="6" totalsRowDxfId="5"/>
    <tableColumn id="5" xr3:uid="{00000000-0010-0000-0100-000005000000}" name="SEMESTRE" totalsRowFunction="count" dataDxfId="4" totalsRowDxfId="3"/>
  </tableColumns>
  <tableStyleInfo name="Lista del curso" showFirstColumn="0" showLastColumn="0" showRowStripes="1" showColumnStripes="0"/>
  <extLst>
    <ext xmlns:x14="http://schemas.microsoft.com/office/spreadsheetml/2009/9/main" uri="{504A1905-F514-4f6f-8877-14C23A59335A}">
      <x14:table altTextSummary="Escriba el título del curso, el número del curso, los créditos y el número de semestre en esta tabla. Seleccione Sí o No en Completado y Requisito de grado"/>
    </ext>
  </extLst>
</table>
</file>

<file path=xl/theme/theme1.xml><?xml version="1.0" encoding="utf-8"?>
<a:theme xmlns:a="http://schemas.openxmlformats.org/drawingml/2006/main" name="Office Theme">
  <a:themeElements>
    <a:clrScheme name="College Credit Tracker">
      <a:dk1>
        <a:sysClr val="windowText" lastClr="000000"/>
      </a:dk1>
      <a:lt1>
        <a:sysClr val="window" lastClr="FFFFFF"/>
      </a:lt1>
      <a:dk2>
        <a:srgbClr val="000000"/>
      </a:dk2>
      <a:lt2>
        <a:srgbClr val="F2F2F2"/>
      </a:lt2>
      <a:accent1>
        <a:srgbClr val="EBB828"/>
      </a:accent1>
      <a:accent2>
        <a:srgbClr val="269E6F"/>
      </a:accent2>
      <a:accent3>
        <a:srgbClr val="2699BA"/>
      </a:accent3>
      <a:accent4>
        <a:srgbClr val="EA8B23"/>
      </a:accent4>
      <a:accent5>
        <a:srgbClr val="8163A7"/>
      </a:accent5>
      <a:accent6>
        <a:srgbClr val="DB5368"/>
      </a:accent6>
      <a:hlink>
        <a:srgbClr val="269EBA"/>
      </a:hlink>
      <a:folHlink>
        <a:srgbClr val="8163A7"/>
      </a:folHlink>
    </a:clrScheme>
    <a:fontScheme name="College Credit Tracker">
      <a:majorFont>
        <a:latin typeface="Times New Roman"/>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pageSetUpPr autoPageBreaks="0" fitToPage="1"/>
  </sheetPr>
  <dimension ref="A1:F12"/>
  <sheetViews>
    <sheetView showGridLines="0" tabSelected="1" zoomScaleNormal="100" workbookViewId="0">
      <selection sqref="A1:B3"/>
    </sheetView>
  </sheetViews>
  <sheetFormatPr baseColWidth="10" defaultColWidth="9" defaultRowHeight="30" customHeight="1" x14ac:dyDescent="0.3"/>
  <cols>
    <col min="1" max="1" width="42.5" customWidth="1"/>
    <col min="2" max="2" width="31" customWidth="1"/>
    <col min="3" max="3" width="32.5" customWidth="1"/>
    <col min="4" max="4" width="23.25" customWidth="1"/>
    <col min="5" max="5" width="25.625" customWidth="1"/>
    <col min="6" max="6" width="22.125" customWidth="1"/>
    <col min="7" max="7" width="2.5" customWidth="1"/>
  </cols>
  <sheetData>
    <row r="1" spans="1:6" ht="6.75" customHeight="1" x14ac:dyDescent="0.3">
      <c r="A1" s="28" t="s">
        <v>0</v>
      </c>
      <c r="B1" s="28"/>
      <c r="C1" s="17"/>
      <c r="D1" s="17"/>
      <c r="E1" s="17"/>
      <c r="F1" s="17"/>
    </row>
    <row r="2" spans="1:6" ht="51" customHeight="1" x14ac:dyDescent="0.3">
      <c r="A2" s="28"/>
      <c r="B2" s="28"/>
      <c r="C2" s="22" t="s">
        <v>86</v>
      </c>
      <c r="D2" s="23"/>
      <c r="E2" s="23"/>
      <c r="F2" s="23"/>
    </row>
    <row r="3" spans="1:6" ht="6.75" customHeight="1" x14ac:dyDescent="0.3">
      <c r="A3" s="28"/>
      <c r="B3" s="28"/>
      <c r="C3" s="16"/>
      <c r="D3" s="16"/>
      <c r="E3" s="16"/>
      <c r="F3" s="16"/>
    </row>
    <row r="4" spans="1:6" ht="36" customHeight="1" thickBot="1" x14ac:dyDescent="0.35">
      <c r="A4" s="24" t="s">
        <v>1</v>
      </c>
      <c r="B4" s="25"/>
      <c r="C4" s="11" t="s">
        <v>4</v>
      </c>
      <c r="D4" s="10" t="s">
        <v>11</v>
      </c>
      <c r="E4" s="10" t="s">
        <v>13</v>
      </c>
      <c r="F4" s="10" t="s">
        <v>14</v>
      </c>
    </row>
    <row r="5" spans="1:6" ht="30" customHeight="1" thickTop="1" x14ac:dyDescent="0.3">
      <c r="A5" s="26" t="s">
        <v>2</v>
      </c>
      <c r="B5" s="26"/>
      <c r="C5" t="s">
        <v>5</v>
      </c>
      <c r="D5" s="2">
        <v>54</v>
      </c>
      <c r="E5" s="2">
        <f>IFERROR(SUMIFS(Cursos[CRÉDITOS],Cursos[REQUISITO DE GRADO],DegreeRequirements[[#This Row],[REQUISITOS DE CRÉDITOS]],Cursos[¿COMPLETADO?],"=Sí"),"")</f>
        <v>22</v>
      </c>
      <c r="F5" s="2">
        <f>IFERROR(DegreeRequirements[[#This Row],[TOTAL]]-DegreeRequirements[[#This Row],[ACUMULADOS]],"")</f>
        <v>32</v>
      </c>
    </row>
    <row r="6" spans="1:6" ht="30" customHeight="1" x14ac:dyDescent="0.3">
      <c r="A6" s="27"/>
      <c r="B6" s="27"/>
      <c r="C6" t="s">
        <v>6</v>
      </c>
      <c r="D6" s="2" t="s">
        <v>12</v>
      </c>
      <c r="E6" s="2">
        <f>IFERROR(SUMIFS(Cursos[CRÉDITOS],Cursos[REQUISITO DE GRADO],DegreeRequirements[[#This Row],[REQUISITOS DE CRÉDITOS]],Cursos[¿COMPLETADO?],"=Sí"),"")</f>
        <v>0</v>
      </c>
      <c r="F6" s="2" t="str">
        <f>IFERROR(DegreeRequirements[[#This Row],[TOTAL]]-DegreeRequirements[[#This Row],[ACUMULADOS]],"")</f>
        <v/>
      </c>
    </row>
    <row r="7" spans="1:6" ht="30" customHeight="1" x14ac:dyDescent="0.3">
      <c r="A7" s="27"/>
      <c r="B7" s="27"/>
      <c r="C7" t="s">
        <v>7</v>
      </c>
      <c r="D7" s="2">
        <v>4</v>
      </c>
      <c r="E7" s="2">
        <f>IFERROR(SUMIFS(Cursos[CRÉDITOS],Cursos[REQUISITO DE GRADO],DegreeRequirements[[#This Row],[REQUISITOS DE CRÉDITOS]],Cursos[¿COMPLETADO?],"=Sí"),"")</f>
        <v>4</v>
      </c>
      <c r="F7" s="2">
        <f>IFERROR(DegreeRequirements[[#This Row],[TOTAL]]-DegreeRequirements[[#This Row],[ACUMULADOS]],"")</f>
        <v>0</v>
      </c>
    </row>
    <row r="8" spans="1:6" ht="30" customHeight="1" x14ac:dyDescent="0.3">
      <c r="A8" s="27"/>
      <c r="B8" s="27"/>
      <c r="C8" t="s">
        <v>8</v>
      </c>
      <c r="D8" s="2">
        <v>66</v>
      </c>
      <c r="E8" s="2">
        <f>IFERROR(SUMIFS(Cursos[CRÉDITOS],Cursos[REQUISITO DE GRADO],DegreeRequirements[[#This Row],[REQUISITOS DE CRÉDITOS]],Cursos[¿COMPLETADO?],"=Sí"),"")</f>
        <v>26</v>
      </c>
      <c r="F8" s="2">
        <f>IFERROR(DegreeRequirements[[#This Row],[TOTAL]]-DegreeRequirements[[#This Row],[ACUMULADOS]],"")</f>
        <v>40</v>
      </c>
    </row>
    <row r="9" spans="1:6" ht="30" customHeight="1" x14ac:dyDescent="0.3">
      <c r="A9" s="27"/>
      <c r="B9" s="27"/>
      <c r="C9" s="12" t="s">
        <v>9</v>
      </c>
      <c r="D9" s="2">
        <f>SUBTOTAL(109,DegreeRequirements[TOTAL])</f>
        <v>124</v>
      </c>
      <c r="E9" s="2">
        <f>SUBTOTAL(109,DegreeRequirements[ACUMULADOS])</f>
        <v>52</v>
      </c>
      <c r="F9" s="2">
        <f>SUBTOTAL(109,DegreeRequirements[NECESARIOS])</f>
        <v>72</v>
      </c>
    </row>
    <row r="10" spans="1:6" ht="30" customHeight="1" x14ac:dyDescent="0.3">
      <c r="A10" s="27"/>
      <c r="B10" s="27"/>
    </row>
    <row r="11" spans="1:6" ht="30" customHeight="1" x14ac:dyDescent="0.3">
      <c r="A11" s="21" t="s">
        <v>3</v>
      </c>
      <c r="B11" s="21"/>
      <c r="C11" s="7" t="s">
        <v>10</v>
      </c>
      <c r="D11" s="19">
        <f>CreditsEarned</f>
        <v>52</v>
      </c>
      <c r="E11" s="20"/>
      <c r="F11" s="9" t="str">
        <f>TEXT(DegreeRequirements[[#Totals],[ACUMULADOS]]/DegreeRequirements[[#Totals],[TOTAL]],"##%")&amp;" COMPLETADO!"</f>
        <v>42% COMPLETADO!</v>
      </c>
    </row>
    <row r="12" spans="1:6" ht="39" customHeight="1" x14ac:dyDescent="0.3">
      <c r="A12" s="21"/>
      <c r="B12" s="21"/>
      <c r="D12" s="18" t="str">
        <f>IF(CreditsEarned&gt;=(CreditsNeeded)," ¡Enhorabuena!",IF(CreditsEarned&gt;=(CreditsNeeded*0.75)," ¡Ya no falta muhco!",IF(CreditsEarned&gt;=(CreditsNeeded*0.5)," Ha alcanzado más de la mitad de su objetivo.",IF(CreditsEarned&gt;=(CreditsNeeded*0.25)," Buen trabajo, ¡siga así!",""))))</f>
        <v xml:space="preserve"> Buen trabajo, ¡siga así!</v>
      </c>
      <c r="E12" s="18"/>
      <c r="F12" s="8"/>
    </row>
  </sheetData>
  <mergeCells count="7">
    <mergeCell ref="D12:E12"/>
    <mergeCell ref="D11:E11"/>
    <mergeCell ref="A11:B12"/>
    <mergeCell ref="C2:F2"/>
    <mergeCell ref="A4:B4"/>
    <mergeCell ref="A5:B10"/>
    <mergeCell ref="A1:B3"/>
  </mergeCells>
  <conditionalFormatting sqref="D11">
    <cfRule type="dataBar" priority="2">
      <dataBar showValue="0">
        <cfvo type="num" val="0"/>
        <cfvo type="formula" val="CreditsNeeded"/>
        <color theme="4"/>
      </dataBar>
      <extLst>
        <ext xmlns:x14="http://schemas.microsoft.com/office/spreadsheetml/2009/9/main" uri="{B025F937-C7B1-47D3-B67F-A62EFF666E3E}">
          <x14:id>{0E8AC252-64E9-4193-84AB-25278FC57BE6}</x14:id>
        </ext>
      </extLst>
    </cfRule>
  </conditionalFormatting>
  <conditionalFormatting sqref="E5">
    <cfRule type="dataBar" priority="8">
      <dataBar>
        <cfvo type="num" val="0"/>
        <cfvo type="num" val="$D$5"/>
        <color theme="4"/>
      </dataBar>
      <extLst>
        <ext xmlns:x14="http://schemas.microsoft.com/office/spreadsheetml/2009/9/main" uri="{B025F937-C7B1-47D3-B67F-A62EFF666E3E}">
          <x14:id>{441F2552-7088-4550-9457-3B58280E2DBC}</x14:id>
        </ext>
      </extLst>
    </cfRule>
  </conditionalFormatting>
  <conditionalFormatting sqref="E6">
    <cfRule type="dataBar" priority="7">
      <dataBar>
        <cfvo type="num" val="0"/>
        <cfvo type="num" val="$D$6"/>
        <color theme="4"/>
      </dataBar>
      <extLst>
        <ext xmlns:x14="http://schemas.microsoft.com/office/spreadsheetml/2009/9/main" uri="{B025F937-C7B1-47D3-B67F-A62EFF666E3E}">
          <x14:id>{9593B8BC-3718-4747-9E78-F8B7C881F22C}</x14:id>
        </ext>
      </extLst>
    </cfRule>
  </conditionalFormatting>
  <conditionalFormatting sqref="E7">
    <cfRule type="dataBar" priority="6">
      <dataBar>
        <cfvo type="num" val="0"/>
        <cfvo type="num" val="$D$7"/>
        <color theme="4"/>
      </dataBar>
      <extLst>
        <ext xmlns:x14="http://schemas.microsoft.com/office/spreadsheetml/2009/9/main" uri="{B025F937-C7B1-47D3-B67F-A62EFF666E3E}">
          <x14:id>{5305A619-4F89-47F2-AD30-3062E725E2DF}</x14:id>
        </ext>
      </extLst>
    </cfRule>
  </conditionalFormatting>
  <conditionalFormatting sqref="E8">
    <cfRule type="dataBar" priority="5">
      <dataBar>
        <cfvo type="num" val="0"/>
        <cfvo type="num" val="$D$8"/>
        <color theme="4"/>
      </dataBar>
      <extLst>
        <ext xmlns:x14="http://schemas.microsoft.com/office/spreadsheetml/2009/9/main" uri="{B025F937-C7B1-47D3-B67F-A62EFF666E3E}">
          <x14:id>{85CD9A35-E870-4275-913B-838A4F09F192}</x14:id>
        </ext>
      </extLst>
    </cfRule>
  </conditionalFormatting>
  <dataValidations count="11">
    <dataValidation allowBlank="1" showInputMessage="1" showErrorMessage="1" prompt="Escriba el nombre del curso en esta celda y los detalles de gastos en la tabla siguiente." sqref="C2" xr:uid="{00000000-0002-0000-0000-000000000000}"/>
    <dataValidation allowBlank="1" showInputMessage="1" showErrorMessage="1" prompt="Escriba los requisitos de crédito en la columna con este encabezado" sqref="C4" xr:uid="{00000000-0002-0000-0000-000001000000}"/>
    <dataValidation allowBlank="1" showInputMessage="1" showErrorMessage="1" prompt="Escriba los créditos totales en la columna con este encabezado." sqref="D4" xr:uid="{00000000-0002-0000-0000-000002000000}"/>
    <dataValidation allowBlank="1" showInputMessage="1" showErrorMessage="1" prompt="Los créditos ganados se calculan automáticamente en esta columna, debajo de este encabezado. La barra de datos se actualiza automáticamente" sqref="E4" xr:uid="{00000000-0002-0000-0000-000003000000}"/>
    <dataValidation allowBlank="1" showInputMessage="1" showErrorMessage="1" prompt="Los créditos necesarios se calculan automáticamente en esta columna bajo este título. La marca de verificación aparece cuando el valor es cero. La barra de progreso global está en las celdas debajo de la tabla" sqref="F4" xr:uid="{00000000-0002-0000-0000-000004000000}"/>
    <dataValidation allowBlank="1" showInputMessage="1" showErrorMessage="1" prompt="La barra de progreso global está en esta celda. El porcentaje de finalización del curso se actualiza automáticamente en la celda a la derecha y en el mensaje en la celda inferior" sqref="D11:E11" xr:uid="{00000000-0002-0000-0000-000005000000}"/>
    <dataValidation allowBlank="1" showInputMessage="1" showErrorMessage="1" prompt="La barra de progreso global está en la celda a la derecha" sqref="C11" xr:uid="{00000000-0002-0000-0000-000006000000}"/>
    <dataValidation allowBlank="1" showInputMessage="1" showErrorMessage="1" prompt="El porcentaje de finalización del curso se actualiza automáticamente en esta celda" sqref="F11" xr:uid="{00000000-0002-0000-0000-000007000000}"/>
    <dataValidation allowBlank="1" showInputMessage="1" showErrorMessage="1" prompt="El mensaje se actualiza automáticamente en esta celda" sqref="D12:E12" xr:uid="{00000000-0002-0000-0000-000008000000}"/>
    <dataValidation allowBlank="1" showInputMessage="1" showErrorMessage="1" prompt="Cree un planificador de créditos universitarios en este libro. El título de esta hoja de cálculo está en esta celda y el gráfico en la celda A5. Escriba el nombre del curso en la celda C2 y los detalles en la tabla de Requisitos del grado" sqref="A1:B3" xr:uid="{00000000-0002-0000-0000-000009000000}"/>
    <dataValidation allowBlank="1" showInputMessage="1" showErrorMessage="1" prompt="El gráfico Resumen de semestre está en la celda inferior y las sugerencias en la celda A11" sqref="A4:B4" xr:uid="{00000000-0002-0000-0000-00000A000000}"/>
  </dataValidations>
  <printOptions horizontalCentered="1"/>
  <pageMargins left="0.7" right="0.7" top="0.75" bottom="0.75" header="0.3" footer="0.3"/>
  <pageSetup paperSize="9" fitToHeight="0" orientation="portrait"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0E8AC252-64E9-4193-84AB-25278FC57BE6}">
            <x14:dataBar minLength="0" maxLength="100" gradient="0">
              <x14:cfvo type="num">
                <xm:f>0</xm:f>
              </x14:cfvo>
              <x14:cfvo type="formula">
                <xm:f>CreditsNeeded</xm:f>
              </x14:cfvo>
              <x14:negativeFillColor rgb="FFFF0000"/>
              <x14:axisColor rgb="FF000000"/>
            </x14:dataBar>
          </x14:cfRule>
          <xm:sqref>D11</xm:sqref>
        </x14:conditionalFormatting>
        <x14:conditionalFormatting xmlns:xm="http://schemas.microsoft.com/office/excel/2006/main">
          <x14:cfRule type="dataBar" id="{441F2552-7088-4550-9457-3B58280E2DBC}">
            <x14:dataBar minLength="0" maxLength="100" gradient="0">
              <x14:cfvo type="num">
                <xm:f>0</xm:f>
              </x14:cfvo>
              <x14:cfvo type="num">
                <xm:f>$D$5</xm:f>
              </x14:cfvo>
              <x14:negativeFillColor rgb="FFFF0000"/>
              <x14:axisColor rgb="FF000000"/>
            </x14:dataBar>
          </x14:cfRule>
          <xm:sqref>E5</xm:sqref>
        </x14:conditionalFormatting>
        <x14:conditionalFormatting xmlns:xm="http://schemas.microsoft.com/office/excel/2006/main">
          <x14:cfRule type="dataBar" id="{9593B8BC-3718-4747-9E78-F8B7C881F22C}">
            <x14:dataBar minLength="0" maxLength="100" gradient="0">
              <x14:cfvo type="num">
                <xm:f>0</xm:f>
              </x14:cfvo>
              <x14:cfvo type="num">
                <xm:f>$D$6</xm:f>
              </x14:cfvo>
              <x14:negativeFillColor rgb="FFFF0000"/>
              <x14:axisColor rgb="FF000000"/>
            </x14:dataBar>
          </x14:cfRule>
          <xm:sqref>E6</xm:sqref>
        </x14:conditionalFormatting>
        <x14:conditionalFormatting xmlns:xm="http://schemas.microsoft.com/office/excel/2006/main">
          <x14:cfRule type="dataBar" id="{5305A619-4F89-47F2-AD30-3062E725E2DF}">
            <x14:dataBar minLength="0" maxLength="100" gradient="0">
              <x14:cfvo type="num">
                <xm:f>0</xm:f>
              </x14:cfvo>
              <x14:cfvo type="num">
                <xm:f>$D$7</xm:f>
              </x14:cfvo>
              <x14:negativeFillColor rgb="FFFF0000"/>
              <x14:axisColor rgb="FF000000"/>
            </x14:dataBar>
          </x14:cfRule>
          <xm:sqref>E7</xm:sqref>
        </x14:conditionalFormatting>
        <x14:conditionalFormatting xmlns:xm="http://schemas.microsoft.com/office/excel/2006/main">
          <x14:cfRule type="dataBar" id="{85CD9A35-E870-4275-913B-838A4F09F192}">
            <x14:dataBar minLength="0" maxLength="100" gradient="0">
              <x14:cfvo type="num">
                <xm:f>0</xm:f>
              </x14:cfvo>
              <x14:cfvo type="num">
                <xm:f>$D$8</xm:f>
              </x14:cfvo>
              <x14:negativeFillColor rgb="FFFF0000"/>
              <x14:axisColor rgb="FF000000"/>
            </x14:dataBar>
          </x14:cfRule>
          <xm:sqref>E8</xm:sqref>
        </x14:conditionalFormatting>
        <x14:conditionalFormatting xmlns:xm="http://schemas.microsoft.com/office/excel/2006/main">
          <x14:cfRule type="iconSet" priority="15" id="{B809C01C-2A41-44F9-A3C9-F1E22D7B83B0}">
            <x14:iconSet custom="1">
              <x14:cfvo type="percent">
                <xm:f>0</xm:f>
              </x14:cfvo>
              <x14:cfvo type="num">
                <xm:f>1</xm:f>
              </x14:cfvo>
              <x14:cfvo type="num">
                <xm:f>2</xm:f>
              </x14:cfvo>
              <x14:cfIcon iconSet="3Symbols2" iconId="2"/>
              <x14:cfIcon iconSet="NoIcons" iconId="0"/>
              <x14:cfIcon iconSet="NoIcons" iconId="0"/>
            </x14:iconSet>
          </x14:cfRule>
          <xm:sqref>F5:F9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autoPageBreaks="0" fitToPage="1"/>
  </sheetPr>
  <dimension ref="A1:F29"/>
  <sheetViews>
    <sheetView showGridLines="0" zoomScaleNormal="100" workbookViewId="0"/>
  </sheetViews>
  <sheetFormatPr baseColWidth="10" defaultColWidth="9" defaultRowHeight="30" customHeight="1" x14ac:dyDescent="0.3"/>
  <cols>
    <col min="1" max="1" width="52.25" customWidth="1"/>
    <col min="2" max="2" width="31" customWidth="1"/>
    <col min="3" max="3" width="32.5" customWidth="1"/>
    <col min="4" max="4" width="16.25" customWidth="1"/>
    <col min="5" max="6" width="22.125" customWidth="1"/>
    <col min="7" max="7" width="1" customWidth="1"/>
  </cols>
  <sheetData>
    <row r="1" spans="1:6" ht="64.5" customHeight="1" x14ac:dyDescent="0.45">
      <c r="A1" s="6" t="s">
        <v>15</v>
      </c>
      <c r="B1" s="3"/>
      <c r="C1" s="3"/>
      <c r="D1" s="3"/>
      <c r="E1" s="1"/>
      <c r="F1" s="1"/>
    </row>
    <row r="2" spans="1:6" ht="30" customHeight="1" x14ac:dyDescent="0.3">
      <c r="A2" s="4" t="s">
        <v>16</v>
      </c>
      <c r="B2" s="5" t="s">
        <v>43</v>
      </c>
      <c r="C2" s="5" t="s">
        <v>70</v>
      </c>
      <c r="D2" s="2" t="s">
        <v>71</v>
      </c>
      <c r="E2" s="2" t="s">
        <v>72</v>
      </c>
      <c r="F2" s="5" t="s">
        <v>75</v>
      </c>
    </row>
    <row r="3" spans="1:6" ht="30" customHeight="1" x14ac:dyDescent="0.3">
      <c r="A3" s="4" t="s">
        <v>17</v>
      </c>
      <c r="B3" s="5" t="s">
        <v>44</v>
      </c>
      <c r="C3" s="5" t="s">
        <v>8</v>
      </c>
      <c r="D3" s="2">
        <v>4</v>
      </c>
      <c r="E3" s="2" t="s">
        <v>73</v>
      </c>
      <c r="F3" s="5" t="s">
        <v>76</v>
      </c>
    </row>
    <row r="4" spans="1:6" ht="30" customHeight="1" x14ac:dyDescent="0.3">
      <c r="A4" s="4" t="s">
        <v>36</v>
      </c>
      <c r="B4" s="5" t="s">
        <v>64</v>
      </c>
      <c r="C4" s="5" t="s">
        <v>5</v>
      </c>
      <c r="D4" s="2">
        <v>2</v>
      </c>
      <c r="E4" s="2" t="s">
        <v>73</v>
      </c>
      <c r="F4" s="5" t="s">
        <v>76</v>
      </c>
    </row>
    <row r="5" spans="1:6" ht="30" customHeight="1" x14ac:dyDescent="0.3">
      <c r="A5" s="4" t="s">
        <v>25</v>
      </c>
      <c r="B5" s="5" t="s">
        <v>52</v>
      </c>
      <c r="C5" s="5" t="s">
        <v>5</v>
      </c>
      <c r="D5" s="2">
        <v>2</v>
      </c>
      <c r="E5" s="2" t="s">
        <v>73</v>
      </c>
      <c r="F5" s="5" t="s">
        <v>76</v>
      </c>
    </row>
    <row r="6" spans="1:6" ht="30" customHeight="1" x14ac:dyDescent="0.3">
      <c r="A6" s="4" t="s">
        <v>39</v>
      </c>
      <c r="B6" s="5" t="s">
        <v>67</v>
      </c>
      <c r="C6" s="5" t="s">
        <v>7</v>
      </c>
      <c r="D6" s="2">
        <v>4</v>
      </c>
      <c r="E6" s="2" t="s">
        <v>73</v>
      </c>
      <c r="F6" s="5" t="s">
        <v>78</v>
      </c>
    </row>
    <row r="7" spans="1:6" ht="30" customHeight="1" x14ac:dyDescent="0.3">
      <c r="A7" s="4" t="s">
        <v>40</v>
      </c>
      <c r="B7" s="5" t="s">
        <v>68</v>
      </c>
      <c r="C7" s="5" t="s">
        <v>5</v>
      </c>
      <c r="D7" s="2">
        <v>2</v>
      </c>
      <c r="E7" s="2" t="s">
        <v>73</v>
      </c>
      <c r="F7" s="5" t="s">
        <v>76</v>
      </c>
    </row>
    <row r="8" spans="1:6" ht="30" customHeight="1" x14ac:dyDescent="0.3">
      <c r="A8" s="4" t="s">
        <v>41</v>
      </c>
      <c r="B8" s="5" t="s">
        <v>69</v>
      </c>
      <c r="C8" s="5" t="s">
        <v>5</v>
      </c>
      <c r="D8" s="2">
        <v>2</v>
      </c>
      <c r="E8" s="2" t="s">
        <v>73</v>
      </c>
      <c r="F8" s="5" t="s">
        <v>78</v>
      </c>
    </row>
    <row r="9" spans="1:6" ht="30" customHeight="1" x14ac:dyDescent="0.3">
      <c r="A9" s="4" t="s">
        <v>42</v>
      </c>
      <c r="B9" s="5" t="s">
        <v>49</v>
      </c>
      <c r="C9" s="5" t="s">
        <v>5</v>
      </c>
      <c r="D9" s="2">
        <v>2</v>
      </c>
      <c r="E9" s="2" t="s">
        <v>74</v>
      </c>
      <c r="F9" s="5" t="s">
        <v>77</v>
      </c>
    </row>
    <row r="10" spans="1:6" ht="30" customHeight="1" x14ac:dyDescent="0.3">
      <c r="A10" s="4" t="s">
        <v>26</v>
      </c>
      <c r="B10" s="5" t="s">
        <v>53</v>
      </c>
      <c r="C10" s="5" t="s">
        <v>8</v>
      </c>
      <c r="D10" s="2">
        <v>3</v>
      </c>
      <c r="E10" s="2" t="s">
        <v>73</v>
      </c>
      <c r="F10" s="5" t="s">
        <v>76</v>
      </c>
    </row>
    <row r="11" spans="1:6" ht="30" customHeight="1" x14ac:dyDescent="0.3">
      <c r="A11" s="4" t="s">
        <v>26</v>
      </c>
      <c r="B11" s="5" t="s">
        <v>54</v>
      </c>
      <c r="C11" s="5" t="s">
        <v>8</v>
      </c>
      <c r="D11" s="2">
        <v>3</v>
      </c>
      <c r="E11" s="2" t="s">
        <v>73</v>
      </c>
      <c r="F11" s="5" t="s">
        <v>78</v>
      </c>
    </row>
    <row r="12" spans="1:6" ht="30" customHeight="1" x14ac:dyDescent="0.3">
      <c r="A12" s="4" t="s">
        <v>21</v>
      </c>
      <c r="B12" s="5" t="s">
        <v>48</v>
      </c>
      <c r="C12" s="5" t="s">
        <v>5</v>
      </c>
      <c r="D12" s="2">
        <v>2</v>
      </c>
      <c r="E12" s="2" t="s">
        <v>73</v>
      </c>
      <c r="F12" s="5" t="s">
        <v>76</v>
      </c>
    </row>
    <row r="13" spans="1:6" ht="30" customHeight="1" x14ac:dyDescent="0.3">
      <c r="A13" s="4" t="s">
        <v>22</v>
      </c>
      <c r="B13" s="5" t="s">
        <v>49</v>
      </c>
      <c r="C13" s="5" t="s">
        <v>5</v>
      </c>
      <c r="D13" s="2">
        <v>2</v>
      </c>
      <c r="E13" s="2" t="s">
        <v>73</v>
      </c>
      <c r="F13" s="5" t="s">
        <v>78</v>
      </c>
    </row>
    <row r="14" spans="1:6" ht="30" customHeight="1" x14ac:dyDescent="0.3">
      <c r="A14" s="4" t="s">
        <v>23</v>
      </c>
      <c r="B14" s="5" t="s">
        <v>50</v>
      </c>
      <c r="C14" s="5" t="s">
        <v>5</v>
      </c>
      <c r="D14" s="2">
        <v>2</v>
      </c>
      <c r="E14" s="2"/>
      <c r="F14" s="5" t="s">
        <v>77</v>
      </c>
    </row>
    <row r="15" spans="1:6" ht="30" customHeight="1" x14ac:dyDescent="0.3">
      <c r="A15" s="4" t="s">
        <v>24</v>
      </c>
      <c r="B15" s="5" t="s">
        <v>51</v>
      </c>
      <c r="C15" s="5" t="s">
        <v>5</v>
      </c>
      <c r="D15" s="2">
        <v>2</v>
      </c>
      <c r="E15" s="2"/>
      <c r="F15" s="5" t="s">
        <v>79</v>
      </c>
    </row>
    <row r="16" spans="1:6" ht="30" customHeight="1" x14ac:dyDescent="0.3">
      <c r="A16" s="4" t="s">
        <v>30</v>
      </c>
      <c r="B16" s="5" t="s">
        <v>58</v>
      </c>
      <c r="C16" s="5" t="s">
        <v>5</v>
      </c>
      <c r="D16" s="2">
        <v>2</v>
      </c>
      <c r="E16" s="2" t="s">
        <v>73</v>
      </c>
      <c r="F16" s="5" t="s">
        <v>76</v>
      </c>
    </row>
    <row r="17" spans="1:6" ht="30" customHeight="1" x14ac:dyDescent="0.3">
      <c r="A17" s="4" t="s">
        <v>31</v>
      </c>
      <c r="B17" s="5" t="s">
        <v>59</v>
      </c>
      <c r="C17" s="5" t="s">
        <v>5</v>
      </c>
      <c r="D17" s="2">
        <v>2</v>
      </c>
      <c r="E17" s="2" t="s">
        <v>73</v>
      </c>
      <c r="F17" s="5" t="s">
        <v>76</v>
      </c>
    </row>
    <row r="18" spans="1:6" ht="30" customHeight="1" x14ac:dyDescent="0.3">
      <c r="A18" s="4" t="s">
        <v>19</v>
      </c>
      <c r="B18" s="5" t="s">
        <v>46</v>
      </c>
      <c r="C18" s="5" t="s">
        <v>8</v>
      </c>
      <c r="D18" s="2">
        <v>2</v>
      </c>
      <c r="E18" s="2" t="s">
        <v>73</v>
      </c>
      <c r="F18" s="5" t="s">
        <v>76</v>
      </c>
    </row>
    <row r="19" spans="1:6" ht="30" customHeight="1" x14ac:dyDescent="0.3">
      <c r="A19" s="4" t="s">
        <v>20</v>
      </c>
      <c r="B19" s="5" t="s">
        <v>47</v>
      </c>
      <c r="C19" s="5" t="s">
        <v>8</v>
      </c>
      <c r="D19" s="2">
        <v>2</v>
      </c>
      <c r="E19" s="2" t="s">
        <v>73</v>
      </c>
      <c r="F19" s="5" t="s">
        <v>78</v>
      </c>
    </row>
    <row r="20" spans="1:6" ht="30" customHeight="1" x14ac:dyDescent="0.3">
      <c r="A20" s="4" t="s">
        <v>28</v>
      </c>
      <c r="B20" s="5" t="s">
        <v>56</v>
      </c>
      <c r="C20" s="5" t="s">
        <v>8</v>
      </c>
      <c r="D20" s="2">
        <v>3</v>
      </c>
      <c r="E20" s="2" t="s">
        <v>73</v>
      </c>
      <c r="F20" s="5" t="s">
        <v>78</v>
      </c>
    </row>
    <row r="21" spans="1:6" ht="30" customHeight="1" x14ac:dyDescent="0.3">
      <c r="A21" s="4" t="s">
        <v>37</v>
      </c>
      <c r="B21" s="5" t="s">
        <v>65</v>
      </c>
      <c r="C21" s="5" t="s">
        <v>8</v>
      </c>
      <c r="D21" s="2">
        <v>3</v>
      </c>
      <c r="E21" s="2" t="s">
        <v>73</v>
      </c>
      <c r="F21" s="5" t="s">
        <v>76</v>
      </c>
    </row>
    <row r="22" spans="1:6" ht="30" customHeight="1" x14ac:dyDescent="0.3">
      <c r="A22" s="4" t="s">
        <v>29</v>
      </c>
      <c r="B22" s="5" t="s">
        <v>57</v>
      </c>
      <c r="C22" s="5" t="s">
        <v>8</v>
      </c>
      <c r="D22" s="2">
        <v>3</v>
      </c>
      <c r="E22" s="2" t="s">
        <v>73</v>
      </c>
      <c r="F22" s="5" t="s">
        <v>76</v>
      </c>
    </row>
    <row r="23" spans="1:6" ht="30" customHeight="1" x14ac:dyDescent="0.3">
      <c r="A23" s="4" t="s">
        <v>38</v>
      </c>
      <c r="B23" s="5" t="s">
        <v>66</v>
      </c>
      <c r="C23" s="5" t="s">
        <v>8</v>
      </c>
      <c r="D23" s="2">
        <v>3</v>
      </c>
      <c r="E23" s="2" t="s">
        <v>73</v>
      </c>
      <c r="F23" s="5" t="s">
        <v>76</v>
      </c>
    </row>
    <row r="24" spans="1:6" ht="30" customHeight="1" x14ac:dyDescent="0.3">
      <c r="A24" s="4" t="s">
        <v>18</v>
      </c>
      <c r="B24" s="5" t="s">
        <v>45</v>
      </c>
      <c r="C24" s="5" t="s">
        <v>5</v>
      </c>
      <c r="D24" s="2">
        <v>3</v>
      </c>
      <c r="E24" s="2"/>
      <c r="F24" s="5" t="s">
        <v>77</v>
      </c>
    </row>
    <row r="25" spans="1:6" ht="30" customHeight="1" x14ac:dyDescent="0.3">
      <c r="A25" s="4" t="s">
        <v>27</v>
      </c>
      <c r="B25" s="5" t="s">
        <v>55</v>
      </c>
      <c r="C25" s="5" t="s">
        <v>5</v>
      </c>
      <c r="D25" s="2">
        <v>2</v>
      </c>
      <c r="E25" s="2" t="s">
        <v>73</v>
      </c>
      <c r="F25" s="5" t="s">
        <v>78</v>
      </c>
    </row>
    <row r="26" spans="1:6" ht="30" customHeight="1" x14ac:dyDescent="0.3">
      <c r="A26" s="4" t="s">
        <v>32</v>
      </c>
      <c r="B26" s="5" t="s">
        <v>60</v>
      </c>
      <c r="C26" s="5" t="s">
        <v>5</v>
      </c>
      <c r="D26" s="2">
        <v>2</v>
      </c>
      <c r="E26" s="2" t="s">
        <v>73</v>
      </c>
      <c r="F26" s="5" t="s">
        <v>78</v>
      </c>
    </row>
    <row r="27" spans="1:6" ht="30" customHeight="1" x14ac:dyDescent="0.3">
      <c r="A27" s="4" t="s">
        <v>33</v>
      </c>
      <c r="B27" s="5" t="s">
        <v>61</v>
      </c>
      <c r="C27" s="5" t="s">
        <v>5</v>
      </c>
      <c r="D27" s="2">
        <v>2</v>
      </c>
      <c r="E27" s="2" t="s">
        <v>73</v>
      </c>
      <c r="F27" s="5" t="s">
        <v>77</v>
      </c>
    </row>
    <row r="28" spans="1:6" ht="30" customHeight="1" x14ac:dyDescent="0.3">
      <c r="A28" s="4" t="s">
        <v>34</v>
      </c>
      <c r="B28" s="5" t="s">
        <v>62</v>
      </c>
      <c r="C28" s="5" t="s">
        <v>5</v>
      </c>
      <c r="D28" s="2">
        <v>2</v>
      </c>
      <c r="E28" s="2"/>
      <c r="F28" s="5" t="s">
        <v>79</v>
      </c>
    </row>
    <row r="29" spans="1:6" ht="30" customHeight="1" x14ac:dyDescent="0.3">
      <c r="A29" s="4" t="s">
        <v>35</v>
      </c>
      <c r="B29" s="5" t="s">
        <v>63</v>
      </c>
      <c r="C29" s="5" t="s">
        <v>5</v>
      </c>
      <c r="D29" s="2">
        <v>2</v>
      </c>
      <c r="E29" s="2"/>
      <c r="F29" s="5" t="s">
        <v>80</v>
      </c>
    </row>
  </sheetData>
  <dataValidations count="9">
    <dataValidation type="list" errorStyle="warning" allowBlank="1" showInputMessage="1" showErrorMessage="1" error="Seleccione Sí o No en la lista. Luego, seleccione CANCELAR, presione ALT+FLECHA ABAJO para ver las opciones y, después, use la tecla de FLECHA ABAJO y ENTRAR para realizar una selección." sqref="E3:E29" xr:uid="{00000000-0002-0000-0100-000000000000}">
      <formula1>"Sí,No"</formula1>
    </dataValidation>
    <dataValidation type="list" errorStyle="warning" allowBlank="1" showInputMessage="1" showErrorMessage="1" error="Seleccione el requisito de grado en la lista. Seleccione CANCELAR, presione ALT+FLECHA ABAJO para ver las opciones, y después use la tecla de FLECHA ABAJO y ENTRAR para realizar una selección" sqref="C3:C29" xr:uid="{00000000-0002-0000-0100-000001000000}">
      <formula1>RequirementLookup</formula1>
    </dataValidation>
    <dataValidation allowBlank="1" showInputMessage="1" showErrorMessage="1" prompt="Cree una lista de cursos universitarios en esta hoja de cálculo. El título se encuentra en esta celda. Escriba los detalles en la tabla siguiente." sqref="A1" xr:uid="{00000000-0002-0000-0100-000002000000}"/>
    <dataValidation allowBlank="1" showInputMessage="1" showErrorMessage="1" prompt="Escriba el título del curso en la columna con este encabezado. Use los filtros de encabezado para buscar entradas específicas" sqref="A2" xr:uid="{00000000-0002-0000-0100-000003000000}"/>
    <dataValidation allowBlank="1" showInputMessage="1" showErrorMessage="1" prompt="Escriba el número del curso en la columna con este encabezado" sqref="B2" xr:uid="{00000000-0002-0000-0100-000004000000}"/>
    <dataValidation allowBlank="1" showInputMessage="1" showErrorMessage="1" prompt="Seleccione el requisito del grado en la columna con este encabezado. Presione ALT+FLECHA ABAJO para ver las opciones y, después, use la tecla de FLECHA ABAJO y ENTRAR para realizar una selección" sqref="C2" xr:uid="{00000000-0002-0000-0100-000005000000}"/>
    <dataValidation allowBlank="1" showInputMessage="1" showErrorMessage="1" prompt="Escriba los abonos en la columna con este encabezado." sqref="D2" xr:uid="{00000000-0002-0000-0100-000006000000}"/>
    <dataValidation allowBlank="1" showInputMessage="1" showErrorMessage="1" prompt="Seleccione Sí o No en Completado en esta columna, bajo este encabezado. Presione ALT+FLECHA ABAJO para ver las opciones y, después, use la tecla de FLECHA ABAJO y ENTRAR para realizar una selección." sqref="E2" xr:uid="{00000000-0002-0000-0100-000007000000}"/>
    <dataValidation allowBlank="1" showInputMessage="1" showErrorMessage="1" prompt="Escriba el número de semestre en esta columna, debajo de este encabezado." sqref="F2" xr:uid="{00000000-0002-0000-0100-000008000000}"/>
  </dataValidations>
  <printOptions horizontalCentered="1"/>
  <pageMargins left="0.7" right="0.7" top="0.75" bottom="0.75" header="0.3" footer="0.3"/>
  <pageSetup paperSize="9" fitToHeight="0" orientation="portrait" r:id="rId1"/>
  <headerFooter differentFirst="1">
    <oddFooter>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499984740745262"/>
    <pageSetUpPr autoPageBreaks="0" fitToPage="1"/>
  </sheetPr>
  <dimension ref="A1:C10"/>
  <sheetViews>
    <sheetView showGridLines="0" workbookViewId="0">
      <selection sqref="A1:B3"/>
    </sheetView>
  </sheetViews>
  <sheetFormatPr baseColWidth="10" defaultColWidth="9" defaultRowHeight="30" customHeight="1" x14ac:dyDescent="0.3"/>
  <cols>
    <col min="1" max="1" width="37.25" customWidth="1"/>
    <col min="2" max="2" width="37.5" customWidth="1"/>
    <col min="3" max="3" width="46.875" customWidth="1"/>
  </cols>
  <sheetData>
    <row r="1" spans="1:3" ht="6.75" customHeight="1" x14ac:dyDescent="0.3">
      <c r="A1" s="29" t="s">
        <v>81</v>
      </c>
      <c r="B1" s="29"/>
      <c r="C1" s="1"/>
    </row>
    <row r="2" spans="1:3" ht="51" customHeight="1" x14ac:dyDescent="0.3">
      <c r="A2" s="29"/>
      <c r="B2" s="29"/>
      <c r="C2" s="13" t="s">
        <v>82</v>
      </c>
    </row>
    <row r="3" spans="1:3" ht="6.75" customHeight="1" x14ac:dyDescent="0.3">
      <c r="A3" s="29"/>
      <c r="B3" s="29"/>
      <c r="C3" s="1"/>
    </row>
    <row r="4" spans="1:3" ht="18" customHeight="1" x14ac:dyDescent="0.3">
      <c r="A4" t="s">
        <v>84</v>
      </c>
      <c r="B4" s="14" t="s">
        <v>85</v>
      </c>
      <c r="C4" s="14" t="s">
        <v>83</v>
      </c>
    </row>
    <row r="5" spans="1:3" ht="30" customHeight="1" x14ac:dyDescent="0.3">
      <c r="A5" s="15" t="s">
        <v>76</v>
      </c>
      <c r="B5" s="14">
        <v>30</v>
      </c>
      <c r="C5" s="14">
        <v>12</v>
      </c>
    </row>
    <row r="6" spans="1:3" ht="30" customHeight="1" x14ac:dyDescent="0.3">
      <c r="A6" s="15" t="s">
        <v>78</v>
      </c>
      <c r="B6" s="14">
        <v>20</v>
      </c>
      <c r="C6" s="14">
        <v>8</v>
      </c>
    </row>
    <row r="7" spans="1:3" ht="30" customHeight="1" x14ac:dyDescent="0.3">
      <c r="A7" s="15" t="s">
        <v>77</v>
      </c>
      <c r="B7" s="14">
        <v>9</v>
      </c>
      <c r="C7" s="14">
        <v>4</v>
      </c>
    </row>
    <row r="8" spans="1:3" ht="30" customHeight="1" x14ac:dyDescent="0.3">
      <c r="A8" s="15" t="s">
        <v>79</v>
      </c>
      <c r="B8" s="14">
        <v>4</v>
      </c>
      <c r="C8" s="14">
        <v>2</v>
      </c>
    </row>
    <row r="9" spans="1:3" ht="30" customHeight="1" x14ac:dyDescent="0.3">
      <c r="A9" s="15" t="s">
        <v>80</v>
      </c>
      <c r="B9" s="14">
        <v>2</v>
      </c>
      <c r="C9" s="14">
        <v>1</v>
      </c>
    </row>
    <row r="10" spans="1:3" ht="30" customHeight="1" x14ac:dyDescent="0.3">
      <c r="A10" s="15" t="s">
        <v>11</v>
      </c>
      <c r="B10" s="14">
        <v>65</v>
      </c>
      <c r="C10" s="14">
        <v>27</v>
      </c>
    </row>
  </sheetData>
  <mergeCells count="1">
    <mergeCell ref="A1:B3"/>
  </mergeCells>
  <dataValidations count="1">
    <dataValidation allowBlank="1" showInputMessage="1" showErrorMessage="1" prompt="El título de esta hoja de cálculo está en esta celda. La tabla inferior se actualiza automáticamente." sqref="A1:B3" xr:uid="{00000000-0002-0000-0200-000000000000}"/>
  </dataValidations>
  <printOptions horizontalCentered="1"/>
  <pageMargins left="0.7" right="0.7" top="0.75" bottom="0.75" header="0.3" footer="0.3"/>
  <pageSetup paperSize="9" fitToHeight="0" orientation="portrait" r:id="rId2"/>
  <headerFooter differentFirst="1">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D27863B-C58B-4655-8BF9-DB675FB9068E}">
  <ds:schemaRefs>
    <ds:schemaRef ds:uri="http://schemas.microsoft.com/office/2006/metadata/properties"/>
    <ds:schemaRef ds:uri="http://schemas.microsoft.com/office/infopath/2007/PartnerControls"/>
    <ds:schemaRef ds:uri="71af3243-3dd4-4a8d-8c0d-dd76da1f02a5"/>
  </ds:schemaRefs>
</ds:datastoreItem>
</file>

<file path=customXml/itemProps2.xml><?xml version="1.0" encoding="utf-8"?>
<ds:datastoreItem xmlns:ds="http://schemas.openxmlformats.org/officeDocument/2006/customXml" ds:itemID="{4BD1169B-7B6A-4CC8-98B8-BA45A2CE14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7394A1-9B53-4EFF-BF93-B2F2A28F7A4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Planificador de créditos uni...</vt:lpstr>
      <vt:lpstr>Curso</vt:lpstr>
      <vt:lpstr>Datos de resumen de semestre</vt:lpstr>
      <vt:lpstr>CreditsEarned</vt:lpstr>
      <vt:lpstr>CreditsNeeded</vt:lpstr>
      <vt:lpstr>CreditsRemaining</vt:lpstr>
      <vt:lpstr>RequirementLookup</vt:lpstr>
      <vt:lpstr>Curso!Títulos_a_imprimir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2019-05-28T20:18:19Z</dcterms:created>
  <dcterms:modified xsi:type="dcterms:W3CDTF">2019-06-27T04:35:22Z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