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2"/>
  <workbookPr filterPrivacy="1"/>
  <xr:revisionPtr revIDLastSave="0" documentId="13_ncr:1_{2AB58FAD-2FFB-47E3-985D-71D412FC5FA5}" xr6:coauthVersionLast="43" xr6:coauthVersionMax="43" xr10:uidLastSave="{00000000-0000-0000-0000-000000000000}"/>
  <bookViews>
    <workbookView xWindow="-120" yWindow="-120" windowWidth="28890" windowHeight="16110" xr2:uid="{00000000-000D-0000-FFFF-FFFF00000000}"/>
  </bookViews>
  <sheets>
    <sheet name="Orçamento Mensal da Faculdad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" i="1" l="1"/>
  <c r="C30" i="1" l="1"/>
  <c r="D30" i="1"/>
  <c r="D22" i="1" l="1"/>
  <c r="C22" i="1"/>
  <c r="D10" i="1"/>
  <c r="C10" i="1"/>
  <c r="C3" i="1" l="1"/>
  <c r="B3" i="1"/>
  <c r="E3" i="1" l="1"/>
</calcChain>
</file>

<file path=xl/sharedStrings.xml><?xml version="1.0" encoding="utf-8"?>
<sst xmlns="http://schemas.openxmlformats.org/spreadsheetml/2006/main" count="36" uniqueCount="26">
  <si>
    <t>Orçamento mensal</t>
  </si>
  <si>
    <t>Despesas acadêmicas</t>
  </si>
  <si>
    <t>Itens</t>
  </si>
  <si>
    <t>Mensalidade e taxas</t>
  </si>
  <si>
    <t>Livros e material escolar</t>
  </si>
  <si>
    <t>Diversos</t>
  </si>
  <si>
    <t>Total</t>
  </si>
  <si>
    <t>Custo de vida</t>
  </si>
  <si>
    <t>Aluguel</t>
  </si>
  <si>
    <t>Alimentação - Plano de refeições</t>
  </si>
  <si>
    <t>Alimentação - Outros</t>
  </si>
  <si>
    <t>Supermercado</t>
  </si>
  <si>
    <t>Utilitários (gás, eletricidade)</t>
  </si>
  <si>
    <t>Telefone</t>
  </si>
  <si>
    <t>Seguro</t>
  </si>
  <si>
    <t>Transporte</t>
  </si>
  <si>
    <t>Despesas pessoais</t>
  </si>
  <si>
    <t>Entretenimento</t>
  </si>
  <si>
    <t>Vestuário</t>
  </si>
  <si>
    <t>Economias</t>
  </si>
  <si>
    <t>Outros</t>
  </si>
  <si>
    <t>Gasto real até hoje</t>
  </si>
  <si>
    <t>Orçamento</t>
  </si>
  <si>
    <t>Gasto real</t>
  </si>
  <si>
    <t>Observações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</si>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</sst>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&quot;R$&quot;\ * #,##0_-;\-&quot;R$&quot;\ * #,##0_-;_-&quot;R$&quot;\ * &quot;-&quot;_-;_-@_-"/>
    <numFmt numFmtId="44" formatCode="_-&quot;R$&quot;\ * #,##0.00_-;\-&quot;R$&quot;\ * #,##0.00_-;_-&quot;R$&quot;\ * &quot;-&quot;??_-;_-@_-"/>
    <numFmt numFmtId="164" formatCode="_(* #,##0_);_(* \(#,##0\);_(* &quot;-&quot;_);_(@_)"/>
    <numFmt numFmtId="165" formatCode="_(* #,##0.00_);_(* \(#,##0.00\);_(* &quot;-&quot;??_);_(@_)"/>
    <numFmt numFmtId="166" formatCode="&quot;R$&quot;\ #,##0"/>
  </numFmts>
  <fonts count="27" x14ac:knownFonts="1">
    <font>
      <sz val="11"/>
      <color theme="1"/>
      <name val="Tahoma"/>
      <family val="2"/>
      <scheme val="minor"/>
    </font>
    <font>
      <sz val="11"/>
      <color theme="5" tint="0.39997558519241921"/>
      <name val="Tahoma"/>
      <family val="2"/>
      <scheme val="minor"/>
    </font>
    <font>
      <sz val="10"/>
      <color theme="1"/>
      <name val="Tahoma"/>
      <family val="2"/>
      <scheme val="minor"/>
    </font>
    <font>
      <sz val="10"/>
      <color theme="4" tint="-0.499984740745262"/>
      <name val="Tahoma"/>
      <family val="2"/>
      <scheme val="minor"/>
    </font>
    <font>
      <sz val="10"/>
      <color theme="1" tint="0.14999847407452621"/>
      <name val="Tahoma"/>
      <family val="2"/>
      <scheme val="minor"/>
    </font>
    <font>
      <sz val="9"/>
      <color theme="1" tint="0.249977111117893"/>
      <name val="Verdana"/>
      <family val="2"/>
      <scheme val="major"/>
    </font>
    <font>
      <sz val="24"/>
      <color theme="8" tint="-0.499984740745262"/>
      <name val="Verdana"/>
      <family val="2"/>
      <scheme val="major"/>
    </font>
    <font>
      <sz val="11"/>
      <color theme="1"/>
      <name val="Verdana"/>
      <family val="2"/>
      <scheme val="major"/>
    </font>
    <font>
      <sz val="11"/>
      <color theme="0"/>
      <name val="Verdana"/>
      <family val="2"/>
      <scheme val="major"/>
    </font>
    <font>
      <sz val="9"/>
      <color theme="0"/>
      <name val="Verdana"/>
      <family val="2"/>
      <scheme val="major"/>
    </font>
    <font>
      <sz val="11"/>
      <color theme="1"/>
      <name val="Tahoma"/>
      <family val="2"/>
      <scheme val="minor"/>
    </font>
    <font>
      <sz val="18"/>
      <color theme="3"/>
      <name val="Verdana"/>
      <family val="2"/>
      <scheme val="major"/>
    </font>
    <font>
      <b/>
      <sz val="15"/>
      <color theme="3"/>
      <name val="Tahoma"/>
      <family val="2"/>
      <scheme val="minor"/>
    </font>
    <font>
      <b/>
      <sz val="13"/>
      <color theme="3"/>
      <name val="Tahoma"/>
      <family val="2"/>
      <scheme val="minor"/>
    </font>
    <font>
      <b/>
      <sz val="11"/>
      <color theme="3"/>
      <name val="Tahoma"/>
      <family val="2"/>
      <scheme val="minor"/>
    </font>
    <font>
      <sz val="11"/>
      <color rgb="FF006100"/>
      <name val="Tahoma"/>
      <family val="2"/>
      <scheme val="minor"/>
    </font>
    <font>
      <sz val="11"/>
      <color rgb="FF9C0006"/>
      <name val="Tahoma"/>
      <family val="2"/>
      <scheme val="minor"/>
    </font>
    <font>
      <sz val="11"/>
      <color rgb="FF9C5700"/>
      <name val="Tahoma"/>
      <family val="2"/>
      <scheme val="minor"/>
    </font>
    <font>
      <sz val="11"/>
      <color rgb="FF3F3F76"/>
      <name val="Tahoma"/>
      <family val="2"/>
      <scheme val="minor"/>
    </font>
    <font>
      <b/>
      <sz val="11"/>
      <color rgb="FF3F3F3F"/>
      <name val="Tahoma"/>
      <family val="2"/>
      <scheme val="minor"/>
    </font>
    <font>
      <b/>
      <sz val="11"/>
      <color rgb="FFFA7D00"/>
      <name val="Tahoma"/>
      <family val="2"/>
      <scheme val="minor"/>
    </font>
    <font>
      <sz val="11"/>
      <color rgb="FFFA7D00"/>
      <name val="Tahoma"/>
      <family val="2"/>
      <scheme val="minor"/>
    </font>
    <font>
      <b/>
      <sz val="11"/>
      <color theme="0"/>
      <name val="Tahoma"/>
      <family val="2"/>
      <scheme val="minor"/>
    </font>
    <font>
      <sz val="11"/>
      <color rgb="FFFF0000"/>
      <name val="Tahoma"/>
      <family val="2"/>
      <scheme val="minor"/>
    </font>
    <font>
      <i/>
      <sz val="11"/>
      <color rgb="FF7F7F7F"/>
      <name val="Tahoma"/>
      <family val="2"/>
      <scheme val="minor"/>
    </font>
    <font>
      <b/>
      <sz val="11"/>
      <color theme="1"/>
      <name val="Tahoma"/>
      <family val="2"/>
      <scheme val="minor"/>
    </font>
    <font>
      <sz val="11"/>
      <color theme="0"/>
      <name val="Tahoma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4" applyNumberFormat="0" applyAlignment="0" applyProtection="0"/>
    <xf numFmtId="0" fontId="19" fillId="8" borderId="5" applyNumberFormat="0" applyAlignment="0" applyProtection="0"/>
    <xf numFmtId="0" fontId="20" fillId="8" borderId="4" applyNumberFormat="0" applyAlignment="0" applyProtection="0"/>
    <xf numFmtId="0" fontId="21" fillId="0" borderId="6" applyNumberFormat="0" applyFill="0" applyAlignment="0" applyProtection="0"/>
    <xf numFmtId="0" fontId="22" fillId="9" borderId="7" applyNumberFormat="0" applyAlignment="0" applyProtection="0"/>
    <xf numFmtId="0" fontId="23" fillId="0" borderId="0" applyNumberFormat="0" applyFill="0" applyBorder="0" applyAlignment="0" applyProtection="0"/>
    <xf numFmtId="0" fontId="10" fillId="10" borderId="8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26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6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6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26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26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</cellStyleXfs>
  <cellXfs count="21">
    <xf numFmtId="0" fontId="0" fillId="0" borderId="0" xfId="0"/>
    <xf numFmtId="9" fontId="1" fillId="2" borderId="0" xfId="0" applyNumberFormat="1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left" vertical="center" indent="1"/>
    </xf>
    <xf numFmtId="0" fontId="9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left" vertical="center" indent="1"/>
    </xf>
    <xf numFmtId="0" fontId="3" fillId="0" borderId="0" xfId="0" applyNumberFormat="1" applyFont="1" applyAlignment="1">
      <alignment horizontal="center" vertical="center"/>
    </xf>
    <xf numFmtId="166" fontId="6" fillId="0" borderId="0" xfId="0" applyNumberFormat="1" applyFont="1" applyAlignment="1">
      <alignment horizontal="left" vertical="top"/>
    </xf>
    <xf numFmtId="44" fontId="4" fillId="0" borderId="0" xfId="0" applyNumberFormat="1" applyFont="1" applyAlignment="1">
      <alignment horizontal="center" vertical="center"/>
    </xf>
    <xf numFmtId="166" fontId="6" fillId="0" borderId="0" xfId="0" applyNumberFormat="1" applyFont="1" applyAlignment="1">
      <alignment horizontal="left" vertical="top"/>
    </xf>
  </cellXfs>
  <cellStyles count="47">
    <cellStyle name="20% - Ênfase1" xfId="24" builtinId="30" customBuiltin="1"/>
    <cellStyle name="20% - Ênfase2" xfId="28" builtinId="34" customBuiltin="1"/>
    <cellStyle name="20% - Ênfase3" xfId="32" builtinId="38" customBuiltin="1"/>
    <cellStyle name="20% - Ênfase4" xfId="36" builtinId="42" customBuiltin="1"/>
    <cellStyle name="20% - Ênfase5" xfId="40" builtinId="46" customBuiltin="1"/>
    <cellStyle name="20% - Ênfase6" xfId="44" builtinId="50" customBuiltin="1"/>
    <cellStyle name="40% - Ênfase1" xfId="25" builtinId="31" customBuiltin="1"/>
    <cellStyle name="40% - Ênfase2" xfId="29" builtinId="35" customBuiltin="1"/>
    <cellStyle name="40% - Ênfase3" xfId="33" builtinId="39" customBuiltin="1"/>
    <cellStyle name="40% - Ênfase4" xfId="37" builtinId="43" customBuiltin="1"/>
    <cellStyle name="40% - Ênfase5" xfId="41" builtinId="47" customBuiltin="1"/>
    <cellStyle name="40% - Ênfase6" xfId="45" builtinId="51" customBuiltin="1"/>
    <cellStyle name="60% - Ênfase1" xfId="26" builtinId="32" customBuiltin="1"/>
    <cellStyle name="60% - Ênfase2" xfId="30" builtinId="36" customBuiltin="1"/>
    <cellStyle name="60% - Ênfase3" xfId="34" builtinId="40" customBuiltin="1"/>
    <cellStyle name="60% - Ênfase4" xfId="38" builtinId="44" customBuiltin="1"/>
    <cellStyle name="60% - Ênfase5" xfId="42" builtinId="48" customBuiltin="1"/>
    <cellStyle name="60% - Ênfase6" xfId="46" builtinId="52" customBuiltin="1"/>
    <cellStyle name="Bom" xfId="11" builtinId="26" customBuiltin="1"/>
    <cellStyle name="Cálculo" xfId="16" builtinId="22" customBuiltin="1"/>
    <cellStyle name="Célula de Verificação" xfId="18" builtinId="23" customBuiltin="1"/>
    <cellStyle name="Célula Vinculada" xfId="17" builtinId="24" customBuiltin="1"/>
    <cellStyle name="Ênfase1" xfId="23" builtinId="29" customBuiltin="1"/>
    <cellStyle name="Ênfase2" xfId="27" builtinId="33" customBuiltin="1"/>
    <cellStyle name="Ênfase3" xfId="31" builtinId="37" customBuiltin="1"/>
    <cellStyle name="Ênfase4" xfId="35" builtinId="41" customBuiltin="1"/>
    <cellStyle name="Ênfase5" xfId="39" builtinId="45" customBuiltin="1"/>
    <cellStyle name="Ênfase6" xfId="43" builtinId="49" customBuiltin="1"/>
    <cellStyle name="Entrada" xfId="14" builtinId="20" customBuiltin="1"/>
    <cellStyle name="Moeda" xfId="3" builtinId="4" customBuiltin="1"/>
    <cellStyle name="Moeda [0]" xfId="4" builtinId="7" customBuiltin="1"/>
    <cellStyle name="Neutro" xfId="13" builtinId="28" customBuiltin="1"/>
    <cellStyle name="Normal" xfId="0" builtinId="0" customBuiltin="1"/>
    <cellStyle name="Nota" xfId="20" builtinId="10" customBuiltin="1"/>
    <cellStyle name="Porcentagem" xfId="5" builtinId="5" customBuiltin="1"/>
    <cellStyle name="Ruim" xfId="12" builtinId="27" customBuiltin="1"/>
    <cellStyle name="Saída" xfId="15" builtinId="21" customBuiltin="1"/>
    <cellStyle name="Separador de milhares [0]" xfId="2" builtinId="6" customBuiltin="1"/>
    <cellStyle name="Texto de Aviso" xfId="19" builtinId="11" customBuiltin="1"/>
    <cellStyle name="Texto Explicativo" xfId="21" builtinId="53" customBuiltin="1"/>
    <cellStyle name="Título" xfId="6" builtinId="15" customBuiltin="1"/>
    <cellStyle name="Título 1" xfId="7" builtinId="16" customBuiltin="1"/>
    <cellStyle name="Título 2" xfId="8" builtinId="17" customBuiltin="1"/>
    <cellStyle name="Título 3" xfId="9" builtinId="18" customBuiltin="1"/>
    <cellStyle name="Título 4" xfId="10" builtinId="19" customBuiltin="1"/>
    <cellStyle name="Total" xfId="22" builtinId="25" customBuiltin="1"/>
    <cellStyle name="Vírgula" xfId="1" builtinId="3" customBuiltin="1"/>
  </cellStyles>
  <dxfs count="35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numFmt numFmtId="34" formatCode="_-&quot;R$&quot;\ * #,##0.00_-;\-&quot;R$&quot;\ * #,##0.00_-;_-&quot;R$&quot;\ * &quot;-&quot;??_-;_-@_-"/>
      <alignment horizontal="center" vertical="center" textRotation="0" wrapText="0" indent="0" justifyLastLine="0" shrinkToFit="0" readingOrder="0"/>
    </dxf>
    <dxf>
      <numFmt numFmtId="34" formatCode="_-&quot;R$&quot;\ * #,##0.00_-;\-&quot;R$&quot;\ * #,##0.00_-;_-&quot;R$&quot;\ 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numFmt numFmtId="34" formatCode="_-&quot;R$&quot;\ * #,##0.00_-;\-&quot;R$&quot;\ * #,##0.00_-;_-&quot;R$&quot;\ * &quot;-&quot;??_-;_-@_-"/>
      <alignment horizontal="center" vertical="center" textRotation="0" wrapText="0" indent="0" justifyLastLine="0" shrinkToFit="0" readingOrder="0"/>
    </dxf>
    <dxf>
      <numFmt numFmtId="34" formatCode="_-&quot;R$&quot;\ * #,##0.00_-;\-&quot;R$&quot;\ * #,##0.00_-;_-&quot;R$&quot;\ 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Tahoma"/>
        <scheme val="minor"/>
      </font>
      <numFmt numFmtId="167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family val="2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family val="2"/>
        <scheme val="minor"/>
      </font>
      <numFmt numFmtId="34" formatCode="_-&quot;R$&quot;\ * #,##0.00_-;\-&quot;R$&quot;\ * #,##0.00_-;_-&quot;R$&quot;\ * &quot;-&quot;??_-;_-@_-"/>
      <alignment horizontal="center" vertical="center" textRotation="0" wrapText="0" indent="0" justifyLastLine="0" shrinkToFit="0" readingOrder="0"/>
    </dxf>
    <dxf>
      <numFmt numFmtId="34" formatCode="_-&quot;R$&quot;\ * #,##0.00_-;\-&quot;R$&quot;\ * #,##0.00_-;_-&quot;R$&quot;\ 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family val="2"/>
        <scheme val="minor"/>
      </font>
      <numFmt numFmtId="34" formatCode="_-&quot;R$&quot;\ * #,##0.00_-;\-&quot;R$&quot;\ * #,##0.00_-;_-&quot;R$&quot;\ * &quot;-&quot;??_-;_-@_-"/>
      <alignment horizontal="center" vertical="center" textRotation="0" wrapText="0" indent="0" justifyLastLine="0" shrinkToFit="0" readingOrder="0"/>
    </dxf>
    <dxf>
      <numFmt numFmtId="34" formatCode="_-&quot;R$&quot;\ * #,##0.00_-;\-&quot;R$&quot;\ * #,##0.00_-;_-&quot;R$&quot;\ 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family val="2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Tahoma"/>
        <scheme val="minor"/>
      </font>
      <numFmt numFmtId="167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numFmt numFmtId="34" formatCode="_-&quot;R$&quot;\ * #,##0.00_-;\-&quot;R$&quot;\ * #,##0.00_-;_-&quot;R$&quot;\ * &quot;-&quot;??_-;_-@_-"/>
      <alignment horizontal="center" vertical="center" textRotation="0" wrapText="0" indent="0" justifyLastLine="0" shrinkToFit="0" readingOrder="0"/>
    </dxf>
    <dxf>
      <numFmt numFmtId="34" formatCode="_-&quot;R$&quot;\ * #,##0.00_-;\-&quot;R$&quot;\ * #,##0.00_-;_-&quot;R$&quot;\ 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numFmt numFmtId="34" formatCode="_-&quot;R$&quot;\ * #,##0.00_-;\-&quot;R$&quot;\ * #,##0.00_-;_-&quot;R$&quot;\ * &quot;-&quot;??_-;_-@_-"/>
      <alignment horizontal="center" vertical="center" textRotation="0" wrapText="0" indent="0" justifyLastLine="0" shrinkToFit="0" readingOrder="0"/>
    </dxf>
    <dxf>
      <numFmt numFmtId="34" formatCode="_-&quot;R$&quot;\ * #,##0.00_-;\-&quot;R$&quot;\ * #,##0.00_-;_-&quot;R$&quot;\ 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4" tint="-0.499984740745262"/>
        <name val="Tahoma"/>
        <scheme val="minor"/>
      </font>
      <alignment vertical="center" textRotation="0" wrapText="0" indent="0" justifyLastLine="0" shrinkToFit="0" readingOrder="0"/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4" tint="-0.249977111117893"/>
      </font>
    </dxf>
    <dxf>
      <font>
        <b/>
        <color theme="4" tint="-0.249977111117893"/>
      </font>
    </dxf>
    <dxf>
      <font>
        <b val="0"/>
        <i val="0"/>
        <color theme="4" tint="-0.249977111117893"/>
      </font>
      <border>
        <top style="thin">
          <color theme="4"/>
        </top>
      </border>
    </dxf>
    <dxf>
      <font>
        <b val="0"/>
        <i val="0"/>
        <color theme="4" tint="-0.249977111117893"/>
      </font>
      <border>
        <bottom style="thin">
          <color theme="4"/>
        </bottom>
      </border>
    </dxf>
    <dxf>
      <font>
        <color theme="4" tint="-0.249977111117893"/>
      </font>
      <border>
        <top/>
        <bottom style="thin">
          <color theme="4"/>
        </bottom>
      </border>
    </dxf>
  </dxfs>
  <tableStyles count="1" defaultTableStyle="TableStyleMedium2" defaultPivotStyle="PivotStyleLight16">
    <tableStyle name="CollegeBudget2" pivot="0" count="7" xr9:uid="{00000000-0011-0000-FFFF-FFFF00000000}">
      <tableStyleElement type="wholeTable" dxfId="34"/>
      <tableStyleElement type="headerRow" dxfId="33"/>
      <tableStyleElement type="totalRow" dxfId="32"/>
      <tableStyleElement type="firstColumn" dxfId="31"/>
      <tableStyleElement type="lastColumn" dxfId="30"/>
      <tableStyleElement type="firstRowStripe" dxfId="29"/>
      <tableStyleElement type="firstColumnStripe" dxfId="2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114299</xdr:rowOff>
    </xdr:from>
    <xdr:to>
      <xdr:col>4</xdr:col>
      <xdr:colOff>2362200</xdr:colOff>
      <xdr:row>0</xdr:row>
      <xdr:rowOff>1065682</xdr:rowOff>
    </xdr:to>
    <xdr:pic>
      <xdr:nvPicPr>
        <xdr:cNvPr id="4" name="Imagem 3" descr="Foto de um rapaz encostado em uma parede" title="Banner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14299"/>
          <a:ext cx="6858000" cy="951383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0</xdr:row>
      <xdr:rowOff>152400</xdr:rowOff>
    </xdr:from>
    <xdr:to>
      <xdr:col>5</xdr:col>
      <xdr:colOff>0</xdr:colOff>
      <xdr:row>0</xdr:row>
      <xdr:rowOff>1000125</xdr:rowOff>
    </xdr:to>
    <xdr:sp macro="" textlink="">
      <xdr:nvSpPr>
        <xdr:cNvPr id="3" name="Caixa de 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525" y="152400"/>
          <a:ext cx="7486650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rtl="0"/>
          <a:r>
            <a:rPr lang="pt-br" sz="2400">
              <a:solidFill>
                <a:schemeClr val="accent5">
                  <a:lumMod val="50000"/>
                </a:schemeClr>
              </a:solidFill>
              <a:latin typeface="Verdana" panose="020B0604030504040204" pitchFamily="34" charset="0"/>
            </a:rPr>
            <a:t>Orçamento </a:t>
          </a:r>
          <a:r>
            <a:rPr lang="pt-br" sz="2400" baseline="0">
              <a:solidFill>
                <a:schemeClr val="accent5">
                  <a:lumMod val="50000"/>
                </a:schemeClr>
              </a:solidFill>
              <a:latin typeface="Verdana" panose="020B0604030504040204" pitchFamily="34" charset="0"/>
            </a:rPr>
            <a:t>Mensal da </a:t>
          </a:r>
          <a:br>
            <a:rPr lang="pt-br" sz="2400" baseline="0">
              <a:solidFill>
                <a:schemeClr val="accent5">
                  <a:lumMod val="50000"/>
                </a:schemeClr>
              </a:solidFill>
              <a:latin typeface="Verdana" panose="020B0604030504040204" pitchFamily="34" charset="0"/>
            </a:rPr>
          </a:br>
          <a:r>
            <a:rPr lang="pt-br" sz="2400" baseline="0">
              <a:solidFill>
                <a:schemeClr val="accent5">
                  <a:lumMod val="50000"/>
                </a:schemeClr>
              </a:solidFill>
              <a:latin typeface="Verdana" panose="020B0604030504040204" pitchFamily="34" charset="0"/>
            </a:rPr>
            <a:t>Faculdade</a:t>
          </a:r>
          <a:endParaRPr lang="en-US" sz="2400">
            <a:solidFill>
              <a:schemeClr val="accent5">
                <a:lumMod val="50000"/>
              </a:schemeClr>
            </a:solidFill>
            <a:latin typeface="Verdana" panose="020B0604030504040204" pitchFamily="34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_AcademicExpenses" displayName="Table_AcademicExpenses" ref="B6:E10" totalsRowCount="1" headerRowDxfId="27" dataDxfId="26">
  <tableColumns count="4">
    <tableColumn id="1" xr3:uid="{00000000-0010-0000-0000-000001000000}" name="Itens" totalsRowLabel="Total" totalsRowDxfId="25"/>
    <tableColumn id="2" xr3:uid="{00000000-0010-0000-0000-000002000000}" name="Orçamento" totalsRowFunction="sum" dataDxfId="24" totalsRowDxfId="23"/>
    <tableColumn id="3" xr3:uid="{00000000-0010-0000-0000-000003000000}" name="Gasto real" totalsRowFunction="sum" dataDxfId="22" totalsRowDxfId="21"/>
    <tableColumn id="4" xr3:uid="{00000000-0010-0000-0000-000004000000}" name="Observações" totalsRowDxfId="20"/>
  </tableColumns>
  <tableStyleInfo name="CollegeBudget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_LivingExpenses" displayName="Table_LivingExpenses" ref="B13:E22" totalsRowCount="1" headerRowDxfId="19" dataDxfId="18">
  <tableColumns count="4">
    <tableColumn id="1" xr3:uid="{00000000-0010-0000-0100-000001000000}" name="Itens" totalsRowLabel="Total" totalsRowDxfId="17"/>
    <tableColumn id="2" xr3:uid="{00000000-0010-0000-0100-000002000000}" name="Orçamento" totalsRowFunction="sum" dataDxfId="16" totalsRowDxfId="15"/>
    <tableColumn id="3" xr3:uid="{00000000-0010-0000-0100-000003000000}" name="Gasto real" totalsRowFunction="sum" dataDxfId="14" totalsRowDxfId="13"/>
    <tableColumn id="4" xr3:uid="{00000000-0010-0000-0100-000004000000}" name="Observações" totalsRowDxfId="12"/>
  </tableColumns>
  <tableStyleInfo name="CollegeBudget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e_PersonalExpenses" displayName="Table_PersonalExpenses" ref="B25:E30" totalsRowCount="1" headerRowDxfId="11" dataDxfId="10">
  <tableColumns count="4">
    <tableColumn id="1" xr3:uid="{00000000-0010-0000-0200-000001000000}" name="Itens" totalsRowLabel="Total" totalsRowDxfId="9"/>
    <tableColumn id="2" xr3:uid="{00000000-0010-0000-0200-000002000000}" name="Orçamento" totalsRowFunction="sum" dataDxfId="8" totalsRowDxfId="7"/>
    <tableColumn id="3" xr3:uid="{00000000-0010-0000-0200-000003000000}" name="Gasto real" totalsRowFunction="sum" dataDxfId="6" totalsRowDxfId="5"/>
    <tableColumn id="4" xr3:uid="{00000000-0010-0000-0200-000004000000}" name="Observações" totalsRowDxfId="4"/>
  </tableColumns>
  <tableStyleInfo name="CollegeBudge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19">
      <a:majorFont>
        <a:latin typeface="Verdan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30"/>
  <sheetViews>
    <sheetView showGridLines="0" showRowColHeaders="0" tabSelected="1" workbookViewId="0"/>
  </sheetViews>
  <sheetFormatPr defaultColWidth="9" defaultRowHeight="18" customHeight="1" x14ac:dyDescent="0.2"/>
  <cols>
    <col min="1" max="1" width="1.5" style="4" customWidth="1"/>
    <col min="2" max="2" width="28.625" style="4" customWidth="1"/>
    <col min="3" max="3" width="16.125" style="5" customWidth="1"/>
    <col min="4" max="4" width="14.25" style="4" customWidth="1"/>
    <col min="5" max="5" width="31.125" style="4" customWidth="1"/>
    <col min="6" max="10" width="1.625" style="4" customWidth="1"/>
    <col min="11" max="16384" width="9" style="4"/>
  </cols>
  <sheetData>
    <row r="1" spans="2:6" s="2" customFormat="1" ht="109.5" customHeight="1" x14ac:dyDescent="0.2">
      <c r="C1" s="3"/>
      <c r="F1" s="2" t="s">
        <v>25</v>
      </c>
    </row>
    <row r="2" spans="2:6" s="6" customFormat="1" ht="16.5" customHeight="1" x14ac:dyDescent="0.2">
      <c r="B2" s="9" t="s">
        <v>0</v>
      </c>
      <c r="C2" s="10" t="s">
        <v>21</v>
      </c>
      <c r="D2" s="9"/>
      <c r="E2" s="9" t="str">
        <f>"Porcentagem de dinheiro gasto: " &amp; TEXT(E3,"0%")</f>
        <v>Porcentagem de dinheiro gasto: 52%</v>
      </c>
    </row>
    <row r="3" spans="2:6" ht="30" customHeight="1" x14ac:dyDescent="0.2">
      <c r="B3" s="18">
        <f>Table_AcademicExpenses[[#Totals],[Orçamento]]+Table_LivingExpenses[[#Totals],[Orçamento]]+Table_PersonalExpenses[[#Totals],[Orçamento]]</f>
        <v>2430</v>
      </c>
      <c r="C3" s="20">
        <f>Table_AcademicExpenses[[#Totals],[Gasto real]]+Table_LivingExpenses[[#Totals],[Gasto real]]+Table_PersonalExpenses[[#Totals],[Gasto real]]</f>
        <v>1260</v>
      </c>
      <c r="D3" s="20"/>
      <c r="E3" s="1">
        <f>C3/B3</f>
        <v>0.51851851851851849</v>
      </c>
    </row>
    <row r="4" spans="2:6" ht="24" customHeight="1" x14ac:dyDescent="0.2"/>
    <row r="5" spans="2:6" s="11" customFormat="1" ht="26.1" customHeight="1" x14ac:dyDescent="0.2">
      <c r="B5" s="14" t="s">
        <v>1</v>
      </c>
      <c r="C5" s="15"/>
      <c r="D5" s="15"/>
      <c r="E5" s="16"/>
    </row>
    <row r="6" spans="2:6" s="6" customFormat="1" ht="18" customHeight="1" x14ac:dyDescent="0.2">
      <c r="B6" s="17" t="s">
        <v>2</v>
      </c>
      <c r="C6" s="17" t="s">
        <v>22</v>
      </c>
      <c r="D6" s="17" t="s">
        <v>23</v>
      </c>
      <c r="E6" s="7" t="s">
        <v>24</v>
      </c>
    </row>
    <row r="7" spans="2:6" ht="18" customHeight="1" x14ac:dyDescent="0.2">
      <c r="B7" s="8" t="s">
        <v>3</v>
      </c>
      <c r="C7" s="19">
        <v>800</v>
      </c>
      <c r="D7" s="19">
        <v>800</v>
      </c>
      <c r="E7" s="8"/>
    </row>
    <row r="8" spans="2:6" ht="18" customHeight="1" x14ac:dyDescent="0.2">
      <c r="B8" s="8" t="s">
        <v>4</v>
      </c>
      <c r="C8" s="19">
        <v>300</v>
      </c>
      <c r="D8" s="19">
        <v>300</v>
      </c>
      <c r="E8" s="8"/>
    </row>
    <row r="9" spans="2:6" ht="18" customHeight="1" x14ac:dyDescent="0.2">
      <c r="B9" s="8" t="s">
        <v>5</v>
      </c>
      <c r="C9" s="19">
        <v>150</v>
      </c>
      <c r="D9" s="19"/>
      <c r="E9" s="8"/>
    </row>
    <row r="10" spans="2:6" s="11" customFormat="1" ht="18" customHeight="1" x14ac:dyDescent="0.2">
      <c r="B10" s="8" t="s">
        <v>6</v>
      </c>
      <c r="C10" s="19">
        <f>SUBTOTAL(109,Table_AcademicExpenses[Orçamento])</f>
        <v>1250</v>
      </c>
      <c r="D10" s="19">
        <f>SUBTOTAL(109,Table_AcademicExpenses[Gasto real])</f>
        <v>1100</v>
      </c>
      <c r="E10" s="8"/>
    </row>
    <row r="11" spans="2:6" ht="26.1" customHeight="1" x14ac:dyDescent="0.2"/>
    <row r="12" spans="2:6" ht="26.1" customHeight="1" x14ac:dyDescent="0.2">
      <c r="B12" s="14" t="s">
        <v>7</v>
      </c>
      <c r="C12" s="13"/>
      <c r="D12" s="12"/>
      <c r="E12" s="12"/>
    </row>
    <row r="13" spans="2:6" s="6" customFormat="1" ht="18" customHeight="1" x14ac:dyDescent="0.2">
      <c r="B13" s="17" t="s">
        <v>2</v>
      </c>
      <c r="C13" s="17" t="s">
        <v>22</v>
      </c>
      <c r="D13" s="17" t="s">
        <v>23</v>
      </c>
      <c r="E13" s="7" t="s">
        <v>24</v>
      </c>
    </row>
    <row r="14" spans="2:6" ht="18" customHeight="1" x14ac:dyDescent="0.2">
      <c r="B14" s="8" t="s">
        <v>8</v>
      </c>
      <c r="C14" s="19">
        <v>280</v>
      </c>
      <c r="D14" s="19"/>
      <c r="E14" s="8"/>
    </row>
    <row r="15" spans="2:6" ht="18" customHeight="1" x14ac:dyDescent="0.2">
      <c r="B15" s="8" t="s">
        <v>9</v>
      </c>
      <c r="C15" s="19">
        <v>200</v>
      </c>
      <c r="D15" s="19">
        <v>20</v>
      </c>
      <c r="E15" s="8"/>
    </row>
    <row r="16" spans="2:6" ht="18" customHeight="1" x14ac:dyDescent="0.2">
      <c r="B16" s="8" t="s">
        <v>10</v>
      </c>
      <c r="C16" s="19">
        <v>50</v>
      </c>
      <c r="D16" s="19">
        <v>10</v>
      </c>
      <c r="E16" s="8"/>
    </row>
    <row r="17" spans="2:5" ht="18" customHeight="1" x14ac:dyDescent="0.2">
      <c r="B17" s="8" t="s">
        <v>11</v>
      </c>
      <c r="C17" s="19">
        <v>110</v>
      </c>
      <c r="D17" s="19">
        <v>50</v>
      </c>
      <c r="E17" s="8"/>
    </row>
    <row r="18" spans="2:5" ht="18" customHeight="1" x14ac:dyDescent="0.2">
      <c r="B18" s="8" t="s">
        <v>12</v>
      </c>
      <c r="C18" s="19">
        <v>35</v>
      </c>
      <c r="D18" s="19"/>
      <c r="E18" s="8"/>
    </row>
    <row r="19" spans="2:5" ht="18" customHeight="1" x14ac:dyDescent="0.2">
      <c r="B19" s="8" t="s">
        <v>13</v>
      </c>
      <c r="C19" s="19">
        <v>40</v>
      </c>
      <c r="D19" s="19"/>
      <c r="E19" s="8"/>
    </row>
    <row r="20" spans="2:5" ht="18" customHeight="1" x14ac:dyDescent="0.2">
      <c r="B20" s="8" t="s">
        <v>14</v>
      </c>
      <c r="C20" s="19">
        <v>55</v>
      </c>
      <c r="D20" s="19"/>
      <c r="E20" s="8"/>
    </row>
    <row r="21" spans="2:5" ht="18" customHeight="1" x14ac:dyDescent="0.2">
      <c r="B21" s="8" t="s">
        <v>15</v>
      </c>
      <c r="C21" s="19">
        <v>300</v>
      </c>
      <c r="D21" s="19">
        <v>20</v>
      </c>
      <c r="E21" s="8"/>
    </row>
    <row r="22" spans="2:5" ht="18" customHeight="1" x14ac:dyDescent="0.2">
      <c r="B22" s="8" t="s">
        <v>6</v>
      </c>
      <c r="C22" s="19">
        <f>SUBTOTAL(109,Table_LivingExpenses[Orçamento])</f>
        <v>1070</v>
      </c>
      <c r="D22" s="19">
        <f>SUBTOTAL(109,Table_LivingExpenses[Gasto real])</f>
        <v>100</v>
      </c>
      <c r="E22" s="8"/>
    </row>
    <row r="23" spans="2:5" ht="26.1" customHeight="1" x14ac:dyDescent="0.2"/>
    <row r="24" spans="2:5" ht="26.1" customHeight="1" x14ac:dyDescent="0.2">
      <c r="B24" s="14" t="s">
        <v>16</v>
      </c>
      <c r="C24" s="13"/>
      <c r="D24" s="12"/>
      <c r="E24" s="12"/>
    </row>
    <row r="25" spans="2:5" s="6" customFormat="1" ht="18" customHeight="1" x14ac:dyDescent="0.2">
      <c r="B25" s="17" t="s">
        <v>2</v>
      </c>
      <c r="C25" s="17" t="s">
        <v>22</v>
      </c>
      <c r="D25" s="17" t="s">
        <v>23</v>
      </c>
      <c r="E25" s="7" t="s">
        <v>24</v>
      </c>
    </row>
    <row r="26" spans="2:5" ht="18" customHeight="1" x14ac:dyDescent="0.2">
      <c r="B26" s="8" t="s">
        <v>17</v>
      </c>
      <c r="C26" s="19">
        <v>30</v>
      </c>
      <c r="D26" s="19"/>
      <c r="E26" s="8"/>
    </row>
    <row r="27" spans="2:5" ht="18" customHeight="1" x14ac:dyDescent="0.2">
      <c r="B27" s="8" t="s">
        <v>18</v>
      </c>
      <c r="C27" s="19">
        <v>30</v>
      </c>
      <c r="D27" s="19"/>
      <c r="E27" s="8"/>
    </row>
    <row r="28" spans="2:5" ht="18" customHeight="1" x14ac:dyDescent="0.2">
      <c r="B28" s="8" t="s">
        <v>19</v>
      </c>
      <c r="C28" s="19">
        <v>50</v>
      </c>
      <c r="D28" s="19">
        <v>60</v>
      </c>
      <c r="E28" s="8"/>
    </row>
    <row r="29" spans="2:5" ht="18" customHeight="1" x14ac:dyDescent="0.2">
      <c r="B29" s="8" t="s">
        <v>20</v>
      </c>
      <c r="C29" s="19">
        <v>0</v>
      </c>
      <c r="D29" s="19"/>
      <c r="E29" s="8"/>
    </row>
    <row r="30" spans="2:5" ht="18" customHeight="1" x14ac:dyDescent="0.2">
      <c r="B30" s="8" t="s">
        <v>6</v>
      </c>
      <c r="C30" s="19">
        <f>SUBTOTAL(109,Table_PersonalExpenses[Orçamento])</f>
        <v>110</v>
      </c>
      <c r="D30" s="19">
        <f>SUBTOTAL(109,Table_PersonalExpenses[Gasto real])</f>
        <v>60</v>
      </c>
      <c r="E30" s="8"/>
    </row>
  </sheetData>
  <mergeCells count="1">
    <mergeCell ref="C3:D3"/>
  </mergeCells>
  <conditionalFormatting sqref="E3">
    <cfRule type="dataBar" priority="4">
      <dataBar showValue="0">
        <cfvo type="num" val="0"/>
        <cfvo type="num" val="1"/>
        <color theme="4" tint="-0.249977111117893"/>
      </dataBar>
      <extLst>
        <ext xmlns:x14="http://schemas.microsoft.com/office/spreadsheetml/2009/9/main" uri="{B025F937-C7B1-47D3-B67F-A62EFF666E3E}">
          <x14:id>{0929F743-6ED7-473A-8DEC-06EC00427990}</x14:id>
        </ext>
      </extLst>
    </cfRule>
  </conditionalFormatting>
  <conditionalFormatting sqref="C3:D3">
    <cfRule type="expression" dxfId="3" priority="2">
      <formula>$C$3&gt;$B$3</formula>
    </cfRule>
  </conditionalFormatting>
  <conditionalFormatting sqref="D7:D10 D14:D22 D26:D30">
    <cfRule type="expression" dxfId="2" priority="1">
      <formula>D7&gt;C7</formula>
    </cfRule>
  </conditionalFormatting>
  <dataValidations count="8">
    <dataValidation allowBlank="1" showInputMessage="1" showErrorMessage="1" promptTitle="Orçamento Mensal da Faculdade" prompt="Este modelo controla suas despesas reais em comparação com o orçamento mensal de sua faculdade._x000a__x000a_Insira seus itens de despesas e orçamento nas três tabelas. Atualize a coluna &quot;Gasto real&quot; ao à medida que você gasta dinheiro._x000a_" sqref="A1" xr:uid="{00000000-0002-0000-0000-000000000000}"/>
    <dataValidation allowBlank="1" showInputMessage="1" showErrorMessage="1" prompt="Orçamento Mensal Total é calculado nesta célula" sqref="B3" xr:uid="{00000000-0002-0000-0000-000001000000}"/>
    <dataValidation allowBlank="1" showInputMessage="1" showErrorMessage="1" prompt="O gasto real total é calculado nesta célula" sqref="C3:D3" xr:uid="{00000000-0002-0000-0000-000002000000}"/>
    <dataValidation allowBlank="1" showInputMessage="1" showErrorMessage="1" prompt="Esta barra mostra a % do dinheiro gasto em relação ao orçamento total" sqref="E3" xr:uid="{00000000-0002-0000-0000-000003000000}"/>
    <dataValidation allowBlank="1" showInputMessage="1" showErrorMessage="1" prompt="Insira os itens de despesa abaixo desta coluna" sqref="B6 B13 B25" xr:uid="{00000000-0002-0000-0000-000004000000}"/>
    <dataValidation allowBlank="1" showInputMessage="1" showErrorMessage="1" prompt="Insira o orçamento por item nesta coluna" sqref="C6 C13 C25" xr:uid="{00000000-0002-0000-0000-000005000000}"/>
    <dataValidation allowBlank="1" showInputMessage="1" showErrorMessage="1" prompt="Insira o gasto real por item nesta coluna" sqref="D6 D13 D25" xr:uid="{00000000-0002-0000-0000-000006000000}"/>
    <dataValidation allowBlank="1" showInputMessage="1" showErrorMessage="1" prompt="Insira observações do item nesta coluna" sqref="E6 E25 E13" xr:uid="{00000000-0002-0000-0000-000007000000}"/>
  </dataValidations>
  <pageMargins left="0.7" right="0.7" top="0.5" bottom="0.5" header="0.3" footer="0.3"/>
  <pageSetup paperSize="9" orientation="portrait" r:id="rId1"/>
  <drawing r:id="rId2"/>
  <tableParts count="3">
    <tablePart r:id="rId3"/>
    <tablePart r:id="rId4"/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929F743-6ED7-473A-8DEC-06EC0042799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E3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89F715-A0B4-47D8-A007-8B14AA8857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8A6C8AC-89E1-4943-9923-7B068C4CD10F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AED577BA-83AC-41D8-8806-534A8F79F21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Orçamento Mensal da Faculdade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2018-12-17T04:40:41Z</dcterms:created>
  <dcterms:modified xsi:type="dcterms:W3CDTF">2019-05-30T09:11:46Z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