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hidePivotFieldList="1" refreshAllConnections="1"/>
  <mc:AlternateContent xmlns:mc="http://schemas.openxmlformats.org/markup-compatibility/2006">
    <mc:Choice Requires="x15">
      <x15ac:absPath xmlns:x15ac="http://schemas.microsoft.com/office/spreadsheetml/2010/11/ac" url="C:\Users\admin\Desktop\es-MX\"/>
    </mc:Choice>
  </mc:AlternateContent>
  <bookViews>
    <workbookView xWindow="-120" yWindow="-120" windowWidth="28890" windowHeight="16110" xr2:uid="{00000000-000D-0000-FFFF-FFFF00000000}"/>
  </bookViews>
  <sheets>
    <sheet name="INICIO" sheetId="3" r:id="rId1"/>
    <sheet name="PLAN DE PRESUPUESTO DE MARKE..." sheetId="1" r:id="rId2"/>
    <sheet name="GRÁFICO DE CATEGORÍAS" sheetId="2" r:id="rId3"/>
  </sheets>
  <definedNames>
    <definedName name="CantidadDeAsistentes">'PLAN DE PRESUPUESTO DE MARKE...'!$D$4</definedName>
    <definedName name="CostosDelEvento">'PLAN DE PRESUPUESTO DE MARKE...'!$D$5</definedName>
    <definedName name="Segmentación_Categoría_Principal">#N/A</definedName>
    <definedName name="_xlnm.Print_Titles" localSheetId="1">'PLAN DE PRESUPUESTO DE MARKE...'!$10:$10</definedName>
  </definedNames>
  <calcPr calcId="191029"/>
  <pivotCaches>
    <pivotCache cacheId="3" r:id="rId4"/>
  </pivotCaches>
  <fileRecoveryPr repairLoad="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24" i="1"/>
  <c r="F12" i="1"/>
  <c r="F36" i="1" l="1"/>
  <c r="F61" i="1" l="1"/>
  <c r="F60" i="1"/>
  <c r="F59" i="1"/>
  <c r="F58" i="1"/>
  <c r="F57" i="1"/>
  <c r="F56" i="1"/>
  <c r="F55" i="1"/>
  <c r="F54" i="1"/>
  <c r="F53" i="1"/>
  <c r="F52" i="1"/>
  <c r="F51" i="1"/>
  <c r="F50" i="1"/>
  <c r="F49" i="1"/>
  <c r="F48" i="1"/>
  <c r="F47" i="1"/>
  <c r="F46" i="1"/>
  <c r="F45" i="1"/>
  <c r="F44" i="1"/>
  <c r="F43" i="1"/>
  <c r="F42" i="1"/>
  <c r="F41" i="1"/>
  <c r="F40" i="1"/>
  <c r="F39" i="1"/>
  <c r="F38" i="1"/>
  <c r="F35" i="1"/>
  <c r="F34" i="1"/>
  <c r="F33" i="1"/>
  <c r="F32" i="1"/>
  <c r="F31" i="1"/>
  <c r="F30" i="1"/>
  <c r="F29" i="1"/>
  <c r="F28" i="1"/>
  <c r="F27" i="1"/>
  <c r="F26" i="1"/>
  <c r="F25" i="1"/>
  <c r="F23" i="1"/>
  <c r="F22" i="1"/>
  <c r="F21" i="1"/>
  <c r="F20" i="1"/>
  <c r="F19" i="1"/>
  <c r="F18" i="1"/>
  <c r="F17" i="1"/>
  <c r="F16" i="1"/>
  <c r="F15" i="1"/>
  <c r="F14" i="1"/>
  <c r="F13" i="1"/>
  <c r="F11" i="1"/>
  <c r="D8" i="1" l="1"/>
  <c r="D5" i="1"/>
  <c r="D6" i="1" s="1"/>
  <c r="D7" i="1"/>
</calcChain>
</file>

<file path=xl/sharedStrings.xml><?xml version="1.0" encoding="utf-8"?>
<sst xmlns="http://schemas.openxmlformats.org/spreadsheetml/2006/main" count="158" uniqueCount="93">
  <si>
    <t>Acerca de la plantilla</t>
  </si>
  <si>
    <t>Crea un gráfico de categorías y un plan de presupuesto de marketing en este libro.</t>
  </si>
  <si>
    <t>Escribe las categorías, cantidades y costos en la tabla de la hoja de cálculo Plan de presupuesto de marketing. Los costos del evento y el Total general de marketing estimado se calculan automáticamente.</t>
  </si>
  <si>
    <t>El gráfico de columnas agrupadas se actualiza automáticamente en la hoja de cálculo de Gráficos de categorías.</t>
  </si>
  <si>
    <t>Nota: </t>
  </si>
  <si>
    <t>Para obtener más información sobre la tabla, presiona las teclas MAYÚS y F10 dentro de una tabla, selecciona la opción TABLA y, a continuación, TEXTO ALTERNATIVO. Para tabla dinámicas, presiona MAYÚS y F10 en una tabla, selecciona OPCIONES DE TABLA DINÁMICA y después la pestaña TEXTO ALTERNATIVO.</t>
  </si>
  <si>
    <t>Crea un Plan de presupuesto de marketing en esta hoja de cálculo. Encontrarás instrucciones útiles sobre cómo usar esta hoja de cálculo en las celdas de esta columna. Presiona la flecha abajo para empezar.</t>
  </si>
  <si>
    <t>El título de este libro se encuentra en la celda de la derecha.</t>
  </si>
  <si>
    <t>La segmentación de datos para filtrar la tabla de datos por Categoría principal está en la celda E3.</t>
  </si>
  <si>
    <t>Escribe el número de asistentes en la celda D4.</t>
  </si>
  <si>
    <t>Los costos del evento se calculan automáticamente en la celda D5.</t>
  </si>
  <si>
    <t>El precio del evento por persona se calcula automáticamente en la celda D6.</t>
  </si>
  <si>
    <t>El total general de marketing estimado se calcula automáticamente en la celda D7.</t>
  </si>
  <si>
    <t>El subtotal se calcula automáticamente en la celda D8. La instrucción siguiente se encuentra en la celda A10.</t>
  </si>
  <si>
    <t>Escribe los detalles en la tabla Datos que comienza en la celda de la derecha.</t>
  </si>
  <si>
    <t>PLAN DE PRESUPUESTO DE MARKETING</t>
  </si>
  <si>
    <t>CANTIDAD DE ASISTENTES</t>
  </si>
  <si>
    <t>COSTOS DEL EVENTO</t>
  </si>
  <si>
    <t>PRECIO DEL EVENTO por PERSONA</t>
  </si>
  <si>
    <t>TOTAL GENERAL DE MARKETING ESTIMADO</t>
  </si>
  <si>
    <t>SUBTOTAL</t>
  </si>
  <si>
    <t>Categoría principal</t>
  </si>
  <si>
    <t>Investigación</t>
  </si>
  <si>
    <t>Comunicaciones</t>
  </si>
  <si>
    <t>Redes</t>
  </si>
  <si>
    <t>Evento</t>
  </si>
  <si>
    <t>Servicios audiovisuales</t>
  </si>
  <si>
    <t>Costos adicionales</t>
  </si>
  <si>
    <t>Regalos</t>
  </si>
  <si>
    <t>Promociones</t>
  </si>
  <si>
    <t>Publicidad</t>
  </si>
  <si>
    <t>Relaciones públicas</t>
  </si>
  <si>
    <t>Categoría secundaria</t>
  </si>
  <si>
    <t>Tarifas de la empresa de investigación</t>
  </si>
  <si>
    <t>Investigación en la web</t>
  </si>
  <si>
    <t>Investigación independiente</t>
  </si>
  <si>
    <t>Otra investigación</t>
  </si>
  <si>
    <t>Folletos publicitarios</t>
  </si>
  <si>
    <t>Televisión</t>
  </si>
  <si>
    <t>Radio</t>
  </si>
  <si>
    <t>Web</t>
  </si>
  <si>
    <t>Afiliaciones</t>
  </si>
  <si>
    <t>Suscripciones</t>
  </si>
  <si>
    <t>Cantidad de asistentes</t>
  </si>
  <si>
    <t>Comida (desayuno, almuerzo o cena)</t>
  </si>
  <si>
    <t>Alimentos</t>
  </si>
  <si>
    <t>Impuestos (10%)</t>
  </si>
  <si>
    <t>Propina para alimentos y bebidas (20%)</t>
  </si>
  <si>
    <t>Servicios de estacionamiento</t>
  </si>
  <si>
    <t>Entretenimiento n.º 1</t>
  </si>
  <si>
    <t>Entretenimiento n.º 2</t>
  </si>
  <si>
    <t>Otros servicios</t>
  </si>
  <si>
    <t>Sistema de audio portátil y podio</t>
  </si>
  <si>
    <t>Pantalla</t>
  </si>
  <si>
    <t>Alquiler de proyector de video y datos XGA</t>
  </si>
  <si>
    <t>Mouse inalámbrico</t>
  </si>
  <si>
    <t>Tomas eléctricas</t>
  </si>
  <si>
    <t>Cables de extensión</t>
  </si>
  <si>
    <t>Micrófono de solapa</t>
  </si>
  <si>
    <t>Técnicos AV y mano de obra</t>
  </si>
  <si>
    <t>Impuestos (8.8%)</t>
  </si>
  <si>
    <t>Invitación 
(costos de impresión y franqueo)</t>
  </si>
  <si>
    <t>Tiempo y gastos (T&amp;G)</t>
  </si>
  <si>
    <t>T&amp;G de personal de la empresa</t>
  </si>
  <si>
    <t>T&amp;G de testimonios de clientes</t>
  </si>
  <si>
    <t>Regalo n.º 1</t>
  </si>
  <si>
    <t>Regalo n.º 2</t>
  </si>
  <si>
    <t>Regalos de productos</t>
  </si>
  <si>
    <t>Descuentos de productos</t>
  </si>
  <si>
    <t>Ofertas especiales</t>
  </si>
  <si>
    <t>Folletos (desarrollo y producción)</t>
  </si>
  <si>
    <t>Correspondencia</t>
  </si>
  <si>
    <t>Postales</t>
  </si>
  <si>
    <t>Periódicos</t>
  </si>
  <si>
    <t>Carteles</t>
  </si>
  <si>
    <t>Laterales de autobús</t>
  </si>
  <si>
    <t>Acontecimientos benéficos</t>
  </si>
  <si>
    <t>Promociones de empleados</t>
  </si>
  <si>
    <t>Patrocinios</t>
  </si>
  <si>
    <t>Cantidad estimada</t>
  </si>
  <si>
    <t>La segmentación de datos para filtrar la tabla de datos por Categoría principal está en esta celda.</t>
  </si>
  <si>
    <t>Costo estimado por unidad</t>
  </si>
  <si>
    <t>Subtotal estimado</t>
  </si>
  <si>
    <t>Notas</t>
  </si>
  <si>
    <t>Proporcionado por el lugar (normalmente)</t>
  </si>
  <si>
    <t>&lt;Cantidad de personas en el lugar&gt;</t>
  </si>
  <si>
    <t>&lt;Descripción del artículo regalo &gt;</t>
  </si>
  <si>
    <t>La tabla dinámica y el gráfico de categorías están en esta hoja de cálculo. Encontrarás instrucciones útiles sobre cómo usar esta hoja de cálculo en las celdas de esta columna. Presiona la flecha abajo para empezar.</t>
  </si>
  <si>
    <t>Una tabla dinámica de resumen que muestra las categorías principales y cuyos subtotales empiezan en la celda C4. La siguiente instrucción se encuentra en la celda A8.</t>
  </si>
  <si>
    <t>El gráfico dinámico de columna que muestra las categorías principales y sus subtotales estimados está en la celda de la derecha.</t>
  </si>
  <si>
    <t xml:space="preserve"> El gráfico dinámico de columna que muestra las categorías principales y sus subtotales estimados está en esta celda.</t>
  </si>
  <si>
    <t>Total general</t>
  </si>
  <si>
    <t>Se facilitan instrucciones adicionales en la columna A de la hojas de cálculo PLAN DE PRESUPUESTO DE MARKETING y GRÁFICO DE CATEGORÍAS. Este texto se ocultó a propósito. Para eliminar el texto, selecciona la columna A y, a continuación, ELIMINAR. Para mostrar el texto, selecciona la columna A y, a continuación, cambia el color de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</si>
</sst>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Red]\-&quot;$&quot;#,##0.00"/>
    <numFmt numFmtId="165" formatCode="&quot;$&quot;#,##0.00"/>
  </numFmts>
  <fonts count="22" x14ac:knownFonts="1">
    <font>
      <sz val="10"/>
      <color theme="0"/>
      <name val="Arial"/>
      <family val="2"/>
      <scheme val="minor"/>
    </font>
    <font>
      <sz val="11"/>
      <color theme="1"/>
      <name val="Arial"/>
      <family val="2"/>
      <scheme val="minor"/>
    </font>
    <font>
      <sz val="14"/>
      <color theme="1" tint="0.24994659260841701"/>
      <name val="Arial Black"/>
      <family val="2"/>
      <scheme val="major"/>
    </font>
    <font>
      <sz val="11"/>
      <color theme="3"/>
      <name val="Arial Black"/>
      <family val="2"/>
      <scheme val="major"/>
    </font>
    <font>
      <sz val="24"/>
      <color theme="3" tint="-0.24994659260841701"/>
      <name val="Arial Black"/>
      <family val="2"/>
      <scheme val="major"/>
    </font>
    <font>
      <sz val="18"/>
      <color theme="9" tint="-0.499984740745262"/>
      <name val="Arial Black"/>
      <family val="2"/>
      <scheme val="major"/>
    </font>
    <font>
      <sz val="10"/>
      <color theme="1" tint="0.24994659260841701"/>
      <name val="Arial"/>
      <family val="2"/>
      <scheme val="minor"/>
    </font>
    <font>
      <b/>
      <sz val="12"/>
      <color theme="0"/>
      <name val="Arial"/>
      <family val="2"/>
      <scheme val="minor"/>
    </font>
    <font>
      <sz val="10"/>
      <color theme="1"/>
      <name val="Arial"/>
      <family val="2"/>
      <scheme val="minor"/>
    </font>
    <font>
      <b/>
      <sz val="10"/>
      <color theme="1"/>
      <name val="Arial"/>
      <family val="2"/>
      <scheme val="minor"/>
    </font>
    <font>
      <sz val="11"/>
      <color theme="3"/>
      <name val="Arial"/>
      <family val="2"/>
      <scheme val="minor"/>
    </font>
    <font>
      <sz val="24"/>
      <color theme="0"/>
      <name val="Arial Black"/>
      <family val="2"/>
      <scheme val="major"/>
    </font>
    <font>
      <sz val="24"/>
      <color theme="0"/>
      <name val="Arial"/>
      <family val="2"/>
      <scheme val="minor"/>
    </font>
    <font>
      <sz val="14"/>
      <color theme="3"/>
      <name val="Arial"/>
      <family val="2"/>
      <scheme val="minor"/>
    </font>
    <font>
      <b/>
      <sz val="18"/>
      <color theme="3"/>
      <name val="Arial"/>
      <family val="2"/>
      <scheme val="minor"/>
    </font>
    <font>
      <sz val="11"/>
      <color theme="0"/>
      <name val="Arial"/>
      <family val="2"/>
      <scheme val="minor"/>
    </font>
    <font>
      <sz val="10"/>
      <color theme="9" tint="0.79998168889431442"/>
      <name val="Arial"/>
      <family val="2"/>
      <scheme val="minor"/>
    </font>
    <font>
      <sz val="16"/>
      <color theme="0"/>
      <name val="Arial"/>
      <family val="2"/>
    </font>
    <font>
      <sz val="11"/>
      <color theme="0"/>
      <name val="Calibri"/>
      <family val="2"/>
    </font>
    <font>
      <b/>
      <sz val="11"/>
      <color theme="0"/>
      <name val="Calibri"/>
      <family val="2"/>
    </font>
    <font>
      <sz val="11"/>
      <color theme="3"/>
      <name val="Calibri"/>
      <family val="2"/>
    </font>
    <font>
      <sz val="10"/>
      <color theme="3"/>
      <name val="Arial"/>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3"/>
        <bgColor indexed="64"/>
      </patternFill>
    </fill>
    <fill>
      <patternFill patternType="solid">
        <fgColor theme="0"/>
        <bgColor indexed="64"/>
      </patternFill>
    </fill>
    <fill>
      <patternFill patternType="solid">
        <fgColor theme="5" tint="0.39997558519241921"/>
        <bgColor indexed="64"/>
      </patternFill>
    </fill>
    <fill>
      <patternFill patternType="solid">
        <fgColor theme="8"/>
        <bgColor indexed="64"/>
      </patternFill>
    </fill>
    <fill>
      <patternFill patternType="solid">
        <fgColor theme="8"/>
      </patternFill>
    </fill>
    <fill>
      <patternFill patternType="solid">
        <fgColor theme="9" tint="0.79998168889431442"/>
        <bgColor indexed="64"/>
      </patternFill>
    </fill>
    <fill>
      <patternFill patternType="solid">
        <fgColor rgb="FF637289"/>
        <bgColor indexed="64"/>
      </patternFill>
    </fill>
  </fills>
  <borders count="5">
    <border>
      <left/>
      <right/>
      <top/>
      <bottom/>
      <diagonal/>
    </border>
    <border>
      <left/>
      <right/>
      <top/>
      <bottom style="thick">
        <color theme="9" tint="-0.499984740745262"/>
      </bottom>
      <diagonal/>
    </border>
    <border>
      <left/>
      <right/>
      <top style="medium">
        <color theme="9"/>
      </top>
      <bottom/>
      <diagonal/>
    </border>
    <border>
      <left/>
      <right/>
      <top style="thick">
        <color theme="3"/>
      </top>
      <bottom style="thick">
        <color theme="3"/>
      </bottom>
      <diagonal/>
    </border>
    <border>
      <left/>
      <right/>
      <top/>
      <bottom style="thick">
        <color theme="3"/>
      </bottom>
      <diagonal/>
    </border>
  </borders>
  <cellStyleXfs count="6">
    <xf numFmtId="0" fontId="0" fillId="5" borderId="0"/>
    <xf numFmtId="0" fontId="4" fillId="0" borderId="1" applyNumberFormat="0" applyFill="0" applyAlignment="0" applyProtection="0"/>
    <xf numFmtId="0" fontId="5" fillId="0" borderId="2"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xf numFmtId="0" fontId="15" fillId="9" borderId="0" applyNumberFormat="0" applyBorder="0" applyAlignment="0" applyProtection="0"/>
  </cellStyleXfs>
  <cellXfs count="61">
    <xf numFmtId="0" fontId="0" fillId="5" borderId="0" xfId="0"/>
    <xf numFmtId="0" fontId="1" fillId="5" borderId="0" xfId="0" applyFont="1"/>
    <xf numFmtId="0" fontId="6" fillId="5" borderId="0" xfId="0" applyFont="1"/>
    <xf numFmtId="0" fontId="6" fillId="5" borderId="0" xfId="0" applyFont="1" applyAlignment="1">
      <alignment wrapText="1"/>
    </xf>
    <xf numFmtId="0" fontId="7" fillId="2" borderId="0" xfId="0" applyFont="1" applyFill="1" applyAlignment="1">
      <alignment horizontal="left" vertical="center" indent="1"/>
    </xf>
    <xf numFmtId="0" fontId="7" fillId="2" borderId="0" xfId="0" applyFont="1" applyFill="1" applyAlignment="1">
      <alignment horizontal="right" vertical="center" indent="1"/>
    </xf>
    <xf numFmtId="0" fontId="7" fillId="8" borderId="0" xfId="0" applyFont="1" applyFill="1" applyAlignment="1">
      <alignment horizontal="left" vertical="center" indent="1"/>
    </xf>
    <xf numFmtId="0" fontId="7" fillId="8" borderId="0" xfId="0" applyFont="1" applyFill="1" applyAlignment="1">
      <alignment horizontal="right" vertical="center" indent="1"/>
    </xf>
    <xf numFmtId="0" fontId="1" fillId="5" borderId="0" xfId="0" applyFont="1" applyAlignment="1">
      <alignment horizontal="left" indent="1"/>
    </xf>
    <xf numFmtId="0" fontId="12" fillId="5" borderId="0" xfId="1" applyFont="1" applyFill="1" applyBorder="1" applyAlignment="1">
      <alignment horizontal="left" vertical="center" indent="1"/>
    </xf>
    <xf numFmtId="0" fontId="10" fillId="4" borderId="0" xfId="4" applyFont="1" applyFill="1" applyAlignment="1">
      <alignment horizontal="left" indent="1"/>
    </xf>
    <xf numFmtId="0" fontId="14" fillId="3" borderId="2" xfId="2" applyFont="1" applyFill="1" applyAlignment="1">
      <alignment horizontal="left" wrapText="1" indent="1"/>
    </xf>
    <xf numFmtId="0" fontId="15" fillId="9" borderId="0" xfId="5" applyAlignment="1">
      <alignment wrapText="1"/>
    </xf>
    <xf numFmtId="165" fontId="9" fillId="3" borderId="0" xfId="0" applyNumberFormat="1" applyFont="1" applyFill="1" applyAlignment="1">
      <alignment horizontal="right" vertical="center"/>
    </xf>
    <xf numFmtId="0" fontId="9" fillId="7" borderId="0" xfId="0" applyFont="1" applyFill="1" applyAlignment="1">
      <alignment horizontal="left" vertical="center" indent="1"/>
    </xf>
    <xf numFmtId="0" fontId="0" fillId="5" borderId="0" xfId="0" applyAlignment="1">
      <alignment vertical="center"/>
    </xf>
    <xf numFmtId="0" fontId="6" fillId="5" borderId="0" xfId="0" applyFont="1" applyAlignment="1">
      <alignment vertical="center"/>
    </xf>
    <xf numFmtId="0" fontId="14" fillId="3" borderId="2" xfId="2" applyFont="1" applyFill="1" applyAlignment="1">
      <alignment horizontal="left" vertical="center" wrapText="1" indent="1"/>
    </xf>
    <xf numFmtId="0" fontId="11" fillId="5" borderId="0" xfId="1" applyFont="1" applyFill="1" applyBorder="1" applyAlignment="1">
      <alignment horizontal="left" vertical="center"/>
    </xf>
    <xf numFmtId="0" fontId="12" fillId="5" borderId="0" xfId="1" applyFont="1" applyFill="1" applyBorder="1" applyAlignment="1">
      <alignment horizontal="left" vertical="center"/>
    </xf>
    <xf numFmtId="0" fontId="1" fillId="5" borderId="0" xfId="0" applyFont="1" applyAlignment="1">
      <alignment vertical="center"/>
    </xf>
    <xf numFmtId="0" fontId="17" fillId="5" borderId="0" xfId="0" applyFont="1" applyAlignment="1">
      <alignment horizontal="center" vertical="center"/>
    </xf>
    <xf numFmtId="0" fontId="18" fillId="5" borderId="0" xfId="0" applyFont="1" applyAlignment="1">
      <alignment vertical="center" wrapText="1"/>
    </xf>
    <xf numFmtId="0" fontId="19" fillId="5" borderId="0" xfId="0" applyFont="1" applyAlignment="1">
      <alignment vertical="center" wrapText="1"/>
    </xf>
    <xf numFmtId="0" fontId="20" fillId="5" borderId="0" xfId="0" applyFont="1" applyAlignment="1">
      <alignment vertical="center" wrapText="1"/>
    </xf>
    <xf numFmtId="0" fontId="21" fillId="5" borderId="0" xfId="0" applyFont="1" applyAlignment="1">
      <alignment wrapText="1"/>
    </xf>
    <xf numFmtId="0" fontId="10" fillId="5" borderId="0" xfId="0" applyFont="1" applyAlignment="1">
      <alignment wrapText="1"/>
    </xf>
    <xf numFmtId="0" fontId="8" fillId="3" borderId="3" xfId="0" applyFont="1" applyFill="1" applyBorder="1" applyAlignment="1">
      <alignment horizontal="left" vertical="center" wrapText="1" indent="1"/>
    </xf>
    <xf numFmtId="3" fontId="8" fillId="3" borderId="3" xfId="0" applyNumberFormat="1" applyFont="1" applyFill="1" applyBorder="1" applyAlignment="1">
      <alignment horizontal="right" vertical="center" indent="2"/>
    </xf>
    <xf numFmtId="165" fontId="8" fillId="3" borderId="3" xfId="0" applyNumberFormat="1" applyFont="1" applyFill="1" applyBorder="1" applyAlignment="1">
      <alignment horizontal="right" vertical="center" indent="2"/>
    </xf>
    <xf numFmtId="0" fontId="8" fillId="3" borderId="3" xfId="0" applyFont="1" applyFill="1" applyBorder="1" applyAlignment="1">
      <alignment horizontal="left" vertical="center" wrapText="1"/>
    </xf>
    <xf numFmtId="0" fontId="8" fillId="6" borderId="3" xfId="0" applyFont="1" applyFill="1" applyBorder="1" applyAlignment="1">
      <alignment horizontal="left" vertical="center" wrapText="1" indent="1"/>
    </xf>
    <xf numFmtId="3" fontId="8" fillId="6" borderId="3" xfId="0" applyNumberFormat="1" applyFont="1" applyFill="1" applyBorder="1" applyAlignment="1">
      <alignment horizontal="right" vertical="center" indent="2"/>
    </xf>
    <xf numFmtId="165" fontId="8" fillId="6" borderId="3" xfId="0" applyNumberFormat="1" applyFont="1" applyFill="1" applyBorder="1" applyAlignment="1">
      <alignment horizontal="right" vertical="center" indent="2"/>
    </xf>
    <xf numFmtId="0" fontId="8" fillId="6" borderId="3" xfId="0" applyFont="1" applyFill="1" applyBorder="1" applyAlignment="1">
      <alignment horizontal="left" vertical="center" wrapText="1"/>
    </xf>
    <xf numFmtId="0" fontId="9" fillId="7" borderId="4"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3" fontId="8" fillId="3" borderId="4" xfId="0" applyNumberFormat="1" applyFont="1" applyFill="1" applyBorder="1" applyAlignment="1">
      <alignment horizontal="right" vertical="center" indent="2"/>
    </xf>
    <xf numFmtId="165" fontId="8" fillId="3" borderId="4" xfId="0" applyNumberFormat="1" applyFont="1" applyFill="1" applyBorder="1" applyAlignment="1">
      <alignment horizontal="right" vertical="center" indent="2"/>
    </xf>
    <xf numFmtId="0" fontId="8" fillId="3" borderId="4" xfId="0" applyFont="1" applyFill="1" applyBorder="1" applyAlignment="1">
      <alignment horizontal="left" vertical="center" wrapText="1"/>
    </xf>
    <xf numFmtId="0" fontId="9" fillId="3" borderId="3" xfId="0" applyFont="1" applyFill="1" applyBorder="1" applyAlignment="1">
      <alignment horizontal="left" vertical="center" wrapText="1" indent="1"/>
    </xf>
    <xf numFmtId="0" fontId="9" fillId="7" borderId="3" xfId="0" applyFont="1" applyFill="1" applyBorder="1" applyAlignment="1">
      <alignment horizontal="left" vertical="center" wrapText="1" indent="1"/>
    </xf>
    <xf numFmtId="0" fontId="0" fillId="3" borderId="0" xfId="0" applyFill="1"/>
    <xf numFmtId="0" fontId="0" fillId="10" borderId="0" xfId="0" applyFill="1"/>
    <xf numFmtId="0" fontId="11" fillId="5" borderId="0" xfId="1" applyFont="1" applyFill="1" applyBorder="1" applyAlignment="1">
      <alignment horizontal="left" vertical="top" indent="1"/>
    </xf>
    <xf numFmtId="0" fontId="16" fillId="3" borderId="0" xfId="0" applyFont="1" applyFill="1" applyAlignment="1">
      <alignment horizontal="center"/>
    </xf>
    <xf numFmtId="0" fontId="13" fillId="3" borderId="0" xfId="3" applyFont="1" applyFill="1" applyAlignment="1">
      <alignment horizontal="left" vertical="center" wrapText="1" indent="1"/>
    </xf>
    <xf numFmtId="0" fontId="13" fillId="3" borderId="0" xfId="3" applyFont="1" applyFill="1" applyAlignment="1">
      <alignment horizontal="left" wrapText="1" indent="1"/>
    </xf>
    <xf numFmtId="0" fontId="13" fillId="7" borderId="0" xfId="3" applyFont="1" applyFill="1" applyAlignment="1">
      <alignment horizontal="left" wrapText="1" indent="1"/>
    </xf>
    <xf numFmtId="0" fontId="0" fillId="5" borderId="0" xfId="0" applyAlignment="1">
      <alignment horizontal="center" vertical="center"/>
    </xf>
    <xf numFmtId="0" fontId="0" fillId="5" borderId="0" xfId="0" applyAlignment="1">
      <alignment horizontal="center" vertical="top"/>
    </xf>
    <xf numFmtId="0" fontId="0" fillId="5" borderId="0" xfId="0" applyAlignment="1">
      <alignment horizontal="center" vertical="top" wrapText="1"/>
    </xf>
    <xf numFmtId="0" fontId="0" fillId="2" borderId="0" xfId="0" applyFill="1" applyAlignment="1">
      <alignment horizontal="center" vertical="top"/>
    </xf>
    <xf numFmtId="0" fontId="0" fillId="2" borderId="0" xfId="0" applyFill="1" applyAlignment="1">
      <alignment horizontal="center" vertical="top" wrapText="1"/>
    </xf>
    <xf numFmtId="0" fontId="0" fillId="11" borderId="0" xfId="0" applyFill="1" applyAlignment="1">
      <alignment horizontal="left" vertical="center" indent="1"/>
    </xf>
    <xf numFmtId="0" fontId="0" fillId="11" borderId="0" xfId="0" applyFill="1" applyAlignment="1">
      <alignment horizontal="center" vertical="top"/>
    </xf>
    <xf numFmtId="0" fontId="0" fillId="11" borderId="0" xfId="0" applyFill="1" applyAlignment="1">
      <alignment horizontal="center" vertical="top" wrapText="1"/>
    </xf>
    <xf numFmtId="0" fontId="8" fillId="3" borderId="3" xfId="0" applyFont="1" applyFill="1" applyBorder="1" applyAlignment="1">
      <alignment horizontal="left" vertical="center" indent="1"/>
    </xf>
    <xf numFmtId="8" fontId="10" fillId="3" borderId="0" xfId="4" applyNumberFormat="1" applyFont="1" applyFill="1" applyAlignment="1">
      <alignment horizontal="left" indent="1"/>
    </xf>
    <xf numFmtId="8" fontId="10" fillId="3" borderId="0" xfId="4" applyNumberFormat="1" applyFont="1" applyFill="1" applyAlignment="1">
      <alignment horizontal="left" vertical="center" indent="1"/>
    </xf>
    <xf numFmtId="8" fontId="14" fillId="3" borderId="2" xfId="2" applyNumberFormat="1" applyFont="1" applyFill="1" applyAlignment="1">
      <alignment horizontal="left" wrapText="1" indent="1"/>
    </xf>
  </cellXfs>
  <cellStyles count="6">
    <cellStyle name="Encabezado 1" xfId="1" builtinId="16" customBuiltin="1"/>
    <cellStyle name="Encabezado 4" xfId="4" builtinId="19" customBuiltin="1"/>
    <cellStyle name="Énfasis5" xfId="5" builtinId="45"/>
    <cellStyle name="Normal" xfId="0" builtinId="0" customBuiltin="1"/>
    <cellStyle name="Título 2" xfId="2" builtinId="17" customBuiltin="1"/>
    <cellStyle name="Título 3" xfId="3" builtinId="18" customBuiltin="1"/>
  </cellStyles>
  <dxfs count="182">
    <dxf>
      <font>
        <b/>
        <i val="0"/>
        <strike val="0"/>
        <condense val="0"/>
        <extend val="0"/>
        <outline val="0"/>
        <shadow val="0"/>
        <u val="none"/>
        <vertAlign val="baseline"/>
        <sz val="10"/>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Arial"/>
        <family val="2"/>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Arial"/>
        <family val="2"/>
        <scheme val="minor"/>
      </font>
      <alignment horizontal="right" vertical="center" textRotation="0" wrapText="0" indent="2" justifyLastLine="0" shrinkToFit="0" readingOrder="0"/>
    </dxf>
    <dxf>
      <font>
        <b val="0"/>
        <i val="0"/>
        <strike val="0"/>
        <condense val="0"/>
        <extend val="0"/>
        <outline val="0"/>
        <shadow val="0"/>
        <u val="none"/>
        <vertAlign val="baseline"/>
        <sz val="10"/>
        <color theme="1"/>
        <name val="Arial"/>
        <family val="2"/>
        <scheme val="minor"/>
      </font>
      <alignment horizontal="right" vertical="center" textRotation="0" wrapText="0" indent="2" justifyLastLine="0" shrinkToFit="0" readingOrder="0"/>
    </dxf>
    <dxf>
      <font>
        <b val="0"/>
        <i val="0"/>
        <strike val="0"/>
        <condense val="0"/>
        <extend val="0"/>
        <outline val="0"/>
        <shadow val="0"/>
        <u val="none"/>
        <vertAlign val="baseline"/>
        <sz val="10"/>
        <color theme="1"/>
        <name val="Arial"/>
        <family val="2"/>
        <scheme val="minor"/>
      </font>
      <alignment horizontal="right" vertical="center" textRotation="0" wrapText="0" indent="2" justifyLastLine="0" shrinkToFit="0" readingOrder="0"/>
    </dxf>
    <dxf>
      <font>
        <b val="0"/>
        <i val="0"/>
        <strike val="0"/>
        <condense val="0"/>
        <extend val="0"/>
        <outline val="0"/>
        <shadow val="0"/>
        <u val="none"/>
        <vertAlign val="baseline"/>
        <sz val="10"/>
        <color theme="1"/>
        <name val="Arial"/>
        <family val="2"/>
        <scheme val="minor"/>
      </font>
      <alignment horizontal="left" vertical="center" textRotation="0" wrapText="1" indent="0" justifyLastLine="0" shrinkToFit="0" readingOrder="0"/>
    </dxf>
    <dxf>
      <font>
        <strike val="0"/>
        <outline val="0"/>
        <shadow val="0"/>
        <u val="none"/>
        <vertAlign val="baseline"/>
        <sz val="10"/>
        <color theme="1"/>
        <name val="Arial"/>
        <scheme val="minor"/>
      </font>
      <numFmt numFmtId="165" formatCode="&quot;$&quot;#,##0.00"/>
      <alignment horizontal="right" vertical="center" textRotation="0" wrapText="0" indent="2" justifyLastLine="0" shrinkToFit="0" readingOrder="0"/>
      <border diagonalUp="0" diagonalDown="0">
        <left/>
        <right/>
        <top style="thick">
          <color theme="3"/>
        </top>
        <bottom style="thick">
          <color theme="3"/>
        </bottom>
      </border>
    </dxf>
    <dxf>
      <font>
        <strike val="0"/>
        <outline val="0"/>
        <shadow val="0"/>
        <u val="none"/>
        <vertAlign val="baseline"/>
        <sz val="10"/>
        <color theme="1"/>
        <name val="Arial"/>
        <scheme val="minor"/>
      </font>
      <numFmt numFmtId="165" formatCode="&quot;$&quot;#,##0.00"/>
      <alignment horizontal="right" vertical="center" textRotation="0" wrapText="0" indent="2" justifyLastLine="0" shrinkToFit="0" readingOrder="0"/>
      <border diagonalUp="0" diagonalDown="0">
        <left/>
        <right/>
        <top style="thick">
          <color theme="3"/>
        </top>
        <bottom style="thick">
          <color theme="3"/>
        </bottom>
      </border>
    </dxf>
    <dxf>
      <alignment wrapText="1"/>
    </dxf>
    <dxf>
      <alignment wrapText="1"/>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alignment indent="1"/>
    </dxf>
    <dxf>
      <alignment horizontal="left"/>
    </dxf>
    <dxf>
      <alignment vertical="center"/>
    </dxf>
    <dxf>
      <font>
        <name val="Arial"/>
        <scheme val="minor"/>
      </font>
    </dxf>
    <dxf>
      <font>
        <name val="Arial"/>
        <scheme val="minor"/>
      </font>
    </dxf>
    <dxf>
      <font>
        <name val="Arial"/>
        <scheme val="minor"/>
      </font>
    </dxf>
    <dxf>
      <font>
        <name val="Arial"/>
        <scheme val="minor"/>
      </font>
    </dxf>
    <dxf>
      <alignment wrapText="1" readingOrder="0"/>
    </dxf>
    <dxf>
      <alignment wrapText="1" readingOrder="0"/>
    </dxf>
    <dxf>
      <border>
        <bottom/>
      </border>
    </dxf>
    <dxf>
      <border>
        <bottom/>
      </border>
    </dxf>
    <dxf>
      <border>
        <bottom/>
      </bord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vertical="center"/>
    </dxf>
    <dxf>
      <alignment vertical="center"/>
    </dxf>
    <dxf>
      <alignment vertical="center"/>
    </dxf>
    <dxf>
      <alignment vertical="top"/>
    </dxf>
    <dxf>
      <alignment vertical="top"/>
    </dxf>
    <dxf>
      <alignment vertical="top"/>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b/>
        <i val="0"/>
        <color theme="3"/>
        <name val="Arial"/>
        <family val="2"/>
        <scheme val="minor"/>
      </font>
      <fill>
        <patternFill>
          <bgColor theme="5" tint="0.39994506668294322"/>
        </patternFill>
      </fill>
    </dxf>
    <dxf>
      <font>
        <color theme="1"/>
        <name val="Arial"/>
        <family val="2"/>
        <scheme val="minor"/>
      </font>
      <fill>
        <patternFill>
          <bgColor theme="5" tint="0.79998168889431442"/>
        </patternFill>
      </fill>
    </dxf>
    <dxf>
      <font>
        <name val="Arial"/>
        <scheme val="minor"/>
      </font>
    </dxf>
    <dxf>
      <font>
        <name val="Arial"/>
        <scheme val="minor"/>
      </font>
    </dxf>
    <dxf>
      <font>
        <name val="Arial"/>
        <scheme val="minor"/>
      </font>
    </dxf>
    <dxf>
      <font>
        <name val="Arial"/>
        <scheme val="minor"/>
      </font>
    </dxf>
    <dxf>
      <alignment wrapText="1" readingOrder="0"/>
    </dxf>
    <dxf>
      <alignment wrapText="1" readingOrder="0"/>
    </dxf>
    <dxf>
      <border>
        <bottom/>
      </border>
    </dxf>
    <dxf>
      <border>
        <bottom/>
      </border>
    </dxf>
    <dxf>
      <border>
        <bottom/>
      </bord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vertical="center"/>
    </dxf>
    <dxf>
      <alignment vertical="center"/>
    </dxf>
    <dxf>
      <alignment vertical="center"/>
    </dxf>
    <dxf>
      <alignment vertical="top"/>
    </dxf>
    <dxf>
      <alignment vertical="top"/>
    </dxf>
    <dxf>
      <alignment vertical="top"/>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alignment vertical="top"/>
    </dxf>
    <dxf>
      <alignment vertical="top"/>
    </dxf>
    <dxf>
      <alignment vertical="top"/>
    </dxf>
    <dxf>
      <alignment vertical="center"/>
    </dxf>
    <dxf>
      <alignment vertical="center"/>
    </dxf>
    <dxf>
      <alignment vertical="center"/>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border>
        <bottom/>
      </border>
    </dxf>
    <dxf>
      <border>
        <bottom/>
      </border>
    </dxf>
    <dxf>
      <border>
        <bottom/>
      </border>
    </dxf>
    <dxf>
      <alignment wrapText="1" readingOrder="0"/>
    </dxf>
    <dxf>
      <alignment wrapText="1" readingOrder="0"/>
    </dxf>
    <dxf>
      <font>
        <name val="Arial"/>
        <scheme val="minor"/>
      </font>
    </dxf>
    <dxf>
      <font>
        <name val="Arial"/>
        <scheme val="minor"/>
      </font>
    </dxf>
    <dxf>
      <font>
        <name val="Arial"/>
        <scheme val="minor"/>
      </font>
    </dxf>
    <dxf>
      <font>
        <name val="Arial"/>
        <scheme val="minor"/>
      </font>
    </dxf>
    <dxf>
      <font>
        <strike val="0"/>
        <outline val="0"/>
        <shadow val="0"/>
        <u val="none"/>
        <vertAlign val="baseline"/>
        <sz val="10"/>
        <color theme="1"/>
        <name val="Arial"/>
        <scheme val="minor"/>
      </font>
      <alignment horizontal="left" vertical="center" textRotation="0" wrapText="1" indent="0" justifyLastLine="0" shrinkToFit="0" readingOrder="0"/>
      <border diagonalUp="0" diagonalDown="0">
        <left/>
        <right/>
        <top style="thick">
          <color theme="3"/>
        </top>
        <bottom style="thick">
          <color theme="3"/>
        </bottom>
      </border>
    </dxf>
    <dxf>
      <font>
        <strike val="0"/>
        <outline val="0"/>
        <shadow val="0"/>
        <u val="none"/>
        <vertAlign val="baseline"/>
        <sz val="10"/>
        <color theme="1"/>
        <name val="Arial"/>
        <scheme val="minor"/>
      </font>
      <numFmt numFmtId="3" formatCode="#,##0"/>
      <alignment horizontal="right" vertical="center" textRotation="0" wrapText="0" indent="2" justifyLastLine="0" shrinkToFit="0" readingOrder="0"/>
      <border diagonalUp="0" diagonalDown="0">
        <left/>
        <right/>
        <top style="thick">
          <color theme="3"/>
        </top>
        <bottom style="thick">
          <color theme="3"/>
        </bottom>
      </border>
    </dxf>
    <dxf>
      <font>
        <strike val="0"/>
        <outline val="0"/>
        <shadow val="0"/>
        <u val="none"/>
        <vertAlign val="baseline"/>
        <sz val="10"/>
        <color theme="1"/>
        <name val="Arial"/>
        <scheme val="minor"/>
      </font>
      <alignment horizontal="left" vertical="center" textRotation="0" wrapText="1" indent="1" justifyLastLine="0" shrinkToFit="0" readingOrder="0"/>
      <border diagonalUp="0" diagonalDown="0">
        <left/>
        <right/>
        <top style="thick">
          <color theme="3"/>
        </top>
        <bottom style="thick">
          <color theme="3"/>
        </bottom>
      </border>
    </dxf>
    <dxf>
      <font>
        <b/>
        <strike val="0"/>
        <outline val="0"/>
        <shadow val="0"/>
        <u val="none"/>
        <vertAlign val="baseline"/>
        <sz val="10"/>
        <color theme="1"/>
        <name val="Arial"/>
        <scheme val="minor"/>
      </font>
      <alignment horizontal="left" vertical="center" textRotation="0" wrapText="1" indent="1" justifyLastLine="0" shrinkToFit="0" readingOrder="0"/>
      <border diagonalUp="0" diagonalDown="0">
        <left/>
        <right/>
        <top style="thick">
          <color theme="3"/>
        </top>
        <bottom style="thick">
          <color theme="3"/>
        </bottom>
        <vertical/>
        <horizontal style="thick">
          <color theme="3"/>
        </horizontal>
      </border>
    </dxf>
    <dxf>
      <alignment horizontal="left" vertical="center" textRotation="0" wrapText="0" indent="1" justifyLastLine="0" shrinkToFit="0" readingOrder="0"/>
    </dxf>
    <dxf>
      <fill>
        <patternFill patternType="solid">
          <fgColor theme="0"/>
          <bgColor theme="4" tint="-0.249977111117893"/>
        </patternFill>
      </fill>
    </dxf>
    <dxf>
      <fill>
        <patternFill patternType="solid">
          <fgColor theme="0"/>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0"/>
          <bgColor theme="4" tint="-0.249977111117893"/>
        </patternFill>
      </fill>
      <border>
        <right style="medium">
          <color theme="0"/>
        </right>
      </border>
    </dxf>
    <dxf>
      <font>
        <b/>
        <color theme="0"/>
      </font>
      <fill>
        <patternFill patternType="solid">
          <fgColor theme="0"/>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5"/>
          <bgColor theme="5"/>
        </patternFill>
      </fill>
      <border>
        <bottom style="thick">
          <color theme="3"/>
        </bottom>
        <horizontal style="thick">
          <color theme="3"/>
        </horizontal>
      </border>
    </dxf>
    <dxf>
      <font>
        <b/>
        <i val="0"/>
        <color theme="3"/>
        <name val="Arial"/>
        <scheme val="minor"/>
      </font>
      <fill>
        <patternFill>
          <bgColor theme="5" tint="0.39994506668294322"/>
        </patternFill>
      </fill>
      <border diagonalUp="0" diagonalDown="0">
        <left/>
        <right/>
        <top/>
        <bottom/>
        <vertical/>
        <horizontal/>
      </border>
    </dxf>
    <dxf>
      <font>
        <color theme="1"/>
        <name val="Arial"/>
        <scheme val="minor"/>
      </font>
      <fill>
        <patternFill patternType="solid">
          <bgColor theme="5" tint="0.79998168889431442"/>
        </patternFill>
      </fill>
      <border diagonalUp="0" diagonalDown="0">
        <left/>
        <right/>
        <top/>
        <bottom/>
        <vertical/>
        <horizontal/>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fill>
        <patternFill patternType="solid">
          <fgColor theme="8" tint="0.79998168889431442"/>
          <bgColor theme="8" tint="0.79998168889431442"/>
        </patternFill>
      </fill>
    </dxf>
    <dxf>
      <font>
        <b/>
        <color theme="1"/>
      </font>
    </dxf>
    <dxf>
      <font>
        <b/>
        <color theme="1"/>
      </font>
      <fill>
        <patternFill patternType="solid">
          <fgColor theme="8" tint="0.59999389629810485"/>
          <bgColor theme="8" tint="0.59999389629810485"/>
        </patternFill>
      </fill>
    </dxf>
    <dxf>
      <font>
        <b/>
        <color theme="1"/>
      </font>
      <border>
        <left style="medium">
          <color theme="8" tint="0.59999389629810485"/>
        </left>
        <right style="medium">
          <color theme="8" tint="0.59999389629810485"/>
        </right>
        <top style="medium">
          <color theme="8" tint="0.59999389629810485"/>
        </top>
        <bottom style="medium">
          <color theme="8" tint="0.59999389629810485"/>
        </bottom>
      </border>
    </dxf>
    <dxf>
      <border>
        <left style="thin">
          <color theme="8" tint="0.39997558519241921"/>
        </left>
        <right style="thin">
          <color theme="8" tint="0.39997558519241921"/>
        </right>
      </border>
    </dxf>
    <dxf>
      <border>
        <top style="thin">
          <color theme="8" tint="0.39997558519241921"/>
        </top>
        <bottom style="thin">
          <color theme="8" tint="0.39997558519241921"/>
        </bottom>
        <horizontal style="thin">
          <color theme="8" tint="0.39997558519241921"/>
        </horizontal>
      </border>
    </dxf>
    <dxf>
      <font>
        <b/>
        <color theme="1"/>
      </font>
      <border>
        <top style="thin">
          <color theme="8" tint="-0.249977111117893"/>
        </top>
        <bottom style="medium">
          <color theme="8" tint="-0.249977111117893"/>
        </bottom>
      </border>
    </dxf>
    <dxf>
      <font>
        <b/>
        <color theme="0"/>
      </font>
      <fill>
        <patternFill patternType="solid">
          <fgColor theme="8"/>
          <bgColor theme="8"/>
        </patternFill>
      </fill>
      <border>
        <top style="medium">
          <color theme="8" tint="-0.249977111117893"/>
        </top>
      </border>
    </dxf>
    <dxf>
      <font>
        <color theme="1"/>
      </font>
      <border diagonalUp="0" diagonalDown="0">
        <left/>
        <right/>
        <top/>
        <bottom/>
        <vertical/>
        <horizontal/>
      </border>
    </dxf>
  </dxfs>
  <tableStyles count="4" defaultTableStyle="TableStyleMedium2" defaultPivotStyle="PivotStyleLight16">
    <tableStyle name="EstiloDinámicoMedio13 2" table="0" count="12" xr9:uid="{00000000-0011-0000-FFFF-FFFF00000000}">
      <tableStyleElement type="wholeTable" dxfId="181"/>
      <tableStyleElement type="headerRow" dxfId="180"/>
      <tableStyleElement type="totalRow" dxfId="179"/>
      <tableStyleElement type="firstRowStripe" dxfId="178"/>
      <tableStyleElement type="firstColumnStripe" dxfId="177"/>
      <tableStyleElement type="firstSubtotalColumn" dxfId="176"/>
      <tableStyleElement type="firstSubtotalRow" dxfId="175"/>
      <tableStyleElement type="secondSubtotalRow" dxfId="174"/>
      <tableStyleElement type="firstRowSubheading" dxfId="173"/>
      <tableStyleElement type="secondRowSubheading" dxfId="172"/>
      <tableStyleElement type="pageFieldLabels" dxfId="171"/>
      <tableStyleElement type="pageFieldValues" dxfId="170"/>
    </tableStyle>
    <tableStyle name="EstiloSegmentaciónOscur..." pivot="0" table="0" count="10" xr9:uid="{CBD163E0-6BEF-4526-A2BB-2D681BA4D5BE}">
      <tableStyleElement type="wholeTable" dxfId="65"/>
      <tableStyleElement type="headerRow" dxfId="64"/>
    </tableStyle>
    <tableStyle name="EstiloSegmentaciónOscuro5 2" pivot="0" table="0" count="2" xr9:uid="{00000000-0011-0000-FFFF-FFFF01000000}">
      <tableStyleElement type="wholeTable" dxfId="169"/>
      <tableStyleElement type="headerRow" dxfId="168"/>
    </tableStyle>
    <tableStyle name="TablaEstiloOscuro2 2" pivot="0" count="7" xr9:uid="{00000000-0011-0000-FFFF-FFFF02000000}">
      <tableStyleElement type="wholeTable" dxfId="167"/>
      <tableStyleElement type="headerRow" dxfId="166"/>
      <tableStyleElement type="totalRow" dxfId="165"/>
      <tableStyleElement type="firstColumn" dxfId="164"/>
      <tableStyleElement type="lastColumn" dxfId="163"/>
      <tableStyleElement type="firstRowStripe" dxfId="162"/>
      <tableStyleElement type="firstColumnStripe" dxfId="161"/>
    </tableStyle>
  </tableStyles>
  <colors>
    <mruColors>
      <color rgb="FF637289"/>
      <color rgb="FF000000"/>
      <color rgb="FF999999"/>
      <color rgb="FF959595"/>
      <color rgb="FFDFDFDF"/>
      <color rgb="FFC0C0C0"/>
    </mruColors>
  </colors>
  <extLst>
    <ext xmlns:x14="http://schemas.microsoft.com/office/spreadsheetml/2009/9/main" uri="{46F421CA-312F-682f-3DD2-61675219B42D}">
      <x14:dxfs count="16">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theme="8" tint="-0.24994659260841701"/>
          </font>
          <fill>
            <patternFill>
              <fgColor theme="8" tint="0.59996337778862885"/>
              <bgColor theme="4"/>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fgColor theme="8"/>
              <bgColor theme="8"/>
            </patternFill>
          </fill>
          <border>
            <left style="thin">
              <color theme="8"/>
            </left>
            <right style="thin">
              <color theme="8"/>
            </right>
            <top style="thin">
              <color theme="8"/>
            </top>
            <bottom style="thin">
              <color theme="8"/>
            </bottom>
          </border>
        </dxf>
        <dxf>
          <font>
            <color rgb="FF959595"/>
          </font>
          <fill>
            <patternFill>
              <fgColor rgb="FFDFDFDF"/>
              <bgColor theme="5" tint="0.79998168889431442"/>
            </patternFill>
          </fill>
          <border>
            <left style="thin">
              <color rgb="FFDFDFDF"/>
            </left>
            <right style="thin">
              <color rgb="FFDFDFDF"/>
            </right>
            <top style="thin">
              <color rgb="FFDFDFDF"/>
            </top>
            <bottom style="thin">
              <color rgb="FFDFDFDF"/>
            </bottom>
          </border>
        </dxf>
        <dxf>
          <font>
            <color rgb="FF000000"/>
          </font>
          <fill>
            <patternFill>
              <fgColor rgb="FFC0C0C0"/>
              <bgColor theme="5" tint="0.79998168889431442"/>
            </patternFill>
          </fill>
          <border>
            <left style="thin">
              <color rgb="FFC0C0C0"/>
            </left>
            <right style="thin">
              <color rgb="FFC0C0C0"/>
            </right>
            <top style="thin">
              <color rgb="FFC0C0C0"/>
            </top>
            <bottom style="thin">
              <color rgb="FFC0C0C0"/>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000000"/>
          </font>
          <fill>
            <patternFill>
              <bgColor theme="5" tint="0.39994506668294322"/>
            </patternFill>
          </fill>
          <border>
            <left style="thin">
              <color rgb="FF999999"/>
            </left>
            <right style="thin">
              <color rgb="FF999999"/>
            </right>
            <top style="thin">
              <color rgb="FF999999"/>
            </top>
            <bottom style="thin">
              <color rgb="FF999999"/>
            </bottom>
          </border>
        </dxf>
        <dxf>
          <font>
            <color rgb="FF959595"/>
          </font>
          <fill>
            <patternFill>
              <fgColor rgb="FFDFDFDF"/>
              <bgColor theme="5" tint="0.79998168889431442"/>
            </patternFill>
          </fill>
          <border>
            <left style="thin">
              <color rgb="FFDFDFDF"/>
            </left>
            <right style="thin">
              <color rgb="FFDFDFDF"/>
            </right>
            <top style="thin">
              <color rgb="FFDFDFDF"/>
            </top>
            <bottom style="thin">
              <color rgb="FFDFDFDF"/>
            </bottom>
          </border>
        </dxf>
        <dxf>
          <font>
            <color rgb="FF000000"/>
          </font>
          <fill>
            <patternFill>
              <fgColor rgb="FFC0C0C0"/>
              <bgColor theme="5" tint="0.79998168889431442"/>
            </patternFill>
          </fill>
          <border>
            <left style="thin">
              <color rgb="FFC0C0C0"/>
            </left>
            <right style="thin">
              <color rgb="FFC0C0C0"/>
            </right>
            <top style="thin">
              <color rgb="FFC0C0C0"/>
            </top>
            <bottom style="thin">
              <color rgb="FFC0C0C0"/>
            </bottom>
          </border>
        </dxf>
        <dxf>
          <font>
            <color theme="8" tint="-0.24994659260841701"/>
          </font>
          <fill>
            <patternFill>
              <fgColor theme="8" tint="0.59996337778862885"/>
              <bgColor theme="4"/>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fgColor theme="8"/>
              <bgColor theme="8"/>
            </patternFill>
          </fill>
          <border>
            <left style="thin">
              <color theme="8"/>
            </left>
            <right style="thin">
              <color theme="8"/>
            </right>
            <top style="thin">
              <color theme="8"/>
            </top>
            <bottom style="thin">
              <color theme="8"/>
            </bottom>
          </border>
        </dxf>
      </x14:dxfs>
    </ext>
    <ext xmlns:x14="http://schemas.microsoft.com/office/spreadsheetml/2009/9/main" uri="{EB79DEF2-80B8-43e5-95BD-54CBDDF9020C}">
      <x14:slicerStyles defaultSlicerStyle="SlicerStyleLight1">
        <x14:slicerStyle name="EstiloSegmentaciónOscu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manualLayout>
          <c:layoutTarget val="inner"/>
          <c:xMode val="edge"/>
          <c:yMode val="edge"/>
          <c:x val="4.8294851092873431E-2"/>
          <c:y val="7.407407407407407E-2"/>
          <c:w val="0.77469250276062218"/>
          <c:h val="0.84731481481481485"/>
        </c:manualLayout>
      </c:layout>
      <c:barChart>
        <c:barDir val="col"/>
        <c:grouping val="clustered"/>
        <c:varyColors val="0"/>
        <c:ser>
          <c:idx val="0"/>
          <c:order val="0"/>
          <c:tx>
            <c:v>Costos adicionales</c:v>
          </c:tx>
          <c:spPr>
            <a:solidFill>
              <a:schemeClr val="accent1"/>
            </a:solidFill>
            <a:ln>
              <a:noFill/>
            </a:ln>
            <a:effectLst/>
          </c:spPr>
          <c:invertIfNegative val="0"/>
          <c:cat>
            <c:strLit>
              <c:ptCount val="1"/>
              <c:pt idx="0">
                <c:v>Total</c:v>
              </c:pt>
            </c:strLit>
          </c:cat>
          <c:val>
            <c:numLit>
              <c:formatCode>General</c:formatCode>
              <c:ptCount val="1"/>
              <c:pt idx="0">
                <c:v>0</c:v>
              </c:pt>
            </c:numLit>
          </c:val>
          <c:extLst>
            <c:ext xmlns:c16="http://schemas.microsoft.com/office/drawing/2014/chart" uri="{C3380CC4-5D6E-409C-BE32-E72D297353CC}">
              <c16:uniqueId val="{00000000-348D-4A6D-8C1D-35E13DB35DCE}"/>
            </c:ext>
          </c:extLst>
        </c:ser>
        <c:ser>
          <c:idx val="1"/>
          <c:order val="1"/>
          <c:tx>
            <c:v>Publicidad</c:v>
          </c:tx>
          <c:spPr>
            <a:solidFill>
              <a:schemeClr val="accent2"/>
            </a:solidFill>
            <a:ln>
              <a:noFill/>
            </a:ln>
            <a:effectLst/>
          </c:spPr>
          <c:invertIfNegative val="0"/>
          <c:cat>
            <c:strLit>
              <c:ptCount val="1"/>
              <c:pt idx="0">
                <c:v>Total</c:v>
              </c:pt>
            </c:strLit>
          </c:cat>
          <c:val>
            <c:numLit>
              <c:formatCode>General</c:formatCode>
              <c:ptCount val="1"/>
              <c:pt idx="0">
                <c:v>7007</c:v>
              </c:pt>
            </c:numLit>
          </c:val>
          <c:extLst>
            <c:ext xmlns:c16="http://schemas.microsoft.com/office/drawing/2014/chart" uri="{C3380CC4-5D6E-409C-BE32-E72D297353CC}">
              <c16:uniqueId val="{00000001-348D-4A6D-8C1D-35E13DB35DCE}"/>
            </c:ext>
          </c:extLst>
        </c:ser>
        <c:ser>
          <c:idx val="2"/>
          <c:order val="2"/>
          <c:tx>
            <c:v>Servicios audiovisuales</c:v>
          </c:tx>
          <c:spPr>
            <a:solidFill>
              <a:schemeClr val="accent3"/>
            </a:solidFill>
            <a:ln>
              <a:noFill/>
            </a:ln>
            <a:effectLst/>
          </c:spPr>
          <c:invertIfNegative val="0"/>
          <c:cat>
            <c:strLit>
              <c:ptCount val="1"/>
              <c:pt idx="0">
                <c:v>Total</c:v>
              </c:pt>
            </c:strLit>
          </c:cat>
          <c:val>
            <c:numLit>
              <c:formatCode>General</c:formatCode>
              <c:ptCount val="1"/>
              <c:pt idx="0">
                <c:v>357</c:v>
              </c:pt>
            </c:numLit>
          </c:val>
          <c:extLst>
            <c:ext xmlns:c16="http://schemas.microsoft.com/office/drawing/2014/chart" uri="{C3380CC4-5D6E-409C-BE32-E72D297353CC}">
              <c16:uniqueId val="{00000002-348D-4A6D-8C1D-35E13DB35DCE}"/>
            </c:ext>
          </c:extLst>
        </c:ser>
        <c:ser>
          <c:idx val="3"/>
          <c:order val="3"/>
          <c:tx>
            <c:v>Comunicaciones</c:v>
          </c:tx>
          <c:spPr>
            <a:solidFill>
              <a:schemeClr val="accent4"/>
            </a:solidFill>
            <a:ln>
              <a:noFill/>
            </a:ln>
            <a:effectLst/>
          </c:spPr>
          <c:invertIfNegative val="0"/>
          <c:cat>
            <c:strLit>
              <c:ptCount val="1"/>
              <c:pt idx="0">
                <c:v>Total</c:v>
              </c:pt>
            </c:strLit>
          </c:cat>
          <c:val>
            <c:numLit>
              <c:formatCode>General</c:formatCode>
              <c:ptCount val="1"/>
              <c:pt idx="0">
                <c:v>25650</c:v>
              </c:pt>
            </c:numLit>
          </c:val>
          <c:extLst>
            <c:ext xmlns:c16="http://schemas.microsoft.com/office/drawing/2014/chart" uri="{C3380CC4-5D6E-409C-BE32-E72D297353CC}">
              <c16:uniqueId val="{00000003-348D-4A6D-8C1D-35E13DB35DCE}"/>
            </c:ext>
          </c:extLst>
        </c:ser>
        <c:ser>
          <c:idx val="4"/>
          <c:order val="4"/>
          <c:tx>
            <c:v>Evento</c:v>
          </c:tx>
          <c:spPr>
            <a:solidFill>
              <a:schemeClr val="accent5"/>
            </a:solidFill>
            <a:ln>
              <a:noFill/>
            </a:ln>
            <a:effectLst/>
          </c:spPr>
          <c:invertIfNegative val="0"/>
          <c:cat>
            <c:strLit>
              <c:ptCount val="1"/>
              <c:pt idx="0">
                <c:v>Total</c:v>
              </c:pt>
            </c:strLit>
          </c:cat>
          <c:val>
            <c:numLit>
              <c:formatCode>General</c:formatCode>
              <c:ptCount val="1"/>
              <c:pt idx="0">
                <c:v>2500</c:v>
              </c:pt>
            </c:numLit>
          </c:val>
          <c:extLst>
            <c:ext xmlns:c16="http://schemas.microsoft.com/office/drawing/2014/chart" uri="{C3380CC4-5D6E-409C-BE32-E72D297353CC}">
              <c16:uniqueId val="{00000004-348D-4A6D-8C1D-35E13DB35DCE}"/>
            </c:ext>
          </c:extLst>
        </c:ser>
        <c:ser>
          <c:idx val="5"/>
          <c:order val="5"/>
          <c:tx>
            <c:v>Regalos</c:v>
          </c:tx>
          <c:spPr>
            <a:solidFill>
              <a:schemeClr val="accent6"/>
            </a:solidFill>
            <a:ln>
              <a:noFill/>
            </a:ln>
            <a:effectLst/>
          </c:spPr>
          <c:invertIfNegative val="0"/>
          <c:cat>
            <c:strLit>
              <c:ptCount val="1"/>
              <c:pt idx="0">
                <c:v>Total</c:v>
              </c:pt>
            </c:strLit>
          </c:cat>
          <c:val>
            <c:numLit>
              <c:formatCode>General</c:formatCode>
              <c:ptCount val="1"/>
              <c:pt idx="0">
                <c:v>375</c:v>
              </c:pt>
            </c:numLit>
          </c:val>
          <c:extLst>
            <c:ext xmlns:c16="http://schemas.microsoft.com/office/drawing/2014/chart" uri="{C3380CC4-5D6E-409C-BE32-E72D297353CC}">
              <c16:uniqueId val="{00000005-348D-4A6D-8C1D-35E13DB35DCE}"/>
            </c:ext>
          </c:extLst>
        </c:ser>
        <c:ser>
          <c:idx val="6"/>
          <c:order val="6"/>
          <c:tx>
            <c:v>Redes</c:v>
          </c:tx>
          <c:spPr>
            <a:solidFill>
              <a:schemeClr val="accent1">
                <a:lumMod val="60000"/>
              </a:schemeClr>
            </a:solidFill>
            <a:ln>
              <a:noFill/>
            </a:ln>
            <a:effectLst/>
          </c:spPr>
          <c:invertIfNegative val="0"/>
          <c:cat>
            <c:strLit>
              <c:ptCount val="1"/>
              <c:pt idx="0">
                <c:v>Total</c:v>
              </c:pt>
            </c:strLit>
          </c:cat>
          <c:val>
            <c:numLit>
              <c:formatCode>General</c:formatCode>
              <c:ptCount val="1"/>
              <c:pt idx="0">
                <c:v>254</c:v>
              </c:pt>
            </c:numLit>
          </c:val>
          <c:extLst>
            <c:ext xmlns:c16="http://schemas.microsoft.com/office/drawing/2014/chart" uri="{C3380CC4-5D6E-409C-BE32-E72D297353CC}">
              <c16:uniqueId val="{00000006-348D-4A6D-8C1D-35E13DB35DCE}"/>
            </c:ext>
          </c:extLst>
        </c:ser>
        <c:ser>
          <c:idx val="7"/>
          <c:order val="7"/>
          <c:tx>
            <c:v>Promociones</c:v>
          </c:tx>
          <c:spPr>
            <a:solidFill>
              <a:schemeClr val="accent2">
                <a:lumMod val="60000"/>
              </a:schemeClr>
            </a:solidFill>
            <a:ln>
              <a:noFill/>
            </a:ln>
            <a:effectLst/>
          </c:spPr>
          <c:invertIfNegative val="0"/>
          <c:cat>
            <c:strLit>
              <c:ptCount val="1"/>
              <c:pt idx="0">
                <c:v>Total</c:v>
              </c:pt>
            </c:strLit>
          </c:cat>
          <c:val>
            <c:numLit>
              <c:formatCode>General</c:formatCode>
              <c:ptCount val="1"/>
              <c:pt idx="0">
                <c:v>1800</c:v>
              </c:pt>
            </c:numLit>
          </c:val>
          <c:extLst>
            <c:ext xmlns:c16="http://schemas.microsoft.com/office/drawing/2014/chart" uri="{C3380CC4-5D6E-409C-BE32-E72D297353CC}">
              <c16:uniqueId val="{00000007-348D-4A6D-8C1D-35E13DB35DCE}"/>
            </c:ext>
          </c:extLst>
        </c:ser>
        <c:ser>
          <c:idx val="8"/>
          <c:order val="8"/>
          <c:tx>
            <c:v>Relaciones públicas</c:v>
          </c:tx>
          <c:spPr>
            <a:solidFill>
              <a:schemeClr val="accent3">
                <a:lumMod val="60000"/>
              </a:schemeClr>
            </a:solidFill>
            <a:ln>
              <a:noFill/>
            </a:ln>
            <a:effectLst/>
          </c:spPr>
          <c:invertIfNegative val="0"/>
          <c:cat>
            <c:strLit>
              <c:ptCount val="1"/>
              <c:pt idx="0">
                <c:v>Total</c:v>
              </c:pt>
            </c:strLit>
          </c:cat>
          <c:val>
            <c:numLit>
              <c:formatCode>General</c:formatCode>
              <c:ptCount val="1"/>
              <c:pt idx="0">
                <c:v>3200</c:v>
              </c:pt>
            </c:numLit>
          </c:val>
          <c:extLst>
            <c:ext xmlns:c16="http://schemas.microsoft.com/office/drawing/2014/chart" uri="{C3380CC4-5D6E-409C-BE32-E72D297353CC}">
              <c16:uniqueId val="{00000008-348D-4A6D-8C1D-35E13DB35DCE}"/>
            </c:ext>
          </c:extLst>
        </c:ser>
        <c:ser>
          <c:idx val="9"/>
          <c:order val="9"/>
          <c:tx>
            <c:v>Investigación</c:v>
          </c:tx>
          <c:spPr>
            <a:solidFill>
              <a:schemeClr val="accent4">
                <a:lumMod val="60000"/>
              </a:schemeClr>
            </a:solidFill>
            <a:ln>
              <a:noFill/>
            </a:ln>
            <a:effectLst/>
          </c:spPr>
          <c:invertIfNegative val="0"/>
          <c:cat>
            <c:strLit>
              <c:ptCount val="1"/>
              <c:pt idx="0">
                <c:v>Total</c:v>
              </c:pt>
            </c:strLit>
          </c:cat>
          <c:val>
            <c:numLit>
              <c:formatCode>General</c:formatCode>
              <c:ptCount val="1"/>
              <c:pt idx="0">
                <c:v>7100</c:v>
              </c:pt>
            </c:numLit>
          </c:val>
          <c:extLst>
            <c:ext xmlns:c16="http://schemas.microsoft.com/office/drawing/2014/chart" uri="{C3380CC4-5D6E-409C-BE32-E72D297353CC}">
              <c16:uniqueId val="{00000009-348D-4A6D-8C1D-35E13DB35DCE}"/>
            </c:ext>
          </c:extLst>
        </c:ser>
        <c:dLbls>
          <c:showLegendKey val="0"/>
          <c:showVal val="0"/>
          <c:showCatName val="0"/>
          <c:showSerName val="0"/>
          <c:showPercent val="0"/>
          <c:showBubbleSize val="0"/>
        </c:dLbls>
        <c:gapWidth val="219"/>
        <c:overlap val="-27"/>
        <c:axId val="235795592"/>
        <c:axId val="235795976"/>
      </c:barChart>
      <c:catAx>
        <c:axId val="2357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235795976"/>
        <c:crosses val="autoZero"/>
        <c:auto val="1"/>
        <c:lblAlgn val="ctr"/>
        <c:lblOffset val="100"/>
        <c:noMultiLvlLbl val="0"/>
      </c:catAx>
      <c:valAx>
        <c:axId val="23579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35795592"/>
        <c:crosses val="autoZero"/>
        <c:crossBetween val="between"/>
      </c:valAx>
      <c:spPr>
        <a:noFill/>
        <a:ln>
          <a:noFill/>
        </a:ln>
        <a:effectLst/>
      </c:spPr>
    </c:plotArea>
    <c:legend>
      <c:legendPos val="r"/>
      <c:layout>
        <c:manualLayout>
          <c:xMode val="edge"/>
          <c:yMode val="edge"/>
          <c:x val="0.86744155702581904"/>
          <c:y val="0.21048724708554803"/>
          <c:w val="9.9331605913478074E-2"/>
          <c:h val="0.57902522131170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4" l="0.4" r="0.4" t="0.4"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695325</xdr:colOff>
      <xdr:row>3</xdr:row>
      <xdr:rowOff>0</xdr:rowOff>
    </xdr:from>
    <xdr:to>
      <xdr:col>6</xdr:col>
      <xdr:colOff>2028825</xdr:colOff>
      <xdr:row>7</xdr:row>
      <xdr:rowOff>180976</xdr:rowOff>
    </xdr:to>
    <mc:AlternateContent xmlns:mc="http://schemas.openxmlformats.org/markup-compatibility/2006" xmlns:sle15="http://schemas.microsoft.com/office/drawing/2012/slicer">
      <mc:Choice Requires="sle15">
        <xdr:graphicFrame macro="">
          <xdr:nvGraphicFramePr>
            <xdr:cNvPr id="7" name="Categoría principal" descr="Filtra la tabla de datos por categoría principal">
              <a:extLst>
                <a:ext uri="{FF2B5EF4-FFF2-40B4-BE49-F238E27FC236}">
                  <a16:creationId xmlns:a16="http://schemas.microsoft.com/office/drawing/2014/main" id="{1773F89C-E2BA-4D24-BF02-7FD32860ABE3}"/>
                </a:ext>
              </a:extLst>
            </xdr:cNvPr>
            <xdr:cNvGraphicFramePr/>
          </xdr:nvGraphicFramePr>
          <xdr:xfrm>
            <a:off x="0" y="0"/>
            <a:ext cx="0" cy="0"/>
          </xdr:xfrm>
          <a:graphic>
            <a:graphicData uri="http://schemas.microsoft.com/office/drawing/2010/slicer">
              <sle:slicer xmlns:sle="http://schemas.microsoft.com/office/drawing/2010/slicer" name="Categoría principal"/>
            </a:graphicData>
          </a:graphic>
        </xdr:graphicFrame>
      </mc:Choice>
      <mc:Fallback xmlns="">
        <xdr:sp macro="" textlink="">
          <xdr:nvSpPr>
            <xdr:cNvPr id="0" name=""/>
            <xdr:cNvSpPr>
              <a:spLocks noTextEdit="1"/>
            </xdr:cNvSpPr>
          </xdr:nvSpPr>
          <xdr:spPr>
            <a:xfrm>
              <a:off x="6257925" y="866775"/>
              <a:ext cx="4438650" cy="1304926"/>
            </a:xfrm>
            <a:prstGeom prst="rect">
              <a:avLst/>
            </a:prstGeom>
            <a:solidFill>
              <a:prstClr val="white"/>
            </a:solidFill>
            <a:ln w="1">
              <a:solidFill>
                <a:prstClr val="green"/>
              </a:solidFill>
            </a:ln>
          </xdr:spPr>
          <xdr:txBody>
            <a:bodyPr vertOverflow="clip" horzOverflow="clip" rtlCol="false"/>
            <a:lstStyle/>
            <a:p>
              <a:pPr rtl="false"/>
              <a:r>
                <a:rPr lang="es-mx" sz="1100"/>
                <a:t>Esta forma representa una segmentación de tabla. Las segmentaciones de tabla son compatibles con Excel o versiones posteriores.
No se podrá usar la segmentación de datos si la forma se modificó en una versión anterior de Excel, o bien si el libro se guardó en Excel 2007 o en una versión anterior.</a:t>
              </a:r>
            </a:p>
          </xdr:txBody>
        </xdr:sp>
      </mc:Fallback>
    </mc:AlternateContent>
    <xdr:clientData/>
  </xdr:twoCellAnchor>
  <xdr:twoCellAnchor editAs="oneCell">
    <xdr:from>
      <xdr:col>4</xdr:col>
      <xdr:colOff>390525</xdr:colOff>
      <xdr:row>1</xdr:row>
      <xdr:rowOff>523875</xdr:rowOff>
    </xdr:from>
    <xdr:to>
      <xdr:col>4</xdr:col>
      <xdr:colOff>390525</xdr:colOff>
      <xdr:row>8</xdr:row>
      <xdr:rowOff>9225</xdr:rowOff>
    </xdr:to>
    <xdr:cxnSp macro="">
      <xdr:nvCxnSpPr>
        <xdr:cNvPr id="8" name="Conector recto 7" descr="Borde vertical">
          <a:extLst>
            <a:ext uri="{FF2B5EF4-FFF2-40B4-BE49-F238E27FC236}">
              <a16:creationId xmlns:a16="http://schemas.microsoft.com/office/drawing/2014/main" id="{7E863518-FC8E-495C-B9F7-8D35CC2BF70B}"/>
            </a:ext>
          </a:extLst>
        </xdr:cNvPr>
        <xdr:cNvCxnSpPr/>
      </xdr:nvCxnSpPr>
      <xdr:spPr>
        <a:xfrm>
          <a:off x="5953125" y="733425"/>
          <a:ext cx="0" cy="1638000"/>
        </a:xfrm>
        <a:prstGeom prst="line">
          <a:avLst/>
        </a:prstGeom>
        <a:ln w="38100">
          <a:solidFill>
            <a:schemeClr val="tx2"/>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7</xdr:row>
      <xdr:rowOff>38099</xdr:rowOff>
    </xdr:from>
    <xdr:to>
      <xdr:col>13</xdr:col>
      <xdr:colOff>0</xdr:colOff>
      <xdr:row>7</xdr:row>
      <xdr:rowOff>3657600</xdr:rowOff>
    </xdr:to>
    <xdr:graphicFrame macro="">
      <xdr:nvGraphicFramePr>
        <xdr:cNvPr id="3" name="Gráfico 2" descr="Gráfico dinámico de columna que muestra las categorías principales y sus subtotales estimados">
          <a:extLst>
            <a:ext uri="{FF2B5EF4-FFF2-40B4-BE49-F238E27FC236}">
              <a16:creationId xmlns:a16="http://schemas.microsoft.com/office/drawing/2014/main" id="{836DA369-FCE6-4542-BF53-B802EB62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14.714994907408" createdVersion="5" refreshedVersion="6" minRefreshableVersion="3" recordCount="51" xr:uid="{00000000-000A-0000-FFFF-FFFF13000000}">
  <cacheSource type="worksheet">
    <worksheetSource name="Datos"/>
  </cacheSource>
  <cacheFields count="6">
    <cacheField name="Categoría principal" numFmtId="0">
      <sharedItems count="10">
        <s v="Investigación"/>
        <s v="Comunicaciones"/>
        <s v="Redes"/>
        <s v="Evento"/>
        <s v="Servicios audiovisuales"/>
        <s v="Costos adicionales"/>
        <s v="Regalos"/>
        <s v="Promociones"/>
        <s v="Publicidad"/>
        <s v="Relaciones públicas"/>
      </sharedItems>
    </cacheField>
    <cacheField name="Categoría secundaria" numFmtId="0">
      <sharedItems/>
    </cacheField>
    <cacheField name="Cantidad estimada" numFmtId="3">
      <sharedItems containsString="0" containsBlank="1" containsNumber="1" containsInteger="1" minValue="1" maxValue="15000"/>
    </cacheField>
    <cacheField name="Costo estimado por unidad" numFmtId="165">
      <sharedItems containsString="0" containsBlank="1" containsNumber="1" minValue="0" maxValue="4000"/>
    </cacheField>
    <cacheField name="Subtotal estimado" numFmtId="165">
      <sharedItems containsSemiMixedTypes="0" containsString="0" containsNumber="1" containsInteger="1" minValue="0" maxValue="20000"/>
    </cacheField>
    <cacheField name="Nota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Tarifas de la empresa de investigación"/>
    <n v="2"/>
    <n v="2300"/>
    <n v="4600"/>
    <m/>
  </r>
  <r>
    <x v="0"/>
    <s v="Investigación en la web"/>
    <n v="1"/>
    <n v="1100"/>
    <n v="1100"/>
    <m/>
  </r>
  <r>
    <x v="0"/>
    <s v="Investigación independiente"/>
    <n v="3"/>
    <n v="300"/>
    <n v="900"/>
    <m/>
  </r>
  <r>
    <x v="0"/>
    <s v="Otra investigación"/>
    <n v="2"/>
    <n v="250"/>
    <n v="500"/>
    <m/>
  </r>
  <r>
    <x v="1"/>
    <s v="Folletos publicitarios"/>
    <n v="5000"/>
    <n v="0.15"/>
    <n v="750"/>
    <m/>
  </r>
  <r>
    <x v="1"/>
    <s v="Televisión"/>
    <n v="5"/>
    <n v="4000"/>
    <n v="20000"/>
    <m/>
  </r>
  <r>
    <x v="1"/>
    <s v="Radio"/>
    <n v="13"/>
    <n v="350"/>
    <n v="4550"/>
    <m/>
  </r>
  <r>
    <x v="1"/>
    <s v="Web"/>
    <n v="1"/>
    <n v="350"/>
    <n v="350"/>
    <m/>
  </r>
  <r>
    <x v="2"/>
    <s v="Redes"/>
    <m/>
    <m/>
    <n v="0"/>
    <m/>
  </r>
  <r>
    <x v="2"/>
    <s v="Afiliaciones"/>
    <n v="3"/>
    <n v="50"/>
    <n v="150"/>
    <m/>
  </r>
  <r>
    <x v="2"/>
    <s v="Afiliaciones"/>
    <n v="2"/>
    <n v="20"/>
    <n v="40"/>
    <m/>
  </r>
  <r>
    <x v="2"/>
    <s v="Suscripciones"/>
    <n v="2"/>
    <n v="32"/>
    <n v="64"/>
    <m/>
  </r>
  <r>
    <x v="3"/>
    <s v="Cantidad de asistentes"/>
    <n v="50"/>
    <m/>
    <n v="0"/>
    <m/>
  </r>
  <r>
    <x v="3"/>
    <s v="Comida (desayuno, almuerzo o cena)"/>
    <m/>
    <m/>
    <n v="0"/>
    <m/>
  </r>
  <r>
    <x v="3"/>
    <s v="Alimentos"/>
    <m/>
    <n v="23"/>
    <n v="0"/>
    <m/>
  </r>
  <r>
    <x v="3"/>
    <s v="Impuestos (10%)"/>
    <m/>
    <n v="2.3000000000000003"/>
    <n v="0"/>
    <m/>
  </r>
  <r>
    <x v="3"/>
    <s v="Propina para alimentos y bebidas (20%)"/>
    <m/>
    <n v="5.0600000000000005"/>
    <n v="0"/>
    <m/>
  </r>
  <r>
    <x v="3"/>
    <s v="Servicios de estacionamiento"/>
    <n v="1"/>
    <n v="300"/>
    <n v="300"/>
    <m/>
  </r>
  <r>
    <x v="3"/>
    <s v="Entretenimiento n.º 1"/>
    <n v="1"/>
    <n v="800"/>
    <n v="800"/>
    <m/>
  </r>
  <r>
    <x v="3"/>
    <s v="Entretenimiento n.º 2"/>
    <n v="1"/>
    <n v="1200"/>
    <n v="1200"/>
    <m/>
  </r>
  <r>
    <x v="3"/>
    <s v="Otros servicios"/>
    <n v="1"/>
    <n v="200"/>
    <n v="200"/>
    <m/>
  </r>
  <r>
    <x v="4"/>
    <s v="Sistema de audio portátil y podio"/>
    <n v="1"/>
    <n v="0"/>
    <n v="0"/>
    <s v="Proporcionado por el lugar (normalmente)"/>
  </r>
  <r>
    <x v="4"/>
    <s v="Pantalla"/>
    <n v="1"/>
    <n v="0"/>
    <n v="0"/>
    <s v="Proporcionado por el lugar (normalmente)"/>
  </r>
  <r>
    <x v="4"/>
    <s v="Alquiler de proyector de video y datos XGA"/>
    <n v="1"/>
    <n v="45"/>
    <n v="45"/>
    <m/>
  </r>
  <r>
    <x v="4"/>
    <s v="Mouse inalámbrico"/>
    <n v="1"/>
    <n v="12"/>
    <n v="12"/>
    <m/>
  </r>
  <r>
    <x v="4"/>
    <s v="Tomas eléctricas"/>
    <n v="1"/>
    <n v="0"/>
    <n v="0"/>
    <s v="Proporcionado por el lugar (normalmente)"/>
  </r>
  <r>
    <x v="4"/>
    <s v="Cables de extensión"/>
    <n v="1"/>
    <n v="0"/>
    <n v="0"/>
    <s v="Proporcionado por el lugar (normalmente)"/>
  </r>
  <r>
    <x v="4"/>
    <s v="Micrófono de solapa"/>
    <n v="1"/>
    <n v="0"/>
    <n v="0"/>
    <s v="Proporcionado por el lugar (normalmente)"/>
  </r>
  <r>
    <x v="4"/>
    <s v="Técnicos AV y mano de obra"/>
    <n v="1"/>
    <n v="300"/>
    <n v="300"/>
    <m/>
  </r>
  <r>
    <x v="4"/>
    <s v="Impuestos (8.8%)"/>
    <m/>
    <n v="31.415999999999997"/>
    <n v="0"/>
    <m/>
  </r>
  <r>
    <x v="5"/>
    <s v="Invitación _x000a_(costos de impresión y franqueo)"/>
    <m/>
    <n v="834"/>
    <n v="0"/>
    <m/>
  </r>
  <r>
    <x v="5"/>
    <s v="Tiempo y gastos (T&amp;G)"/>
    <m/>
    <n v="600"/>
    <n v="0"/>
    <m/>
  </r>
  <r>
    <x v="5"/>
    <s v="T&amp;G de personal de la empresa"/>
    <m/>
    <n v="200"/>
    <n v="0"/>
    <s v="&lt;Cantidad de personas en el lugar&gt;"/>
  </r>
  <r>
    <x v="5"/>
    <s v="T&amp;G de testimonios de clientes"/>
    <m/>
    <n v="100"/>
    <n v="0"/>
    <m/>
  </r>
  <r>
    <x v="6"/>
    <s v="Regalo n.º 1"/>
    <n v="25"/>
    <n v="10"/>
    <n v="250"/>
    <s v="&lt;Descripción del artículo regalo &gt;"/>
  </r>
  <r>
    <x v="6"/>
    <s v="Regalo n.º 2"/>
    <n v="25"/>
    <n v="5"/>
    <n v="125"/>
    <s v="&lt;Descripción del artículo regalo &gt;"/>
  </r>
  <r>
    <x v="7"/>
    <s v="Regalos de productos"/>
    <n v="50"/>
    <n v="8"/>
    <n v="400"/>
    <m/>
  </r>
  <r>
    <x v="7"/>
    <s v="Descuentos de productos"/>
    <n v="300"/>
    <n v="3"/>
    <n v="900"/>
    <m/>
  </r>
  <r>
    <x v="7"/>
    <s v="Ofertas especiales"/>
    <n v="200"/>
    <n v="2.5"/>
    <n v="500"/>
    <m/>
  </r>
  <r>
    <x v="8"/>
    <s v="Folletos (desarrollo y producción)"/>
    <n v="5000"/>
    <n v="0.15"/>
    <n v="750"/>
    <m/>
  </r>
  <r>
    <x v="8"/>
    <s v="Correspondencia"/>
    <n v="15000"/>
    <n v="0.04"/>
    <n v="600"/>
    <m/>
  </r>
  <r>
    <x v="8"/>
    <s v="Postales"/>
    <n v="15000"/>
    <n v="0.03"/>
    <n v="450"/>
    <m/>
  </r>
  <r>
    <x v="8"/>
    <s v="Televisión"/>
    <n v="2"/>
    <n v="600"/>
    <n v="1200"/>
    <m/>
  </r>
  <r>
    <x v="8"/>
    <s v="Radio"/>
    <n v="4"/>
    <n v="300"/>
    <n v="1200"/>
    <m/>
  </r>
  <r>
    <x v="8"/>
    <s v="Periódicos"/>
    <n v="6"/>
    <n v="220"/>
    <n v="1320"/>
    <m/>
  </r>
  <r>
    <x v="8"/>
    <s v="Carteles"/>
    <n v="2"/>
    <n v="556"/>
    <n v="1112"/>
    <m/>
  </r>
  <r>
    <x v="8"/>
    <s v="Laterales de autobús"/>
    <n v="3"/>
    <n v="125"/>
    <n v="375"/>
    <m/>
  </r>
  <r>
    <x v="9"/>
    <s v="Acontecimientos benéficos"/>
    <n v="3"/>
    <n v="200"/>
    <n v="600"/>
    <m/>
  </r>
  <r>
    <x v="9"/>
    <s v="Publicidad"/>
    <n v="4"/>
    <n v="200"/>
    <n v="800"/>
    <m/>
  </r>
  <r>
    <x v="9"/>
    <s v="Promociones de empleados"/>
    <n v="6"/>
    <n v="200"/>
    <n v="1200"/>
    <m/>
  </r>
  <r>
    <x v="9"/>
    <s v="Patrocinios"/>
    <n v="3"/>
    <n v="200"/>
    <n v="6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inámicaSubtotales" cacheId="3" applyNumberFormats="0" applyBorderFormats="0" applyFontFormats="0" applyPatternFormats="0" applyAlignmentFormats="0" applyWidthHeightFormats="1" dataCaption="Values" updatedVersion="6" minRefreshableVersion="3" itemPrintTitles="1" createdVersion="5" indent="0" compact="0" compactData="0" multipleFieldFilters="0" chartFormat="4">
  <location ref="C4:M5" firstHeaderRow="1" firstDataRow="2" firstDataCol="0"/>
  <pivotFields count="6">
    <pivotField axis="axisCol" compact="0" outline="0" showAll="0">
      <items count="11">
        <item x="1"/>
        <item x="5"/>
        <item x="3"/>
        <item x="0"/>
        <item x="7"/>
        <item x="8"/>
        <item x="2"/>
        <item x="6"/>
        <item x="9"/>
        <item x="4"/>
        <item t="default"/>
      </items>
    </pivotField>
    <pivotField compact="0" outline="0" showAll="0"/>
    <pivotField compact="0" outline="0" showAll="0"/>
    <pivotField compact="0" outline="0" showAll="0"/>
    <pivotField compact="0" numFmtId="165" outline="0" showAll="0"/>
    <pivotField compact="0" outline="0" showAll="0"/>
  </pivotFields>
  <rowItems count="1">
    <i/>
  </rowItems>
  <colFields count="1">
    <field x="0"/>
  </colFields>
  <colItems count="11">
    <i>
      <x/>
    </i>
    <i>
      <x v="1"/>
    </i>
    <i>
      <x v="2"/>
    </i>
    <i>
      <x v="3"/>
    </i>
    <i>
      <x v="4"/>
    </i>
    <i>
      <x v="5"/>
    </i>
    <i>
      <x v="6"/>
    </i>
    <i>
      <x v="7"/>
    </i>
    <i>
      <x v="8"/>
    </i>
    <i>
      <x v="9"/>
    </i>
    <i t="grand">
      <x/>
    </i>
  </colItems>
  <formats count="56">
    <format dxfId="155">
      <pivotArea type="all" dataOnly="0" outline="0" fieldPosition="0"/>
    </format>
    <format dxfId="154">
      <pivotArea outline="0" collapsedLevelsAreSubtotals="1" fieldPosition="0"/>
    </format>
    <format dxfId="153">
      <pivotArea dataOnly="0" labelOnly="1" outline="0" axis="axisValues" fieldPosition="0"/>
    </format>
    <format dxfId="152">
      <pivotArea dataOnly="0" labelOnly="1" grandRow="1" outline="0" fieldPosition="0"/>
    </format>
    <format dxfId="151">
      <pivotArea type="origin" dataOnly="0" labelOnly="1" outline="0" fieldPosition="0"/>
    </format>
    <format dxfId="150">
      <pivotArea dataOnly="0" labelOnly="1" grandCol="1" outline="0" fieldPosition="0"/>
    </format>
    <format dxfId="149">
      <pivotArea type="all" dataOnly="0" outline="0" fieldPosition="0"/>
    </format>
    <format dxfId="148">
      <pivotArea type="topRight" dataOnly="0" labelOnly="1" outline="0" fieldPosition="0"/>
    </format>
    <format dxfId="147">
      <pivotArea dataOnly="0" labelOnly="1" grandCol="1" outline="0" fieldPosition="0"/>
    </format>
    <format dxfId="146">
      <pivotArea type="all" dataOnly="0" outline="0" fieldPosition="0"/>
    </format>
    <format dxfId="145">
      <pivotArea type="topRight" dataOnly="0" labelOnly="1" outline="0" fieldPosition="0"/>
    </format>
    <format dxfId="144">
      <pivotArea dataOnly="0" labelOnly="1" grandCol="1" outline="0" fieldPosition="0"/>
    </format>
    <format dxfId="143">
      <pivotArea type="all" dataOnly="0" outline="0" fieldPosition="0"/>
    </format>
    <format dxfId="142">
      <pivotArea type="topRight" dataOnly="0" labelOnly="1" outline="0" fieldPosition="0"/>
    </format>
    <format dxfId="141">
      <pivotArea dataOnly="0" labelOnly="1" grandCol="1" outline="0" fieldPosition="0"/>
    </format>
    <format dxfId="140">
      <pivotArea type="all" dataOnly="0" outline="0" fieldPosition="0"/>
    </format>
    <format dxfId="139">
      <pivotArea type="topRight" dataOnly="0" labelOnly="1" outline="0" fieldPosition="0"/>
    </format>
    <format dxfId="138">
      <pivotArea dataOnly="0" labelOnly="1" grandCol="1" outline="0" fieldPosition="0"/>
    </format>
    <format dxfId="137">
      <pivotArea type="all" dataOnly="0" outline="0" fieldPosition="0"/>
    </format>
    <format dxfId="136">
      <pivotArea type="topRight" dataOnly="0" labelOnly="1" outline="0" fieldPosition="0"/>
    </format>
    <format dxfId="135">
      <pivotArea dataOnly="0" labelOnly="1" grandCol="1" outline="0" fieldPosition="0"/>
    </format>
    <format dxfId="134">
      <pivotArea type="all" dataOnly="0" outline="0" fieldPosition="0"/>
    </format>
    <format dxfId="133">
      <pivotArea type="topRight" dataOnly="0" labelOnly="1" outline="0" fieldPosition="0"/>
    </format>
    <format dxfId="132">
      <pivotArea dataOnly="0" labelOnly="1" grandCol="1" outline="0" fieldPosition="0"/>
    </format>
    <format dxfId="131">
      <pivotArea type="all" dataOnly="0" outline="0" fieldPosition="0"/>
    </format>
    <format dxfId="130">
      <pivotArea type="topRight" dataOnly="0" labelOnly="1" outline="0" fieldPosition="0"/>
    </format>
    <format dxfId="129">
      <pivotArea dataOnly="0" labelOnly="1" grandCol="1" outline="0" fieldPosition="0"/>
    </format>
    <format dxfId="128">
      <pivotArea type="all" dataOnly="0" outline="0" fieldPosition="0"/>
    </format>
    <format dxfId="127">
      <pivotArea type="topRight" dataOnly="0" labelOnly="1" outline="0" fieldPosition="0"/>
    </format>
    <format dxfId="126">
      <pivotArea dataOnly="0" labelOnly="1" grandCol="1" outline="0" fieldPosition="0"/>
    </format>
    <format dxfId="125">
      <pivotArea type="all" dataOnly="0" outline="0" fieldPosition="0"/>
    </format>
    <format dxfId="124">
      <pivotArea type="topRight" dataOnly="0" labelOnly="1" outline="0" fieldPosition="0"/>
    </format>
    <format dxfId="123">
      <pivotArea dataOnly="0" labelOnly="1" grandCol="1" outline="0" fieldPosition="0"/>
    </format>
    <format dxfId="122">
      <pivotArea type="all" dataOnly="0" outline="0" fieldPosition="0"/>
    </format>
    <format dxfId="121">
      <pivotArea type="topRight" dataOnly="0" labelOnly="1" outline="0" fieldPosition="0"/>
    </format>
    <format dxfId="120">
      <pivotArea dataOnly="0" labelOnly="1" grandCol="1" outline="0" fieldPosition="0"/>
    </format>
    <format dxfId="119">
      <pivotArea type="all" dataOnly="0" outline="0" fieldPosition="0"/>
    </format>
    <format dxfId="118">
      <pivotArea type="topRight" dataOnly="0" labelOnly="1" outline="0" fieldPosition="0"/>
    </format>
    <format dxfId="117">
      <pivotArea dataOnly="0" labelOnly="1" grandCol="1" outline="0" fieldPosition="0"/>
    </format>
    <format dxfId="116">
      <pivotArea type="topRight" dataOnly="0" labelOnly="1" outline="0" offset="B1" fieldPosition="0"/>
    </format>
    <format dxfId="115">
      <pivotArea type="topRight" dataOnly="0" labelOnly="1" outline="0" offset="D1" fieldPosition="0"/>
    </format>
    <format dxfId="114">
      <pivotArea type="topRight" dataOnly="0" labelOnly="1" outline="0" offset="F1" fieldPosition="0"/>
    </format>
    <format dxfId="113">
      <pivotArea type="topRight" dataOnly="0" labelOnly="1" outline="0" offset="H1" fieldPosition="0"/>
    </format>
    <format dxfId="112">
      <pivotArea type="topRight" dataOnly="0" labelOnly="1" outline="0" offset="J1" fieldPosition="0"/>
    </format>
    <format dxfId="111">
      <pivotArea dataOnly="0" labelOnly="1" grandCol="1" outline="0" fieldPosition="0"/>
    </format>
    <format dxfId="18">
      <pivotArea field="0" type="button" dataOnly="0" labelOnly="1" outline="0" axis="axisCol" fieldPosition="0"/>
    </format>
    <format dxfId="17">
      <pivotArea field="0" type="button" dataOnly="0" labelOnly="1" outline="0" axis="axisCol" fieldPosition="0"/>
    </format>
    <format dxfId="16">
      <pivotArea field="0" type="button" dataOnly="0" labelOnly="1" outline="0" axis="axisCol" fieldPosition="0"/>
    </format>
    <format dxfId="15">
      <pivotArea field="0" type="button" dataOnly="0" labelOnly="1" outline="0" axis="axisCol" fieldPosition="0"/>
    </format>
    <format dxfId="14">
      <pivotArea dataOnly="0" labelOnly="1" outline="0" fieldPosition="0">
        <references count="1">
          <reference field="0" count="1">
            <x v="0"/>
          </reference>
        </references>
      </pivotArea>
    </format>
    <format dxfId="13">
      <pivotArea dataOnly="0" labelOnly="1" outline="0" fieldPosition="0">
        <references count="1">
          <reference field="0" count="1">
            <x v="2"/>
          </reference>
        </references>
      </pivotArea>
    </format>
    <format dxfId="12">
      <pivotArea dataOnly="0" labelOnly="1" outline="0" fieldPosition="0">
        <references count="1">
          <reference field="0" count="1">
            <x v="4"/>
          </reference>
        </references>
      </pivotArea>
    </format>
    <format dxfId="11">
      <pivotArea dataOnly="0" labelOnly="1" outline="0" fieldPosition="0">
        <references count="1">
          <reference field="0" count="1">
            <x v="6"/>
          </reference>
        </references>
      </pivotArea>
    </format>
    <format dxfId="10">
      <pivotArea dataOnly="0" labelOnly="1" outline="0" fieldPosition="0">
        <references count="1">
          <reference field="0" count="1">
            <x v="8"/>
          </reference>
        </references>
      </pivotArea>
    </format>
    <format dxfId="9">
      <pivotArea dataOnly="0" labelOnly="1" outline="0" fieldPosition="0">
        <references count="1">
          <reference field="0" count="1">
            <x v="8"/>
          </reference>
        </references>
      </pivotArea>
    </format>
    <format dxfId="8">
      <pivotArea dataOnly="0" labelOnly="1" outline="0" fieldPosition="0">
        <references count="1">
          <reference field="0" count="1">
            <x v="9"/>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a dinámica resumida que muestra las categorías principales y sus subtotale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Categoría_Principal" xr10:uid="{00000000-0013-0000-FFFF-FFFF01000000}" sourceName="Categoría principal">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principal" xr10:uid="{00000000-0014-0000-FFFF-FFFF01000000}" cache="Segmentación_Categoría_Principal" caption="Categoría principal" columnCount="3" style="EstiloSegmentaciónOscur..."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 displayName="Datos" ref="B10:G61" headerRowDxfId="160">
  <autoFilter ref="B10:G6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ategoría principal" totalsRowLabel="Total" dataDxfId="159" totalsRowDxfId="0"/>
    <tableColumn id="2" xr3:uid="{00000000-0010-0000-0000-000002000000}" name="Categoría secundaria" dataDxfId="158" totalsRowDxfId="1"/>
    <tableColumn id="3" xr3:uid="{00000000-0010-0000-0000-000003000000}" name="Cantidad estimada" dataDxfId="157" totalsRowDxfId="2"/>
    <tableColumn id="4" xr3:uid="{00000000-0010-0000-0000-000004000000}" name="Costo estimado por unidad" dataDxfId="7" totalsRowDxfId="3"/>
    <tableColumn id="5" xr3:uid="{00000000-0010-0000-0000-000005000000}" name="Subtotal estimado" dataDxfId="6" totalsRowDxfId="4">
      <calculatedColumnFormula>Datos[[#This Row],[Cantidad estimada]]*Datos[[#This Row],[Costo estimado por unidad]]</calculatedColumnFormula>
    </tableColumn>
    <tableColumn id="6" xr3:uid="{00000000-0010-0000-0000-000006000000}" name="Notas" totalsRowFunction="count" dataDxfId="156" totalsRowDxfId="5"/>
  </tableColumns>
  <tableStyleInfo showFirstColumn="1" showLastColumn="0" showRowStripes="1" showColumnStripes="0"/>
  <extLst>
    <ext xmlns:x14="http://schemas.microsoft.com/office/spreadsheetml/2009/9/main" uri="{504A1905-F514-4f6f-8877-14C23A59335A}">
      <x14:table altTextSummary="Escribe las categorías principal y secundaria, la cantidad y el costo estimados por unidad, y las notas en esta tabla. El subtotal estimado se calcula automáticamente"/>
    </ext>
  </extLst>
</table>
</file>

<file path=xl/theme/theme1.xml><?xml version="1.0" encoding="utf-8"?>
<a:theme xmlns:a="http://schemas.openxmlformats.org/drawingml/2006/main" name="QLS">
  <a:themeElements>
    <a:clrScheme name="Custom 36">
      <a:dk1>
        <a:sysClr val="windowText" lastClr="000000"/>
      </a:dk1>
      <a:lt1>
        <a:sysClr val="window" lastClr="FFFFFF"/>
      </a:lt1>
      <a:dk2>
        <a:srgbClr val="2B2D42"/>
      </a:dk2>
      <a:lt2>
        <a:srgbClr val="EEF2F4"/>
      </a:lt2>
      <a:accent1>
        <a:srgbClr val="8D99AD"/>
      </a:accent1>
      <a:accent2>
        <a:srgbClr val="FFE181"/>
      </a:accent2>
      <a:accent3>
        <a:srgbClr val="8D99AD"/>
      </a:accent3>
      <a:accent4>
        <a:srgbClr val="636897"/>
      </a:accent4>
      <a:accent5>
        <a:srgbClr val="636897"/>
      </a:accent5>
      <a:accent6>
        <a:srgbClr val="FFE181"/>
      </a:accent6>
      <a:hlink>
        <a:srgbClr val="EE243D"/>
      </a:hlink>
      <a:folHlink>
        <a:srgbClr val="D91F2B"/>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B7"/>
  <sheetViews>
    <sheetView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ht="20.25" x14ac:dyDescent="0.2">
      <c r="B1" s="21" t="s">
        <v>0</v>
      </c>
    </row>
    <row r="2" spans="2:2" ht="24.75" customHeight="1" x14ac:dyDescent="0.2">
      <c r="B2" s="22" t="s">
        <v>1</v>
      </c>
    </row>
    <row r="3" spans="2:2" ht="72" customHeight="1" x14ac:dyDescent="0.2">
      <c r="B3" s="22" t="s">
        <v>2</v>
      </c>
    </row>
    <row r="4" spans="2:2" ht="40.5" customHeight="1" x14ac:dyDescent="0.2">
      <c r="B4" s="22" t="s">
        <v>3</v>
      </c>
    </row>
    <row r="5" spans="2:2" ht="33.75" customHeight="1" x14ac:dyDescent="0.2">
      <c r="B5" s="23" t="s">
        <v>4</v>
      </c>
    </row>
    <row r="6" spans="2:2" ht="75" x14ac:dyDescent="0.2">
      <c r="B6" s="22" t="s">
        <v>92</v>
      </c>
    </row>
    <row r="7" spans="2:2" ht="82.5" customHeight="1" x14ac:dyDescent="0.2">
      <c r="B7" s="22"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A1:H88"/>
  <sheetViews>
    <sheetView showGridLines="0" zoomScaleNormal="100" workbookViewId="0"/>
  </sheetViews>
  <sheetFormatPr baseColWidth="10" defaultColWidth="9.140625" defaultRowHeight="12.75" x14ac:dyDescent="0.2"/>
  <cols>
    <col min="1" max="1" width="3.28515625" style="25" customWidth="1"/>
    <col min="2" max="2" width="32.85546875" customWidth="1"/>
    <col min="3" max="3" width="38.42578125" customWidth="1"/>
    <col min="4" max="4" width="23.140625" customWidth="1"/>
    <col min="5" max="5" width="33.140625" customWidth="1"/>
    <col min="6" max="6" width="25.42578125" customWidth="1"/>
    <col min="7" max="7" width="35" customWidth="1"/>
    <col min="8" max="8" width="2.7109375" customWidth="1"/>
  </cols>
  <sheetData>
    <row r="1" spans="1:8" s="1" customFormat="1" ht="16.5" customHeight="1" x14ac:dyDescent="0.2">
      <c r="A1" s="26" t="s">
        <v>6</v>
      </c>
      <c r="B1" s="8"/>
      <c r="C1" s="8"/>
      <c r="D1" s="8"/>
      <c r="E1" s="8"/>
      <c r="F1" s="8"/>
      <c r="G1" s="8"/>
    </row>
    <row r="2" spans="1:8" s="1" customFormat="1" ht="42" customHeight="1" x14ac:dyDescent="0.2">
      <c r="A2" s="24" t="s">
        <v>7</v>
      </c>
      <c r="B2" s="44" t="s">
        <v>15</v>
      </c>
      <c r="C2" s="9"/>
      <c r="D2" s="9"/>
      <c r="E2" s="9"/>
      <c r="F2" s="9"/>
      <c r="H2" s="9"/>
    </row>
    <row r="3" spans="1:8" ht="9.75" customHeight="1" x14ac:dyDescent="0.2">
      <c r="A3" s="25" t="s">
        <v>8</v>
      </c>
      <c r="B3" s="42"/>
      <c r="C3" s="43"/>
      <c r="D3" s="42"/>
      <c r="E3" s="45" t="s">
        <v>80</v>
      </c>
      <c r="F3" s="45"/>
      <c r="G3" s="45"/>
    </row>
    <row r="4" spans="1:8" ht="20.100000000000001" customHeight="1" x14ac:dyDescent="0.25">
      <c r="A4" s="24" t="s">
        <v>9</v>
      </c>
      <c r="B4" s="48" t="s">
        <v>16</v>
      </c>
      <c r="C4" s="48"/>
      <c r="D4" s="10">
        <v>50</v>
      </c>
      <c r="E4" s="45"/>
      <c r="F4" s="45"/>
      <c r="G4" s="45"/>
    </row>
    <row r="5" spans="1:8" ht="20.100000000000001" customHeight="1" x14ac:dyDescent="0.25">
      <c r="A5" s="24" t="s">
        <v>10</v>
      </c>
      <c r="B5" s="47" t="s">
        <v>17</v>
      </c>
      <c r="C5" s="47"/>
      <c r="D5" s="58">
        <f>SUMIF(Datos[Categoría principal],"Evento",Datos[Subtotal estimado])</f>
        <v>2500</v>
      </c>
      <c r="E5" s="45"/>
      <c r="F5" s="45"/>
      <c r="G5" s="45"/>
    </row>
    <row r="6" spans="1:8" ht="20.100000000000001" customHeight="1" x14ac:dyDescent="0.25">
      <c r="A6" s="24" t="s">
        <v>11</v>
      </c>
      <c r="B6" s="47" t="s">
        <v>18</v>
      </c>
      <c r="C6" s="47"/>
      <c r="D6" s="58">
        <f>_xlfn.SINGLE(CostosDelEvento)/_xlfn.SINGLE(CantidadDeAsistentes)</f>
        <v>50</v>
      </c>
      <c r="E6" s="45"/>
      <c r="F6" s="45"/>
      <c r="G6" s="45"/>
    </row>
    <row r="7" spans="1:8" ht="30" customHeight="1" thickBot="1" x14ac:dyDescent="0.25">
      <c r="A7" s="24" t="s">
        <v>12</v>
      </c>
      <c r="B7" s="46" t="s">
        <v>19</v>
      </c>
      <c r="C7" s="46"/>
      <c r="D7" s="59">
        <f>SUMIF(Datos[Categoría principal],"&lt;&gt;Evento",Datos[Subtotal estimado])</f>
        <v>45743</v>
      </c>
      <c r="E7" s="45"/>
      <c r="F7" s="45"/>
      <c r="G7" s="45"/>
    </row>
    <row r="8" spans="1:8" ht="29.25" customHeight="1" x14ac:dyDescent="0.35">
      <c r="A8" s="24" t="s">
        <v>13</v>
      </c>
      <c r="B8" s="17" t="s">
        <v>20</v>
      </c>
      <c r="C8" s="11"/>
      <c r="D8" s="60">
        <f>SUBTOTAL(109,Datos[Subtotal estimado])</f>
        <v>48243</v>
      </c>
      <c r="E8" s="45"/>
      <c r="F8" s="45"/>
      <c r="G8" s="45"/>
    </row>
    <row r="9" spans="1:8" ht="33" customHeight="1" x14ac:dyDescent="0.2"/>
    <row r="10" spans="1:8" s="1" customFormat="1" ht="39" customHeight="1" x14ac:dyDescent="0.2">
      <c r="A10" s="26" t="s">
        <v>14</v>
      </c>
      <c r="B10" s="4" t="s">
        <v>21</v>
      </c>
      <c r="C10" s="6" t="s">
        <v>32</v>
      </c>
      <c r="D10" s="5" t="s">
        <v>79</v>
      </c>
      <c r="E10" s="7" t="s">
        <v>81</v>
      </c>
      <c r="F10" s="5" t="s">
        <v>82</v>
      </c>
      <c r="G10" s="6" t="s">
        <v>83</v>
      </c>
    </row>
    <row r="11" spans="1:8" ht="27.95" customHeight="1" thickBot="1" x14ac:dyDescent="0.25">
      <c r="B11" s="35" t="s">
        <v>22</v>
      </c>
      <c r="C11" s="36" t="s">
        <v>33</v>
      </c>
      <c r="D11" s="37">
        <v>2</v>
      </c>
      <c r="E11" s="38">
        <v>2300</v>
      </c>
      <c r="F11" s="38">
        <f>Datos[[#This Row],[Cantidad estimada]]*Datos[[#This Row],[Costo estimado por unidad]]</f>
        <v>4600</v>
      </c>
      <c r="G11" s="39"/>
    </row>
    <row r="12" spans="1:8" ht="27.95" customHeight="1" thickTop="1" thickBot="1" x14ac:dyDescent="0.25">
      <c r="B12" s="40" t="s">
        <v>22</v>
      </c>
      <c r="C12" s="31" t="s">
        <v>34</v>
      </c>
      <c r="D12" s="32">
        <v>1</v>
      </c>
      <c r="E12" s="33">
        <v>1100</v>
      </c>
      <c r="F12" s="33">
        <f>Datos[[#This Row],[Cantidad estimada]]*Datos[[#This Row],[Costo estimado por unidad]]</f>
        <v>1100</v>
      </c>
      <c r="G12" s="34"/>
    </row>
    <row r="13" spans="1:8" ht="27.75" customHeight="1" thickTop="1" thickBot="1" x14ac:dyDescent="0.25">
      <c r="B13" s="41" t="s">
        <v>22</v>
      </c>
      <c r="C13" s="27" t="s">
        <v>35</v>
      </c>
      <c r="D13" s="28">
        <v>3</v>
      </c>
      <c r="E13" s="29">
        <v>300</v>
      </c>
      <c r="F13" s="29">
        <f>Datos[[#This Row],[Cantidad estimada]]*Datos[[#This Row],[Costo estimado por unidad]]</f>
        <v>900</v>
      </c>
      <c r="G13" s="30"/>
    </row>
    <row r="14" spans="1:8" ht="27.95" customHeight="1" thickTop="1" thickBot="1" x14ac:dyDescent="0.25">
      <c r="B14" s="40" t="s">
        <v>22</v>
      </c>
      <c r="C14" s="31" t="s">
        <v>36</v>
      </c>
      <c r="D14" s="32">
        <v>2</v>
      </c>
      <c r="E14" s="33">
        <v>250</v>
      </c>
      <c r="F14" s="33">
        <f>Datos[[#This Row],[Cantidad estimada]]*Datos[[#This Row],[Costo estimado por unidad]]</f>
        <v>500</v>
      </c>
      <c r="G14" s="34"/>
    </row>
    <row r="15" spans="1:8" ht="27.95" customHeight="1" thickTop="1" thickBot="1" x14ac:dyDescent="0.25">
      <c r="B15" s="41" t="s">
        <v>23</v>
      </c>
      <c r="C15" s="27" t="s">
        <v>37</v>
      </c>
      <c r="D15" s="28">
        <v>5000</v>
      </c>
      <c r="E15" s="29">
        <v>0.15</v>
      </c>
      <c r="F15" s="29">
        <f>Datos[[#This Row],[Cantidad estimada]]*Datos[[#This Row],[Costo estimado por unidad]]</f>
        <v>750</v>
      </c>
      <c r="G15" s="30"/>
    </row>
    <row r="16" spans="1:8" ht="27.95" customHeight="1" thickTop="1" thickBot="1" x14ac:dyDescent="0.25">
      <c r="B16" s="40" t="s">
        <v>23</v>
      </c>
      <c r="C16" s="31" t="s">
        <v>38</v>
      </c>
      <c r="D16" s="32">
        <v>5</v>
      </c>
      <c r="E16" s="33">
        <v>4000</v>
      </c>
      <c r="F16" s="33">
        <f>Datos[[#This Row],[Cantidad estimada]]*Datos[[#This Row],[Costo estimado por unidad]]</f>
        <v>20000</v>
      </c>
      <c r="G16" s="34"/>
    </row>
    <row r="17" spans="2:7" ht="27.95" customHeight="1" thickTop="1" thickBot="1" x14ac:dyDescent="0.25">
      <c r="B17" s="41" t="s">
        <v>23</v>
      </c>
      <c r="C17" s="27" t="s">
        <v>39</v>
      </c>
      <c r="D17" s="28">
        <v>13</v>
      </c>
      <c r="E17" s="29">
        <v>350</v>
      </c>
      <c r="F17" s="29">
        <f>Datos[[#This Row],[Cantidad estimada]]*Datos[[#This Row],[Costo estimado por unidad]]</f>
        <v>4550</v>
      </c>
      <c r="G17" s="30"/>
    </row>
    <row r="18" spans="2:7" ht="27.95" customHeight="1" thickTop="1" thickBot="1" x14ac:dyDescent="0.25">
      <c r="B18" s="40" t="s">
        <v>23</v>
      </c>
      <c r="C18" s="31" t="s">
        <v>40</v>
      </c>
      <c r="D18" s="32">
        <v>1</v>
      </c>
      <c r="E18" s="33">
        <v>350</v>
      </c>
      <c r="F18" s="33">
        <f>Datos[[#This Row],[Cantidad estimada]]*Datos[[#This Row],[Costo estimado por unidad]]</f>
        <v>350</v>
      </c>
      <c r="G18" s="34"/>
    </row>
    <row r="19" spans="2:7" ht="27.95" customHeight="1" thickTop="1" thickBot="1" x14ac:dyDescent="0.25">
      <c r="B19" s="41" t="s">
        <v>24</v>
      </c>
      <c r="C19" s="27" t="s">
        <v>24</v>
      </c>
      <c r="D19" s="28"/>
      <c r="E19" s="29"/>
      <c r="F19" s="29">
        <f>Datos[[#This Row],[Cantidad estimada]]*Datos[[#This Row],[Costo estimado por unidad]]</f>
        <v>0</v>
      </c>
      <c r="G19" s="30"/>
    </row>
    <row r="20" spans="2:7" ht="27.95" customHeight="1" thickTop="1" thickBot="1" x14ac:dyDescent="0.25">
      <c r="B20" s="40" t="s">
        <v>24</v>
      </c>
      <c r="C20" s="31" t="s">
        <v>41</v>
      </c>
      <c r="D20" s="32">
        <v>3</v>
      </c>
      <c r="E20" s="33">
        <v>50</v>
      </c>
      <c r="F20" s="33">
        <f>Datos[[#This Row],[Cantidad estimada]]*Datos[[#This Row],[Costo estimado por unidad]]</f>
        <v>150</v>
      </c>
      <c r="G20" s="34"/>
    </row>
    <row r="21" spans="2:7" ht="27.95" customHeight="1" thickTop="1" thickBot="1" x14ac:dyDescent="0.25">
      <c r="B21" s="41" t="s">
        <v>24</v>
      </c>
      <c r="C21" s="27" t="s">
        <v>41</v>
      </c>
      <c r="D21" s="28">
        <v>2</v>
      </c>
      <c r="E21" s="29">
        <v>20</v>
      </c>
      <c r="F21" s="29">
        <f>Datos[[#This Row],[Cantidad estimada]]*Datos[[#This Row],[Costo estimado por unidad]]</f>
        <v>40</v>
      </c>
      <c r="G21" s="30"/>
    </row>
    <row r="22" spans="2:7" ht="27.95" customHeight="1" thickTop="1" thickBot="1" x14ac:dyDescent="0.25">
      <c r="B22" s="40" t="s">
        <v>24</v>
      </c>
      <c r="C22" s="31" t="s">
        <v>42</v>
      </c>
      <c r="D22" s="32">
        <v>2</v>
      </c>
      <c r="E22" s="33">
        <v>32</v>
      </c>
      <c r="F22" s="33">
        <f>Datos[[#This Row],[Cantidad estimada]]*Datos[[#This Row],[Costo estimado por unidad]]</f>
        <v>64</v>
      </c>
      <c r="G22" s="34"/>
    </row>
    <row r="23" spans="2:7" ht="27.95" customHeight="1" thickTop="1" thickBot="1" x14ac:dyDescent="0.25">
      <c r="B23" s="41" t="s">
        <v>25</v>
      </c>
      <c r="C23" s="27" t="s">
        <v>43</v>
      </c>
      <c r="D23" s="28">
        <v>50</v>
      </c>
      <c r="E23" s="29"/>
      <c r="F23" s="29">
        <f>Datos[[#This Row],[Cantidad estimada]]*Datos[[#This Row],[Costo estimado por unidad]]</f>
        <v>0</v>
      </c>
      <c r="G23" s="30"/>
    </row>
    <row r="24" spans="2:7" ht="27.95" customHeight="1" thickTop="1" thickBot="1" x14ac:dyDescent="0.25">
      <c r="B24" s="40" t="s">
        <v>25</v>
      </c>
      <c r="C24" s="31" t="s">
        <v>44</v>
      </c>
      <c r="D24" s="32"/>
      <c r="E24" s="33"/>
      <c r="F24" s="33">
        <f>Datos[[#This Row],[Cantidad estimada]]*Datos[[#This Row],[Costo estimado por unidad]]</f>
        <v>0</v>
      </c>
      <c r="G24" s="34"/>
    </row>
    <row r="25" spans="2:7" ht="27.95" customHeight="1" thickTop="1" thickBot="1" x14ac:dyDescent="0.25">
      <c r="B25" s="41" t="s">
        <v>25</v>
      </c>
      <c r="C25" s="27" t="s">
        <v>45</v>
      </c>
      <c r="D25" s="28"/>
      <c r="E25" s="29">
        <v>23</v>
      </c>
      <c r="F25" s="29">
        <f>Datos[[#This Row],[Cantidad estimada]]*Datos[[#This Row],[Costo estimado por unidad]]</f>
        <v>0</v>
      </c>
      <c r="G25" s="30"/>
    </row>
    <row r="26" spans="2:7" ht="27.95" customHeight="1" thickTop="1" thickBot="1" x14ac:dyDescent="0.25">
      <c r="B26" s="40" t="s">
        <v>25</v>
      </c>
      <c r="C26" s="31" t="s">
        <v>46</v>
      </c>
      <c r="D26" s="32"/>
      <c r="E26" s="33">
        <v>2.3000000000000003</v>
      </c>
      <c r="F26" s="33">
        <f>Datos[[#This Row],[Cantidad estimada]]*Datos[[#This Row],[Costo estimado por unidad]]</f>
        <v>0</v>
      </c>
      <c r="G26" s="34"/>
    </row>
    <row r="27" spans="2:7" ht="27.95" customHeight="1" thickTop="1" thickBot="1" x14ac:dyDescent="0.25">
      <c r="B27" s="41" t="s">
        <v>25</v>
      </c>
      <c r="C27" s="27" t="s">
        <v>47</v>
      </c>
      <c r="D27" s="28"/>
      <c r="E27" s="29">
        <v>5.0600000000000005</v>
      </c>
      <c r="F27" s="29">
        <f>Datos[[#This Row],[Cantidad estimada]]*Datos[[#This Row],[Costo estimado por unidad]]</f>
        <v>0</v>
      </c>
      <c r="G27" s="30"/>
    </row>
    <row r="28" spans="2:7" ht="27.95" customHeight="1" thickTop="1" thickBot="1" x14ac:dyDescent="0.25">
      <c r="B28" s="40" t="s">
        <v>25</v>
      </c>
      <c r="C28" s="31" t="s">
        <v>48</v>
      </c>
      <c r="D28" s="32">
        <v>1</v>
      </c>
      <c r="E28" s="33">
        <v>300</v>
      </c>
      <c r="F28" s="33">
        <f>Datos[[#This Row],[Cantidad estimada]]*Datos[[#This Row],[Costo estimado por unidad]]</f>
        <v>300</v>
      </c>
      <c r="G28" s="34"/>
    </row>
    <row r="29" spans="2:7" ht="27.95" customHeight="1" thickTop="1" thickBot="1" x14ac:dyDescent="0.25">
      <c r="B29" s="41" t="s">
        <v>25</v>
      </c>
      <c r="C29" s="27" t="s">
        <v>49</v>
      </c>
      <c r="D29" s="28">
        <v>1</v>
      </c>
      <c r="E29" s="29">
        <v>800</v>
      </c>
      <c r="F29" s="29">
        <f>Datos[[#This Row],[Cantidad estimada]]*Datos[[#This Row],[Costo estimado por unidad]]</f>
        <v>800</v>
      </c>
      <c r="G29" s="30"/>
    </row>
    <row r="30" spans="2:7" ht="27.95" customHeight="1" thickTop="1" thickBot="1" x14ac:dyDescent="0.25">
      <c r="B30" s="40" t="s">
        <v>25</v>
      </c>
      <c r="C30" s="31" t="s">
        <v>50</v>
      </c>
      <c r="D30" s="32">
        <v>1</v>
      </c>
      <c r="E30" s="33">
        <v>1200</v>
      </c>
      <c r="F30" s="33">
        <f>Datos[[#This Row],[Cantidad estimada]]*Datos[[#This Row],[Costo estimado por unidad]]</f>
        <v>1200</v>
      </c>
      <c r="G30" s="34"/>
    </row>
    <row r="31" spans="2:7" ht="27.95" customHeight="1" thickTop="1" thickBot="1" x14ac:dyDescent="0.25">
      <c r="B31" s="41" t="s">
        <v>25</v>
      </c>
      <c r="C31" s="27" t="s">
        <v>51</v>
      </c>
      <c r="D31" s="28">
        <v>1</v>
      </c>
      <c r="E31" s="29">
        <v>200</v>
      </c>
      <c r="F31" s="29">
        <f>Datos[[#This Row],[Cantidad estimada]]*Datos[[#This Row],[Costo estimado por unidad]]</f>
        <v>200</v>
      </c>
      <c r="G31" s="30"/>
    </row>
    <row r="32" spans="2:7" ht="27.95" customHeight="1" thickTop="1" thickBot="1" x14ac:dyDescent="0.25">
      <c r="B32" s="40" t="s">
        <v>26</v>
      </c>
      <c r="C32" s="31" t="s">
        <v>52</v>
      </c>
      <c r="D32" s="32">
        <v>1</v>
      </c>
      <c r="E32" s="33">
        <v>0</v>
      </c>
      <c r="F32" s="33">
        <f>Datos[[#This Row],[Cantidad estimada]]*Datos[[#This Row],[Costo estimado por unidad]]</f>
        <v>0</v>
      </c>
      <c r="G32" s="34" t="s">
        <v>84</v>
      </c>
    </row>
    <row r="33" spans="2:7" ht="27.95" customHeight="1" thickTop="1" thickBot="1" x14ac:dyDescent="0.25">
      <c r="B33" s="41" t="s">
        <v>26</v>
      </c>
      <c r="C33" s="27" t="s">
        <v>53</v>
      </c>
      <c r="D33" s="28">
        <v>1</v>
      </c>
      <c r="E33" s="29">
        <v>0</v>
      </c>
      <c r="F33" s="29">
        <f>Datos[[#This Row],[Cantidad estimada]]*Datos[[#This Row],[Costo estimado por unidad]]</f>
        <v>0</v>
      </c>
      <c r="G33" s="30" t="s">
        <v>84</v>
      </c>
    </row>
    <row r="34" spans="2:7" ht="27.95" customHeight="1" thickTop="1" thickBot="1" x14ac:dyDescent="0.25">
      <c r="B34" s="40" t="s">
        <v>26</v>
      </c>
      <c r="C34" s="31" t="s">
        <v>54</v>
      </c>
      <c r="D34" s="32">
        <v>1</v>
      </c>
      <c r="E34" s="33">
        <v>45</v>
      </c>
      <c r="F34" s="33">
        <f>Datos[[#This Row],[Cantidad estimada]]*Datos[[#This Row],[Costo estimado por unidad]]</f>
        <v>45</v>
      </c>
      <c r="G34" s="34"/>
    </row>
    <row r="35" spans="2:7" ht="27.95" customHeight="1" thickTop="1" thickBot="1" x14ac:dyDescent="0.25">
      <c r="B35" s="41" t="s">
        <v>26</v>
      </c>
      <c r="C35" s="27" t="s">
        <v>55</v>
      </c>
      <c r="D35" s="28">
        <v>1</v>
      </c>
      <c r="E35" s="29">
        <v>12</v>
      </c>
      <c r="F35" s="29">
        <f>Datos[[#This Row],[Cantidad estimada]]*Datos[[#This Row],[Costo estimado por unidad]]</f>
        <v>12</v>
      </c>
      <c r="G35" s="30"/>
    </row>
    <row r="36" spans="2:7" ht="27.95" customHeight="1" thickTop="1" thickBot="1" x14ac:dyDescent="0.25">
      <c r="B36" s="40" t="s">
        <v>26</v>
      </c>
      <c r="C36" s="31" t="s">
        <v>56</v>
      </c>
      <c r="D36" s="32">
        <v>1</v>
      </c>
      <c r="E36" s="33">
        <v>0</v>
      </c>
      <c r="F36" s="33">
        <f>Datos[[#This Row],[Cantidad estimada]]*Datos[[#This Row],[Costo estimado por unidad]]</f>
        <v>0</v>
      </c>
      <c r="G36" s="34" t="s">
        <v>84</v>
      </c>
    </row>
    <row r="37" spans="2:7" ht="27.95" customHeight="1" thickTop="1" thickBot="1" x14ac:dyDescent="0.25">
      <c r="B37" s="41" t="s">
        <v>26</v>
      </c>
      <c r="C37" s="27" t="s">
        <v>57</v>
      </c>
      <c r="D37" s="28">
        <v>1</v>
      </c>
      <c r="E37" s="29">
        <v>0</v>
      </c>
      <c r="F37" s="29">
        <f>Datos[[#This Row],[Cantidad estimada]]*Datos[[#This Row],[Costo estimado por unidad]]</f>
        <v>0</v>
      </c>
      <c r="G37" s="30" t="s">
        <v>84</v>
      </c>
    </row>
    <row r="38" spans="2:7" ht="27.95" customHeight="1" thickTop="1" thickBot="1" x14ac:dyDescent="0.25">
      <c r="B38" s="40" t="s">
        <v>26</v>
      </c>
      <c r="C38" s="31" t="s">
        <v>58</v>
      </c>
      <c r="D38" s="32">
        <v>1</v>
      </c>
      <c r="E38" s="33">
        <v>0</v>
      </c>
      <c r="F38" s="33">
        <f>Datos[[#This Row],[Cantidad estimada]]*Datos[[#This Row],[Costo estimado por unidad]]</f>
        <v>0</v>
      </c>
      <c r="G38" s="34" t="s">
        <v>84</v>
      </c>
    </row>
    <row r="39" spans="2:7" ht="27.95" customHeight="1" thickTop="1" thickBot="1" x14ac:dyDescent="0.25">
      <c r="B39" s="41" t="s">
        <v>26</v>
      </c>
      <c r="C39" s="27" t="s">
        <v>59</v>
      </c>
      <c r="D39" s="28">
        <v>1</v>
      </c>
      <c r="E39" s="29">
        <v>300</v>
      </c>
      <c r="F39" s="29">
        <f>Datos[[#This Row],[Cantidad estimada]]*Datos[[#This Row],[Costo estimado por unidad]]</f>
        <v>300</v>
      </c>
      <c r="G39" s="30"/>
    </row>
    <row r="40" spans="2:7" ht="27.95" customHeight="1" thickTop="1" thickBot="1" x14ac:dyDescent="0.25">
      <c r="B40" s="40" t="s">
        <v>26</v>
      </c>
      <c r="C40" s="31" t="s">
        <v>60</v>
      </c>
      <c r="D40" s="32"/>
      <c r="E40" s="33">
        <v>31.415999999999997</v>
      </c>
      <c r="F40" s="33">
        <f>Datos[[#This Row],[Cantidad estimada]]*Datos[[#This Row],[Costo estimado por unidad]]</f>
        <v>0</v>
      </c>
      <c r="G40" s="34"/>
    </row>
    <row r="41" spans="2:7" ht="27.95" customHeight="1" thickTop="1" thickBot="1" x14ac:dyDescent="0.25">
      <c r="B41" s="41" t="s">
        <v>27</v>
      </c>
      <c r="C41" s="57" t="s">
        <v>61</v>
      </c>
      <c r="D41" s="28"/>
      <c r="E41" s="29">
        <v>834</v>
      </c>
      <c r="F41" s="29">
        <f>Datos[[#This Row],[Cantidad estimada]]*Datos[[#This Row],[Costo estimado por unidad]]</f>
        <v>0</v>
      </c>
      <c r="G41" s="30"/>
    </row>
    <row r="42" spans="2:7" ht="27.95" customHeight="1" thickTop="1" thickBot="1" x14ac:dyDescent="0.25">
      <c r="B42" s="40" t="s">
        <v>27</v>
      </c>
      <c r="C42" s="31" t="s">
        <v>62</v>
      </c>
      <c r="D42" s="32"/>
      <c r="E42" s="33">
        <v>600</v>
      </c>
      <c r="F42" s="33">
        <f>Datos[[#This Row],[Cantidad estimada]]*Datos[[#This Row],[Costo estimado por unidad]]</f>
        <v>0</v>
      </c>
      <c r="G42" s="34"/>
    </row>
    <row r="43" spans="2:7" ht="27.95" customHeight="1" thickTop="1" thickBot="1" x14ac:dyDescent="0.25">
      <c r="B43" s="41" t="s">
        <v>27</v>
      </c>
      <c r="C43" s="27" t="s">
        <v>63</v>
      </c>
      <c r="D43" s="28"/>
      <c r="E43" s="29">
        <v>200</v>
      </c>
      <c r="F43" s="29">
        <f>Datos[[#This Row],[Cantidad estimada]]*Datos[[#This Row],[Costo estimado por unidad]]</f>
        <v>0</v>
      </c>
      <c r="G43" s="30" t="s">
        <v>85</v>
      </c>
    </row>
    <row r="44" spans="2:7" ht="27.95" customHeight="1" thickTop="1" thickBot="1" x14ac:dyDescent="0.25">
      <c r="B44" s="40" t="s">
        <v>27</v>
      </c>
      <c r="C44" s="31" t="s">
        <v>64</v>
      </c>
      <c r="D44" s="32"/>
      <c r="E44" s="33">
        <v>100</v>
      </c>
      <c r="F44" s="33">
        <f>Datos[[#This Row],[Cantidad estimada]]*Datos[[#This Row],[Costo estimado por unidad]]</f>
        <v>0</v>
      </c>
      <c r="G44" s="34"/>
    </row>
    <row r="45" spans="2:7" ht="27.95" customHeight="1" thickTop="1" thickBot="1" x14ac:dyDescent="0.25">
      <c r="B45" s="41" t="s">
        <v>28</v>
      </c>
      <c r="C45" s="27" t="s">
        <v>65</v>
      </c>
      <c r="D45" s="28">
        <v>25</v>
      </c>
      <c r="E45" s="29">
        <v>10</v>
      </c>
      <c r="F45" s="29">
        <f>Datos[[#This Row],[Cantidad estimada]]*Datos[[#This Row],[Costo estimado por unidad]]</f>
        <v>250</v>
      </c>
      <c r="G45" s="30" t="s">
        <v>86</v>
      </c>
    </row>
    <row r="46" spans="2:7" ht="27.95" customHeight="1" thickTop="1" thickBot="1" x14ac:dyDescent="0.25">
      <c r="B46" s="40" t="s">
        <v>28</v>
      </c>
      <c r="C46" s="31" t="s">
        <v>66</v>
      </c>
      <c r="D46" s="32">
        <v>25</v>
      </c>
      <c r="E46" s="33">
        <v>5</v>
      </c>
      <c r="F46" s="33">
        <f>Datos[[#This Row],[Cantidad estimada]]*Datos[[#This Row],[Costo estimado por unidad]]</f>
        <v>125</v>
      </c>
      <c r="G46" s="34" t="s">
        <v>86</v>
      </c>
    </row>
    <row r="47" spans="2:7" ht="27.95" customHeight="1" thickTop="1" thickBot="1" x14ac:dyDescent="0.25">
      <c r="B47" s="41" t="s">
        <v>29</v>
      </c>
      <c r="C47" s="27" t="s">
        <v>67</v>
      </c>
      <c r="D47" s="28">
        <v>50</v>
      </c>
      <c r="E47" s="29">
        <v>8</v>
      </c>
      <c r="F47" s="29">
        <f>Datos[[#This Row],[Cantidad estimada]]*Datos[[#This Row],[Costo estimado por unidad]]</f>
        <v>400</v>
      </c>
      <c r="G47" s="30"/>
    </row>
    <row r="48" spans="2:7" ht="27.95" customHeight="1" thickTop="1" thickBot="1" x14ac:dyDescent="0.25">
      <c r="B48" s="40" t="s">
        <v>29</v>
      </c>
      <c r="C48" s="31" t="s">
        <v>68</v>
      </c>
      <c r="D48" s="32">
        <v>300</v>
      </c>
      <c r="E48" s="33">
        <v>3</v>
      </c>
      <c r="F48" s="33">
        <f>Datos[[#This Row],[Cantidad estimada]]*Datos[[#This Row],[Costo estimado por unidad]]</f>
        <v>900</v>
      </c>
      <c r="G48" s="34"/>
    </row>
    <row r="49" spans="2:7" ht="27.95" customHeight="1" thickTop="1" thickBot="1" x14ac:dyDescent="0.25">
      <c r="B49" s="41" t="s">
        <v>29</v>
      </c>
      <c r="C49" s="27" t="s">
        <v>69</v>
      </c>
      <c r="D49" s="28">
        <v>200</v>
      </c>
      <c r="E49" s="29">
        <v>2.5</v>
      </c>
      <c r="F49" s="29">
        <f>Datos[[#This Row],[Cantidad estimada]]*Datos[[#This Row],[Costo estimado por unidad]]</f>
        <v>500</v>
      </c>
      <c r="G49" s="30"/>
    </row>
    <row r="50" spans="2:7" ht="27.95" customHeight="1" thickTop="1" thickBot="1" x14ac:dyDescent="0.25">
      <c r="B50" s="40" t="s">
        <v>30</v>
      </c>
      <c r="C50" s="31" t="s">
        <v>70</v>
      </c>
      <c r="D50" s="32">
        <v>5000</v>
      </c>
      <c r="E50" s="33">
        <v>0.15</v>
      </c>
      <c r="F50" s="33">
        <f>Datos[[#This Row],[Cantidad estimada]]*Datos[[#This Row],[Costo estimado por unidad]]</f>
        <v>750</v>
      </c>
      <c r="G50" s="34"/>
    </row>
    <row r="51" spans="2:7" ht="27.95" customHeight="1" thickTop="1" thickBot="1" x14ac:dyDescent="0.25">
      <c r="B51" s="41" t="s">
        <v>30</v>
      </c>
      <c r="C51" s="27" t="s">
        <v>71</v>
      </c>
      <c r="D51" s="28">
        <v>15000</v>
      </c>
      <c r="E51" s="29">
        <v>0.04</v>
      </c>
      <c r="F51" s="29">
        <f>Datos[[#This Row],[Cantidad estimada]]*Datos[[#This Row],[Costo estimado por unidad]]</f>
        <v>600</v>
      </c>
      <c r="G51" s="30"/>
    </row>
    <row r="52" spans="2:7" ht="27.95" customHeight="1" thickTop="1" thickBot="1" x14ac:dyDescent="0.25">
      <c r="B52" s="40" t="s">
        <v>30</v>
      </c>
      <c r="C52" s="31" t="s">
        <v>72</v>
      </c>
      <c r="D52" s="32">
        <v>15000</v>
      </c>
      <c r="E52" s="33">
        <v>0.03</v>
      </c>
      <c r="F52" s="33">
        <f>Datos[[#This Row],[Cantidad estimada]]*Datos[[#This Row],[Costo estimado por unidad]]</f>
        <v>450</v>
      </c>
      <c r="G52" s="34"/>
    </row>
    <row r="53" spans="2:7" ht="27.95" customHeight="1" thickTop="1" thickBot="1" x14ac:dyDescent="0.25">
      <c r="B53" s="41" t="s">
        <v>30</v>
      </c>
      <c r="C53" s="27" t="s">
        <v>38</v>
      </c>
      <c r="D53" s="28">
        <v>2</v>
      </c>
      <c r="E53" s="29">
        <v>600</v>
      </c>
      <c r="F53" s="29">
        <f>Datos[[#This Row],[Cantidad estimada]]*Datos[[#This Row],[Costo estimado por unidad]]</f>
        <v>1200</v>
      </c>
      <c r="G53" s="30"/>
    </row>
    <row r="54" spans="2:7" ht="27.95" customHeight="1" thickTop="1" thickBot="1" x14ac:dyDescent="0.25">
      <c r="B54" s="40" t="s">
        <v>30</v>
      </c>
      <c r="C54" s="31" t="s">
        <v>39</v>
      </c>
      <c r="D54" s="32">
        <v>4</v>
      </c>
      <c r="E54" s="33">
        <v>300</v>
      </c>
      <c r="F54" s="33">
        <f>Datos[[#This Row],[Cantidad estimada]]*Datos[[#This Row],[Costo estimado por unidad]]</f>
        <v>1200</v>
      </c>
      <c r="G54" s="34"/>
    </row>
    <row r="55" spans="2:7" ht="27.95" customHeight="1" thickTop="1" thickBot="1" x14ac:dyDescent="0.25">
      <c r="B55" s="41" t="s">
        <v>30</v>
      </c>
      <c r="C55" s="27" t="s">
        <v>73</v>
      </c>
      <c r="D55" s="28">
        <v>6</v>
      </c>
      <c r="E55" s="29">
        <v>220</v>
      </c>
      <c r="F55" s="29">
        <f>Datos[[#This Row],[Cantidad estimada]]*Datos[[#This Row],[Costo estimado por unidad]]</f>
        <v>1320</v>
      </c>
      <c r="G55" s="30"/>
    </row>
    <row r="56" spans="2:7" ht="27.95" customHeight="1" thickTop="1" thickBot="1" x14ac:dyDescent="0.25">
      <c r="B56" s="40" t="s">
        <v>30</v>
      </c>
      <c r="C56" s="31" t="s">
        <v>74</v>
      </c>
      <c r="D56" s="32">
        <v>2</v>
      </c>
      <c r="E56" s="33">
        <v>556</v>
      </c>
      <c r="F56" s="33">
        <f>Datos[[#This Row],[Cantidad estimada]]*Datos[[#This Row],[Costo estimado por unidad]]</f>
        <v>1112</v>
      </c>
      <c r="G56" s="34"/>
    </row>
    <row r="57" spans="2:7" ht="27.95" customHeight="1" thickTop="1" thickBot="1" x14ac:dyDescent="0.25">
      <c r="B57" s="41" t="s">
        <v>30</v>
      </c>
      <c r="C57" s="27" t="s">
        <v>75</v>
      </c>
      <c r="D57" s="28">
        <v>3</v>
      </c>
      <c r="E57" s="29">
        <v>125</v>
      </c>
      <c r="F57" s="29">
        <f>Datos[[#This Row],[Cantidad estimada]]*Datos[[#This Row],[Costo estimado por unidad]]</f>
        <v>375</v>
      </c>
      <c r="G57" s="30"/>
    </row>
    <row r="58" spans="2:7" ht="27.95" customHeight="1" thickTop="1" thickBot="1" x14ac:dyDescent="0.25">
      <c r="B58" s="40" t="s">
        <v>31</v>
      </c>
      <c r="C58" s="31" t="s">
        <v>76</v>
      </c>
      <c r="D58" s="32">
        <v>3</v>
      </c>
      <c r="E58" s="33">
        <v>200</v>
      </c>
      <c r="F58" s="33">
        <f>Datos[[#This Row],[Cantidad estimada]]*Datos[[#This Row],[Costo estimado por unidad]]</f>
        <v>600</v>
      </c>
      <c r="G58" s="34"/>
    </row>
    <row r="59" spans="2:7" ht="27.95" customHeight="1" thickTop="1" thickBot="1" x14ac:dyDescent="0.25">
      <c r="B59" s="41" t="s">
        <v>31</v>
      </c>
      <c r="C59" s="27" t="s">
        <v>30</v>
      </c>
      <c r="D59" s="28">
        <v>4</v>
      </c>
      <c r="E59" s="29">
        <v>200</v>
      </c>
      <c r="F59" s="29">
        <f>Datos[[#This Row],[Cantidad estimada]]*Datos[[#This Row],[Costo estimado por unidad]]</f>
        <v>800</v>
      </c>
      <c r="G59" s="30"/>
    </row>
    <row r="60" spans="2:7" ht="27.95" customHeight="1" thickTop="1" thickBot="1" x14ac:dyDescent="0.25">
      <c r="B60" s="40" t="s">
        <v>31</v>
      </c>
      <c r="C60" s="31" t="s">
        <v>77</v>
      </c>
      <c r="D60" s="32">
        <v>6</v>
      </c>
      <c r="E60" s="33">
        <v>200</v>
      </c>
      <c r="F60" s="33">
        <f>Datos[[#This Row],[Cantidad estimada]]*Datos[[#This Row],[Costo estimado por unidad]]</f>
        <v>1200</v>
      </c>
      <c r="G60" s="34"/>
    </row>
    <row r="61" spans="2:7" ht="27.95" customHeight="1" thickTop="1" thickBot="1" x14ac:dyDescent="0.25">
      <c r="B61" s="41" t="s">
        <v>31</v>
      </c>
      <c r="C61" s="27" t="s">
        <v>78</v>
      </c>
      <c r="D61" s="28">
        <v>3</v>
      </c>
      <c r="E61" s="29">
        <v>200</v>
      </c>
      <c r="F61" s="29">
        <f>Datos[[#This Row],[Cantidad estimada]]*Datos[[#This Row],[Costo estimado por unidad]]</f>
        <v>600</v>
      </c>
      <c r="G61" s="30"/>
    </row>
    <row r="62" spans="2:7" ht="27.95" customHeight="1" thickTop="1" x14ac:dyDescent="0.2"/>
    <row r="63" spans="2:7" ht="27.95" customHeight="1" x14ac:dyDescent="0.2"/>
    <row r="64" spans="2:7" ht="27.95" customHeight="1" x14ac:dyDescent="0.2"/>
    <row r="65" ht="27.95" customHeight="1" x14ac:dyDescent="0.2"/>
    <row r="66" ht="27.95" customHeight="1" x14ac:dyDescent="0.2"/>
    <row r="67" ht="27.95" customHeight="1" x14ac:dyDescent="0.2"/>
    <row r="68" ht="27.95" customHeight="1" x14ac:dyDescent="0.2"/>
    <row r="69" ht="27.95" customHeight="1" x14ac:dyDescent="0.2"/>
    <row r="70" ht="27.95" customHeight="1" x14ac:dyDescent="0.2"/>
    <row r="71" ht="27.95" customHeight="1" x14ac:dyDescent="0.2"/>
    <row r="72" ht="27.95" customHeight="1" x14ac:dyDescent="0.2"/>
    <row r="73" ht="27.95" customHeight="1" x14ac:dyDescent="0.2"/>
    <row r="74" ht="27.95" customHeight="1" x14ac:dyDescent="0.2"/>
    <row r="75" ht="27.95" customHeight="1" x14ac:dyDescent="0.2"/>
    <row r="76" ht="27.95" customHeight="1" x14ac:dyDescent="0.2"/>
    <row r="77" ht="27.95" customHeight="1" x14ac:dyDescent="0.2"/>
    <row r="78" ht="27.95" customHeight="1" x14ac:dyDescent="0.2"/>
    <row r="79" ht="27.95" customHeight="1" x14ac:dyDescent="0.2"/>
    <row r="80" ht="27.95" customHeight="1" x14ac:dyDescent="0.2"/>
    <row r="81" ht="27.95" customHeight="1" x14ac:dyDescent="0.2"/>
    <row r="82" ht="27.95" customHeight="1" x14ac:dyDescent="0.2"/>
    <row r="83" ht="27.95" customHeight="1" x14ac:dyDescent="0.2"/>
    <row r="84" ht="27.95" customHeight="1" x14ac:dyDescent="0.2"/>
    <row r="85" ht="27.95" customHeight="1" x14ac:dyDescent="0.2"/>
    <row r="86" ht="27.95" customHeight="1" x14ac:dyDescent="0.2"/>
    <row r="87" ht="27.95" customHeight="1" x14ac:dyDescent="0.2"/>
    <row r="88" ht="27.95" customHeight="1" x14ac:dyDescent="0.2"/>
  </sheetData>
  <mergeCells count="5">
    <mergeCell ref="E3:G8"/>
    <mergeCell ref="B7:C7"/>
    <mergeCell ref="B5:C5"/>
    <mergeCell ref="B6:C6"/>
    <mergeCell ref="B4:C4"/>
  </mergeCells>
  <printOptions horizontalCentered="1"/>
  <pageMargins left="0.39370078740157483" right="0.39370078740157483" top="0.39370078740157483" bottom="0.39370078740157483" header="0.23622047244094491" footer="0.23622047244094491"/>
  <pageSetup fitToHeight="0" orientation="portrait" r:id="rId1"/>
  <headerFooter differentFirst="1">
    <oddFooter>&amp;CPage &amp;P of &amp;N</oddFooter>
  </headerFooter>
  <ignoredErrors>
    <ignoredError sqref="D5 D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autoPageBreaks="0" fitToPage="1"/>
  </sheetPr>
  <dimension ref="A1:N30"/>
  <sheetViews>
    <sheetView showGridLines="0" workbookViewId="0"/>
  </sheetViews>
  <sheetFormatPr baseColWidth="10" defaultColWidth="9.140625" defaultRowHeight="12.75" x14ac:dyDescent="0.2"/>
  <cols>
    <col min="1" max="1" width="3.28515625" style="25" customWidth="1"/>
    <col min="2" max="2" width="21.5703125" style="2" customWidth="1"/>
    <col min="3" max="3" width="20.7109375" style="2" customWidth="1"/>
    <col min="4" max="13" width="18.42578125" style="2" customWidth="1"/>
    <col min="14" max="16384" width="9.140625" style="2"/>
  </cols>
  <sheetData>
    <row r="1" spans="1:14" ht="15" customHeight="1" x14ac:dyDescent="0.2">
      <c r="A1" s="24" t="s">
        <v>87</v>
      </c>
      <c r="B1" s="8"/>
      <c r="C1" s="8"/>
      <c r="D1" s="8"/>
      <c r="E1" s="8"/>
      <c r="F1" s="8"/>
      <c r="G1" s="8"/>
      <c r="H1" s="1"/>
    </row>
    <row r="2" spans="1:14" s="16" customFormat="1" ht="36.75" customHeight="1" x14ac:dyDescent="0.2">
      <c r="A2" s="24" t="s">
        <v>7</v>
      </c>
      <c r="B2" s="18" t="s">
        <v>15</v>
      </c>
      <c r="C2" s="19"/>
      <c r="D2" s="19"/>
      <c r="E2" s="19"/>
      <c r="F2" s="19"/>
      <c r="G2" s="20"/>
      <c r="H2" s="19"/>
      <c r="I2" s="15"/>
      <c r="J2" s="15"/>
      <c r="K2" s="15"/>
      <c r="L2" s="15"/>
      <c r="M2" s="15"/>
    </row>
    <row r="3" spans="1:14" s="16" customFormat="1" ht="12.75" customHeight="1" x14ac:dyDescent="0.2">
      <c r="A3" s="24"/>
      <c r="B3" s="18"/>
      <c r="C3" s="19"/>
      <c r="D3" s="19"/>
      <c r="E3" s="19"/>
      <c r="F3" s="19"/>
      <c r="G3" s="20"/>
      <c r="H3" s="19"/>
      <c r="I3" s="15"/>
      <c r="J3" s="15"/>
      <c r="K3" s="15"/>
      <c r="L3" s="15"/>
      <c r="M3" s="15"/>
    </row>
    <row r="4" spans="1:14" s="3" customFormat="1" ht="409.5" x14ac:dyDescent="0.2">
      <c r="A4" s="25" t="s">
        <v>88</v>
      </c>
      <c r="B4" s="12"/>
      <c r="C4" s="54" t="s">
        <v>21</v>
      </c>
      <c r="D4" s="50"/>
      <c r="E4" s="52"/>
      <c r="F4" s="50"/>
      <c r="G4" s="52"/>
      <c r="H4" s="50"/>
      <c r="I4" s="52"/>
      <c r="J4" s="50"/>
      <c r="K4" s="52"/>
      <c r="L4" s="50"/>
      <c r="M4" s="52"/>
      <c r="N4"/>
    </row>
    <row r="5" spans="1:14" s="3" customFormat="1" ht="25.5" x14ac:dyDescent="0.2">
      <c r="A5" s="25"/>
      <c r="B5" s="12"/>
      <c r="C5" s="55" t="s">
        <v>23</v>
      </c>
      <c r="D5" s="50" t="s">
        <v>27</v>
      </c>
      <c r="E5" s="55" t="s">
        <v>25</v>
      </c>
      <c r="F5" s="50" t="s">
        <v>22</v>
      </c>
      <c r="G5" s="55" t="s">
        <v>29</v>
      </c>
      <c r="H5" s="50" t="s">
        <v>30</v>
      </c>
      <c r="I5" s="55" t="s">
        <v>24</v>
      </c>
      <c r="J5" s="50" t="s">
        <v>28</v>
      </c>
      <c r="K5" s="56" t="s">
        <v>31</v>
      </c>
      <c r="L5" s="51" t="s">
        <v>26</v>
      </c>
      <c r="M5" s="53" t="s">
        <v>91</v>
      </c>
      <c r="N5"/>
    </row>
    <row r="6" spans="1:14" ht="24" customHeight="1" x14ac:dyDescent="0.2">
      <c r="B6" s="14" t="s">
        <v>82</v>
      </c>
      <c r="C6" s="13">
        <v>0</v>
      </c>
      <c r="D6" s="13">
        <v>7007</v>
      </c>
      <c r="E6" s="13">
        <v>357</v>
      </c>
      <c r="F6" s="13">
        <v>25650</v>
      </c>
      <c r="G6" s="13">
        <v>2500</v>
      </c>
      <c r="H6" s="13">
        <v>375</v>
      </c>
      <c r="I6" s="13">
        <v>254</v>
      </c>
      <c r="J6" s="13">
        <v>1800</v>
      </c>
      <c r="K6" s="13">
        <v>3200</v>
      </c>
      <c r="L6" s="13">
        <v>7100</v>
      </c>
      <c r="M6" s="13">
        <v>48243</v>
      </c>
    </row>
    <row r="7" spans="1:14" x14ac:dyDescent="0.2">
      <c r="B7"/>
      <c r="C7"/>
    </row>
    <row r="8" spans="1:14" s="16" customFormat="1" ht="300" customHeight="1" x14ac:dyDescent="0.2">
      <c r="A8" s="24" t="s">
        <v>89</v>
      </c>
      <c r="B8" s="49" t="s">
        <v>90</v>
      </c>
      <c r="C8" s="49"/>
      <c r="D8" s="49"/>
      <c r="E8" s="49"/>
      <c r="F8" s="49"/>
      <c r="G8" s="49"/>
      <c r="H8" s="49"/>
      <c r="I8" s="49"/>
      <c r="J8" s="49"/>
      <c r="K8" s="49"/>
      <c r="L8" s="49"/>
      <c r="M8" s="49"/>
    </row>
    <row r="9" spans="1:14" x14ac:dyDescent="0.2">
      <c r="B9" s="15"/>
      <c r="C9" s="15"/>
      <c r="D9" s="15"/>
      <c r="E9" s="15"/>
      <c r="F9" s="15"/>
      <c r="G9" s="15"/>
      <c r="H9" s="15"/>
      <c r="I9" s="15"/>
      <c r="J9" s="15"/>
      <c r="K9" s="15"/>
      <c r="L9" s="15"/>
      <c r="M9" s="15"/>
    </row>
    <row r="10" spans="1:14" x14ac:dyDescent="0.2">
      <c r="B10" s="15"/>
      <c r="C10" s="15"/>
      <c r="D10" s="15"/>
      <c r="E10" s="15"/>
      <c r="F10" s="15"/>
      <c r="G10" s="15"/>
      <c r="H10" s="15"/>
      <c r="I10" s="15"/>
      <c r="J10" s="15"/>
      <c r="K10" s="15"/>
      <c r="L10" s="15"/>
      <c r="M10" s="15"/>
    </row>
    <row r="11" spans="1:14" x14ac:dyDescent="0.2">
      <c r="B11" s="15"/>
      <c r="C11" s="15"/>
      <c r="D11" s="15"/>
      <c r="E11" s="15"/>
      <c r="F11" s="15"/>
      <c r="G11" s="15"/>
      <c r="H11" s="15"/>
      <c r="I11" s="15"/>
      <c r="J11" s="15"/>
      <c r="K11" s="15"/>
      <c r="L11" s="15"/>
      <c r="M11" s="15"/>
    </row>
    <row r="12" spans="1:14" x14ac:dyDescent="0.2">
      <c r="B12" s="15"/>
      <c r="C12" s="15"/>
      <c r="D12" s="15"/>
      <c r="E12" s="15"/>
      <c r="F12" s="15"/>
      <c r="G12" s="15"/>
      <c r="H12" s="15"/>
      <c r="I12" s="15"/>
      <c r="J12" s="15"/>
      <c r="K12" s="15"/>
      <c r="L12" s="15"/>
      <c r="M12" s="15"/>
    </row>
    <row r="13" spans="1:14" x14ac:dyDescent="0.2">
      <c r="B13" s="15"/>
      <c r="C13" s="15"/>
      <c r="D13" s="15"/>
      <c r="E13" s="15"/>
      <c r="F13" s="15"/>
      <c r="G13" s="15"/>
      <c r="H13" s="15"/>
      <c r="I13" s="15"/>
      <c r="J13" s="15"/>
      <c r="K13" s="15"/>
      <c r="L13" s="15"/>
      <c r="M13" s="15"/>
    </row>
    <row r="14" spans="1:14" x14ac:dyDescent="0.2">
      <c r="B14" s="15"/>
      <c r="C14" s="15"/>
      <c r="D14" s="15"/>
      <c r="E14" s="15"/>
      <c r="F14" s="15"/>
      <c r="G14" s="15"/>
      <c r="H14" s="15"/>
      <c r="I14" s="15"/>
      <c r="J14" s="15"/>
      <c r="K14" s="15"/>
      <c r="L14" s="15"/>
      <c r="M14" s="15"/>
    </row>
    <row r="15" spans="1:14" x14ac:dyDescent="0.2">
      <c r="B15" s="15"/>
      <c r="C15" s="15"/>
      <c r="D15" s="15"/>
      <c r="E15" s="15"/>
      <c r="F15" s="15"/>
      <c r="G15" s="15"/>
      <c r="H15" s="15"/>
      <c r="I15" s="15"/>
      <c r="J15" s="15"/>
      <c r="K15" s="15"/>
      <c r="L15" s="15"/>
      <c r="M15" s="15"/>
    </row>
    <row r="16" spans="1:14" x14ac:dyDescent="0.2">
      <c r="B16" s="15"/>
      <c r="C16" s="15"/>
      <c r="D16" s="15"/>
      <c r="E16" s="15"/>
      <c r="F16" s="15"/>
      <c r="G16" s="15"/>
      <c r="H16" s="15"/>
      <c r="I16" s="15"/>
      <c r="J16" s="15"/>
      <c r="K16" s="15"/>
      <c r="L16" s="15"/>
      <c r="M16" s="15"/>
    </row>
    <row r="17" spans="2:13" x14ac:dyDescent="0.2">
      <c r="B17" s="15"/>
      <c r="C17" s="15"/>
      <c r="D17" s="15"/>
      <c r="E17" s="15"/>
      <c r="F17" s="15"/>
      <c r="G17" s="15"/>
      <c r="H17" s="15"/>
      <c r="I17" s="15"/>
      <c r="J17" s="15"/>
      <c r="K17" s="15"/>
      <c r="L17" s="15"/>
      <c r="M17" s="15"/>
    </row>
    <row r="18" spans="2:13" x14ac:dyDescent="0.2">
      <c r="B18" s="15"/>
      <c r="C18" s="15"/>
      <c r="D18" s="15"/>
      <c r="E18" s="15"/>
      <c r="F18" s="15"/>
      <c r="G18" s="15"/>
      <c r="H18" s="15"/>
      <c r="I18" s="15"/>
      <c r="J18" s="15"/>
      <c r="K18" s="15"/>
      <c r="L18" s="15"/>
      <c r="M18" s="15"/>
    </row>
    <row r="19" spans="2:13" x14ac:dyDescent="0.2">
      <c r="B19" s="15"/>
      <c r="C19" s="15"/>
      <c r="D19" s="15"/>
      <c r="E19" s="15"/>
      <c r="F19" s="15"/>
      <c r="G19" s="15"/>
      <c r="H19" s="15"/>
      <c r="I19" s="15"/>
      <c r="J19" s="15"/>
      <c r="K19" s="15"/>
      <c r="L19" s="15"/>
      <c r="M19" s="15"/>
    </row>
    <row r="20" spans="2:13" x14ac:dyDescent="0.2">
      <c r="B20" s="15"/>
      <c r="C20" s="15"/>
      <c r="D20" s="15"/>
      <c r="E20" s="15"/>
      <c r="F20" s="15"/>
      <c r="G20" s="15"/>
      <c r="H20" s="15"/>
      <c r="I20" s="15"/>
      <c r="J20" s="15"/>
      <c r="K20" s="15"/>
      <c r="L20" s="15"/>
      <c r="M20" s="15"/>
    </row>
    <row r="21" spans="2:13" x14ac:dyDescent="0.2">
      <c r="B21" s="15"/>
      <c r="C21" s="15"/>
      <c r="D21" s="15"/>
      <c r="E21" s="15"/>
      <c r="F21" s="15"/>
      <c r="G21" s="15"/>
      <c r="H21" s="15"/>
      <c r="I21" s="15"/>
      <c r="J21" s="15"/>
      <c r="K21" s="15"/>
      <c r="L21" s="15"/>
      <c r="M21" s="15"/>
    </row>
    <row r="22" spans="2:13" x14ac:dyDescent="0.2">
      <c r="B22" s="15"/>
      <c r="C22" s="15"/>
      <c r="D22" s="15"/>
      <c r="E22" s="15"/>
      <c r="F22" s="15"/>
      <c r="G22" s="15"/>
      <c r="H22" s="15"/>
      <c r="I22" s="15"/>
      <c r="J22" s="15"/>
      <c r="K22" s="15"/>
      <c r="L22" s="15"/>
      <c r="M22" s="15"/>
    </row>
    <row r="23" spans="2:13" x14ac:dyDescent="0.2">
      <c r="B23" s="15"/>
      <c r="C23" s="15"/>
      <c r="D23" s="15"/>
      <c r="E23" s="15"/>
      <c r="F23" s="15"/>
      <c r="G23" s="15"/>
      <c r="H23" s="15"/>
      <c r="I23" s="15"/>
      <c r="J23" s="15"/>
      <c r="K23" s="15"/>
      <c r="L23" s="15"/>
      <c r="M23" s="15"/>
    </row>
    <row r="24" spans="2:13" x14ac:dyDescent="0.2">
      <c r="B24" s="15"/>
      <c r="C24" s="15"/>
      <c r="D24" s="15"/>
      <c r="E24" s="15"/>
      <c r="F24" s="15"/>
      <c r="G24" s="15"/>
      <c r="H24" s="15"/>
      <c r="I24" s="15"/>
      <c r="J24" s="15"/>
      <c r="K24" s="15"/>
      <c r="L24" s="15"/>
      <c r="M24" s="15"/>
    </row>
    <row r="25" spans="2:13" x14ac:dyDescent="0.2">
      <c r="B25" s="15"/>
      <c r="C25" s="15"/>
      <c r="D25" s="15"/>
      <c r="E25" s="15"/>
      <c r="F25" s="15"/>
      <c r="G25" s="15"/>
      <c r="H25" s="15"/>
      <c r="I25" s="15"/>
      <c r="J25" s="15"/>
      <c r="K25" s="15"/>
      <c r="L25" s="15"/>
      <c r="M25" s="15"/>
    </row>
    <row r="26" spans="2:13" x14ac:dyDescent="0.2">
      <c r="B26" s="15"/>
      <c r="C26" s="15"/>
      <c r="D26" s="15"/>
      <c r="E26" s="15"/>
      <c r="F26" s="15"/>
      <c r="G26" s="15"/>
      <c r="H26" s="15"/>
      <c r="I26" s="15"/>
      <c r="J26" s="15"/>
      <c r="K26" s="15"/>
      <c r="L26" s="15"/>
      <c r="M26" s="15"/>
    </row>
    <row r="27" spans="2:13" x14ac:dyDescent="0.2">
      <c r="B27" s="15"/>
      <c r="C27" s="15"/>
      <c r="D27" s="15"/>
      <c r="E27" s="15"/>
      <c r="F27" s="15"/>
      <c r="G27" s="15"/>
      <c r="H27" s="15"/>
      <c r="I27" s="15"/>
      <c r="J27" s="15"/>
      <c r="K27" s="15"/>
      <c r="L27" s="15"/>
      <c r="M27" s="15"/>
    </row>
    <row r="28" spans="2:13" x14ac:dyDescent="0.2">
      <c r="B28" s="15"/>
      <c r="C28" s="15"/>
      <c r="D28" s="15"/>
      <c r="E28" s="15"/>
      <c r="F28" s="15"/>
      <c r="G28" s="15"/>
      <c r="H28" s="15"/>
      <c r="I28" s="15"/>
      <c r="J28" s="15"/>
      <c r="K28" s="15"/>
      <c r="L28" s="15"/>
      <c r="M28" s="15"/>
    </row>
    <row r="29" spans="2:13" x14ac:dyDescent="0.2">
      <c r="B29" s="15"/>
      <c r="C29" s="15"/>
      <c r="D29" s="15"/>
      <c r="E29" s="15"/>
      <c r="F29" s="15"/>
      <c r="G29" s="15"/>
      <c r="H29" s="15"/>
      <c r="I29" s="15"/>
      <c r="J29" s="15"/>
      <c r="K29" s="15"/>
      <c r="L29" s="15"/>
      <c r="M29" s="15"/>
    </row>
    <row r="30" spans="2:13" x14ac:dyDescent="0.2">
      <c r="B30" s="15"/>
      <c r="C30" s="15"/>
      <c r="D30" s="15"/>
      <c r="E30" s="15"/>
      <c r="F30" s="15"/>
      <c r="G30" s="15"/>
      <c r="H30" s="15"/>
      <c r="I30" s="15"/>
      <c r="J30" s="15"/>
      <c r="K30" s="15"/>
      <c r="L30" s="15"/>
      <c r="M30" s="15"/>
    </row>
  </sheetData>
  <mergeCells count="1">
    <mergeCell ref="B8:M8"/>
  </mergeCells>
  <printOptions horizontalCentered="1"/>
  <pageMargins left="0.4" right="0.4" top="0.4" bottom="0.4" header="0.3" footer="0.3"/>
  <pageSetup scale="99" fitToHeight="0"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INICIO</vt:lpstr>
      <vt:lpstr>PLAN DE PRESUPUESTO DE MARKE...</vt:lpstr>
      <vt:lpstr>GRÁFICO DE CATEGORÍAS</vt:lpstr>
      <vt:lpstr>CantidadDeAsistentes</vt:lpstr>
      <vt:lpstr>CostosDelEvento</vt:lpstr>
      <vt:lpstr>'PLAN DE PRESUPUESTO DE MARKE...'!Títulos_a_imprimir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2018-06-21T11:35:29Z</dcterms:created>
  <dcterms:modified xsi:type="dcterms:W3CDTF">2019-05-29T09:38:37Z</dcterms:modified>
</cp:coreProperties>
</file>

<file path=docProps/custom.xml><?xml version="1.0" encoding="utf-8"?>
<Properties xmlns="http://schemas.openxmlformats.org/officeDocument/2006/custom-properties" xmlns:vt="http://schemas.openxmlformats.org/officeDocument/2006/docPropsVTypes"/>
</file>