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חוברת_עבודה_זו"/>
  <bookViews>
    <workbookView xWindow="1860" yWindow="0" windowWidth="28800" windowHeight="11760"/>
  </bookViews>
  <sheets>
    <sheet name="נתונים" sheetId="1" r:id="rId1"/>
    <sheet name="מידות" sheetId="2" r:id="rId2"/>
    <sheet name="משקל ו- BMI" sheetId="3" r:id="rId3"/>
    <sheet name="משקל ושומן בגוף" sheetId="4" r:id="rId4"/>
  </sheets>
  <definedNames>
    <definedName name="HeightCentimeters">נתונים!$L$3</definedName>
    <definedName name="HeightMeters">נתונים!$L$2</definedName>
    <definedName name="_xlnm.Print_Titles" localSheetId="0">נתונים!$6:$6</definedName>
    <definedName name="RngBFP">OFFSET(נתונים[[#Headers],[אחוז שומן משוער בגוף]],1,0,COUNTA(נתונים[תאריך]))</definedName>
    <definedName name="RngBFW">OFFSET(נתונים[[#Headers],[משקל שומן משוער בגוף]],1,0,COUNTA(נתונים[תאריך]))</definedName>
    <definedName name="RngBMI">OFFSET(נתונים[[#Headers],[מדד מסת גוף (BMI) משוער]],1,0,COUNTA(נתונים[תאריך]))</definedName>
    <definedName name="RngChest">OFFSET(נתונים[[#Headers],[חזה (ס"מ)]],1,0,COUNTA(נתונים[תאריך]))</definedName>
    <definedName name="RngDate">OFFSET(נתונים[[#Headers],[תאריך]],1,0,COUNTA(נתונים[תאריך]))</definedName>
    <definedName name="RngForearm">OFFSET(נתונים[[#Headers],[אמה (ס"מ)]],1,0,COUNTA(נתונים[תאריך]))</definedName>
    <definedName name="RngHips">OFFSET(נתונים[[#Headers],[ירכיים (ס"מ)]],1,0,COUNTA(נתונים[תאריך]))</definedName>
    <definedName name="RngLBW">OFFSET(נתונים[[#Headers],[משקל גוף משוער ללא שומן]],1,0,COUNTA(נתונים[תאריך]))</definedName>
    <definedName name="RngWaist">OFFSET(נתונים[[#Headers],[מותניים (ס"מ)]],1,0,COUNTA(נתונים[תאריך]))</definedName>
    <definedName name="RngWeight">OFFSET(נתונים[[#Headers],[משקל (ק"ג)]],1,0,COUNTA(נתונים[תאריך]))</definedName>
    <definedName name="RngWrist">OFFSET(נתונים[[#Headers],[פרק כף היד (ס"מ)]],1,0,COUNTA(נתונים[תאריך]))</definedName>
    <definedName name="RowTitleRegion1..L4">נתונים!$K$2</definedName>
    <definedName name="TotalHeight">נתונים!$L$4</definedName>
    <definedName name="כותרת1">נתונים[[#Headers],[תאריך]]</definedName>
  </definedNames>
  <calcPr calcId="171027"/>
</workbook>
</file>

<file path=xl/calcChain.xml><?xml version="1.0" encoding="utf-8"?>
<calcChain xmlns="http://schemas.openxmlformats.org/spreadsheetml/2006/main">
  <c r="L4" i="1" l="1"/>
  <c r="I12" i="1"/>
  <c r="J12" i="1" s="1"/>
  <c r="K12" i="1" s="1"/>
  <c r="I11" i="1"/>
  <c r="J11" i="1" s="1"/>
  <c r="K11" i="1" s="1"/>
  <c r="I10" i="1"/>
  <c r="J10" i="1" s="1"/>
  <c r="K10" i="1" s="1"/>
  <c r="I9" i="1"/>
  <c r="J9" i="1" s="1"/>
  <c r="K9" i="1" s="1"/>
  <c r="I8" i="1"/>
  <c r="J8" i="1" s="1"/>
  <c r="K8" i="1" s="1"/>
  <c r="I7" i="1"/>
  <c r="J7" i="1" s="1"/>
  <c r="K7" i="1" s="1"/>
  <c r="B7" i="1" l="1"/>
  <c r="B8" i="1"/>
  <c r="B9" i="1"/>
  <c r="B10" i="1"/>
  <c r="B11" i="1"/>
  <c r="B12" i="1"/>
  <c r="L7" i="1" l="1"/>
  <c r="L8" i="1" l="1"/>
  <c r="L12" i="1"/>
  <c r="L10" i="1"/>
  <c r="L11" i="1"/>
  <c r="L9" i="1"/>
</calcChain>
</file>

<file path=xl/sharedStrings.xml><?xml version="1.0" encoding="utf-8"?>
<sst xmlns="http://schemas.openxmlformats.org/spreadsheetml/2006/main" count="16" uniqueCount="16">
  <si>
    <t>הוראות: עדכני את הנתונים עבור גובה בתאים L2 ו- L3, משמאל. החליפי את הנתונים לדוגמה בשבע העמודות הראשונות של טבלת הנתונים, מתחת; ארבע העמודות האחרונות (האפורות) יחושבו באופן אוטומטי. עקבי אחר ההתקדמות שלך עבור מידות, משקל ו- BMI ומשקל ושומן בגוף בתרשימים ובגליונות העבודה המתאימים בחוברת עבודה זו.</t>
  </si>
  <si>
    <t>תאריך</t>
  </si>
  <si>
    <t>משקל (ק"ג)</t>
  </si>
  <si>
    <t>חזה (ס"מ)</t>
  </si>
  <si>
    <t>מותניים (ס"מ)</t>
  </si>
  <si>
    <t>ירכיים (ס"מ)</t>
  </si>
  <si>
    <t>פרק כף היד (ס"מ)</t>
  </si>
  <si>
    <t>אמה (ס"מ)</t>
  </si>
  <si>
    <t>משקל גוף משוער ללא שומן</t>
  </si>
  <si>
    <t>משקל שומן משוער בגוף</t>
  </si>
  <si>
    <t>גובה (מ')</t>
  </si>
  <si>
    <t>גובה (ס"מ)</t>
  </si>
  <si>
    <t>סה"כ (ס"מ)</t>
  </si>
  <si>
    <t>אחוז שומן משוער בגוף</t>
  </si>
  <si>
    <t>מדד מסת גוף (BMI) משוער</t>
  </si>
  <si>
    <r>
      <t xml:space="preserve">תרשים כניסה לכושר </t>
    </r>
    <r>
      <rPr>
        <b/>
        <i/>
        <sz val="12"/>
        <color theme="3"/>
        <rFont val="Tahoma"/>
        <family val="2"/>
      </rPr>
      <t>עבור</t>
    </r>
    <r>
      <rPr>
        <b/>
        <sz val="22"/>
        <color theme="3"/>
        <rFont val="Tahoma"/>
        <family val="2"/>
      </rPr>
      <t xml:space="preserve"> נשים</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</si>
</sst>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0.00_ ;\-#,##0.00\ "/>
    <numFmt numFmtId="165" formatCode="#,##0_ ;\-#,##0\ "/>
  </numFmts>
  <fonts count="22" x14ac:knownFonts="1">
    <font>
      <sz val="11"/>
      <name val="Tahoma"/>
      <family val="2"/>
    </font>
    <font>
      <sz val="8"/>
      <name val="Arial"/>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name val="Tahoma"/>
      <family val="2"/>
    </font>
    <font>
      <i/>
      <sz val="11"/>
      <color rgb="FF7F7F7F"/>
      <name val="Tahoma"/>
      <family val="2"/>
    </font>
    <font>
      <sz val="11"/>
      <color rgb="FF006100"/>
      <name val="Tahoma"/>
      <family val="2"/>
    </font>
    <font>
      <b/>
      <sz val="22"/>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b/>
      <i/>
      <sz val="12"/>
      <color theme="3"/>
      <name val="Tahoma"/>
      <family val="2"/>
    </font>
    <font>
      <sz val="10"/>
      <name val="Tahoma"/>
      <family val="2"/>
    </font>
  </fonts>
  <fills count="36">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horizontal="right" wrapText="1" readingOrder="2"/>
    </xf>
    <xf numFmtId="0" fontId="10" fillId="0" borderId="0" applyNumberFormat="0" applyFill="0" applyProtection="0">
      <alignment horizontal="left"/>
    </xf>
    <xf numFmtId="164" fontId="7" fillId="0" borderId="0" applyFont="0" applyFill="0" applyBorder="0" applyAlignment="0" applyProtection="0"/>
    <xf numFmtId="165" fontId="7" fillId="0" borderId="0" applyFont="0" applyFill="0" applyBorder="0" applyProtection="0">
      <alignment horizontal="left" vertical="center" indent="1"/>
    </xf>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14" fontId="7" fillId="0" borderId="0">
      <alignment horizontal="right" wrapText="1"/>
    </xf>
    <xf numFmtId="0" fontId="17"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5" borderId="0" applyNumberFormat="0" applyBorder="0" applyAlignment="0" applyProtection="0"/>
    <xf numFmtId="0" fontId="4" fillId="6" borderId="0" applyNumberFormat="0" applyBorder="0" applyAlignment="0" applyProtection="0"/>
    <xf numFmtId="0" fontId="15" fillId="7" borderId="0" applyNumberFormat="0" applyBorder="0" applyAlignment="0" applyProtection="0"/>
    <xf numFmtId="0" fontId="13" fillId="8" borderId="4" applyNumberFormat="0" applyAlignment="0" applyProtection="0"/>
    <xf numFmtId="0" fontId="16" fillId="9" borderId="5" applyNumberFormat="0" applyAlignment="0" applyProtection="0"/>
    <xf numFmtId="0" fontId="5" fillId="9" borderId="4" applyNumberFormat="0" applyAlignment="0" applyProtection="0"/>
    <xf numFmtId="0" fontId="14" fillId="0" borderId="6" applyNumberFormat="0" applyFill="0" applyAlignment="0" applyProtection="0"/>
    <xf numFmtId="0" fontId="6" fillId="10" borderId="7" applyNumberFormat="0" applyAlignment="0" applyProtection="0"/>
    <xf numFmtId="0" fontId="19" fillId="0" borderId="0" applyNumberFormat="0" applyFill="0" applyBorder="0" applyAlignment="0" applyProtection="0"/>
    <xf numFmtId="0" fontId="7" fillId="11" borderId="8" applyNumberFormat="0" applyFont="0" applyAlignment="0" applyProtection="0"/>
    <xf numFmtId="0" fontId="8" fillId="0" borderId="0" applyNumberFormat="0" applyFill="0" applyBorder="0" applyAlignment="0" applyProtection="0"/>
    <xf numFmtId="0" fontId="18" fillId="0" borderId="9" applyNumberFormat="0" applyFill="0" applyAlignment="0" applyProtection="0"/>
    <xf numFmtId="0" fontId="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14">
    <xf numFmtId="0" fontId="0" fillId="0" borderId="0" xfId="0">
      <alignment horizontal="right" wrapText="1" readingOrder="2"/>
    </xf>
    <xf numFmtId="0" fontId="0" fillId="0" borderId="1" xfId="0" applyFont="1" applyBorder="1" applyAlignment="1">
      <alignment horizontal="right" vertical="center" indent="3" readingOrder="2"/>
    </xf>
    <xf numFmtId="165" fontId="0" fillId="0" borderId="1" xfId="3" applyFont="1" applyBorder="1" applyAlignment="1">
      <alignment horizontal="right" vertical="center" indent="1" readingOrder="2"/>
    </xf>
    <xf numFmtId="0" fontId="0" fillId="2" borderId="1" xfId="0" applyFont="1" applyFill="1" applyBorder="1" applyAlignment="1">
      <alignment horizontal="right" vertical="center" indent="3" readingOrder="2"/>
    </xf>
    <xf numFmtId="165" fontId="0" fillId="2" borderId="1" xfId="3" applyFont="1" applyFill="1" applyBorder="1" applyAlignment="1">
      <alignment horizontal="right" vertical="center" indent="1" readingOrder="2"/>
    </xf>
    <xf numFmtId="0" fontId="0" fillId="4" borderId="0" xfId="0" applyFont="1" applyFill="1" applyBorder="1" applyAlignment="1">
      <alignment horizontal="right" wrapText="1" readingOrder="2"/>
    </xf>
    <xf numFmtId="0" fontId="0" fillId="0" borderId="0" xfId="0" applyFont="1" applyAlignment="1">
      <alignment horizontal="right" wrapText="1" readingOrder="2"/>
    </xf>
    <xf numFmtId="0" fontId="10" fillId="0" borderId="0" xfId="1" applyFont="1" applyAlignment="1">
      <alignment horizontal="right" vertical="center" readingOrder="2"/>
    </xf>
    <xf numFmtId="0" fontId="0" fillId="0" borderId="0" xfId="0" applyFont="1">
      <alignment horizontal="right" wrapText="1" readingOrder="2"/>
    </xf>
    <xf numFmtId="0" fontId="21" fillId="0" borderId="0" xfId="0" applyFont="1">
      <alignment horizontal="right" wrapText="1" readingOrder="2"/>
    </xf>
    <xf numFmtId="14" fontId="7" fillId="0" borderId="0" xfId="7" applyFont="1">
      <alignment horizontal="right" wrapText="1"/>
    </xf>
    <xf numFmtId="164" fontId="7" fillId="0" borderId="0" xfId="2" applyFont="1" applyFill="1" applyBorder="1" applyAlignment="1">
      <alignment horizontal="right" wrapText="1" readingOrder="2"/>
    </xf>
    <xf numFmtId="164" fontId="7" fillId="3" borderId="0" xfId="2" applyFont="1" applyFill="1" applyBorder="1" applyAlignment="1">
      <alignment horizontal="right" wrapText="1" readingOrder="2"/>
    </xf>
    <xf numFmtId="0" fontId="0" fillId="0" borderId="0" xfId="0" applyFont="1" applyAlignment="1">
      <alignment horizontal="right" vertical="center" wrapText="1" readingOrder="2"/>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2" builtinId="53" customBuiltin="1"/>
    <cellStyle name="Good" xfId="12" builtinId="26" customBuiltin="1"/>
    <cellStyle name="Heading 1" xfId="1"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6" builtinId="5" customBuiltin="1"/>
    <cellStyle name="Title" xfId="8" builtinId="15" customBuiltin="1"/>
    <cellStyle name="Total" xfId="23" builtinId="25" customBuiltin="1"/>
    <cellStyle name="Warning Text" xfId="20" builtinId="11" customBuiltin="1"/>
    <cellStyle name="תאריך" xfId="7"/>
  </cellStyles>
  <dxfs count="13">
    <dxf>
      <font>
        <strike val="0"/>
        <outline val="0"/>
        <shadow val="0"/>
        <u val="none"/>
        <vertAlign val="baseline"/>
        <sz val="11"/>
        <color auto="1"/>
        <name val="Tahoma"/>
        <family val="2"/>
        <scheme val="none"/>
      </font>
      <fill>
        <patternFill patternType="solid">
          <fgColor indexed="64"/>
          <bgColor theme="0" tint="-0.14999847407452621"/>
        </patternFill>
      </fill>
      <alignment horizontal="right" vertical="bottom" textRotation="0" wrapText="1" indent="0" justifyLastLine="0" shrinkToFit="0" readingOrder="2"/>
    </dxf>
    <dxf>
      <font>
        <strike val="0"/>
        <outline val="0"/>
        <shadow val="0"/>
        <u val="none"/>
        <vertAlign val="baseline"/>
        <sz val="11"/>
        <color auto="1"/>
        <name val="Tahoma"/>
        <family val="2"/>
        <scheme val="none"/>
      </font>
      <fill>
        <patternFill patternType="solid">
          <fgColor indexed="64"/>
          <bgColor theme="0" tint="-0.14999847407452621"/>
        </patternFill>
      </fill>
    </dxf>
    <dxf>
      <font>
        <strike val="0"/>
        <outline val="0"/>
        <shadow val="0"/>
        <u val="none"/>
        <vertAlign val="baseline"/>
        <sz val="11"/>
        <color auto="1"/>
        <name val="Tahoma"/>
        <family val="2"/>
        <scheme val="none"/>
      </font>
      <fill>
        <patternFill patternType="solid">
          <fgColor indexed="64"/>
          <bgColor theme="0" tint="-0.14999847407452621"/>
        </patternFill>
      </fill>
    </dxf>
    <dxf>
      <font>
        <strike val="0"/>
        <outline val="0"/>
        <shadow val="0"/>
        <u val="none"/>
        <vertAlign val="baseline"/>
        <sz val="11"/>
        <color auto="1"/>
        <name val="Tahoma"/>
        <family val="2"/>
        <scheme val="none"/>
      </font>
      <fill>
        <patternFill patternType="solid">
          <fgColor indexed="64"/>
          <bgColor theme="0" tint="-0.14999847407452621"/>
        </patternFill>
      </fill>
    </dxf>
    <dxf>
      <font>
        <strike val="0"/>
        <outline val="0"/>
        <shadow val="0"/>
        <u val="none"/>
        <vertAlign val="baseline"/>
        <sz val="11"/>
        <color auto="1"/>
        <name val="Tahoma"/>
        <family val="2"/>
        <scheme val="none"/>
      </font>
    </dxf>
    <dxf>
      <font>
        <strike val="0"/>
        <outline val="0"/>
        <shadow val="0"/>
        <u val="none"/>
        <vertAlign val="baseline"/>
        <sz val="11"/>
        <color auto="1"/>
        <name val="Tahoma"/>
        <family val="2"/>
        <scheme val="none"/>
      </font>
    </dxf>
    <dxf>
      <font>
        <strike val="0"/>
        <outline val="0"/>
        <shadow val="0"/>
        <u val="none"/>
        <vertAlign val="baseline"/>
        <sz val="11"/>
        <color auto="1"/>
        <name val="Tahoma"/>
        <family val="2"/>
        <scheme val="none"/>
      </font>
    </dxf>
    <dxf>
      <font>
        <strike val="0"/>
        <outline val="0"/>
        <shadow val="0"/>
        <u val="none"/>
        <vertAlign val="baseline"/>
        <sz val="11"/>
        <color auto="1"/>
        <name val="Tahoma"/>
        <family val="2"/>
        <scheme val="none"/>
      </font>
    </dxf>
    <dxf>
      <font>
        <strike val="0"/>
        <outline val="0"/>
        <shadow val="0"/>
        <u val="none"/>
        <vertAlign val="baseline"/>
        <sz val="11"/>
        <color auto="1"/>
        <name val="Tahoma"/>
        <family val="2"/>
        <scheme val="none"/>
      </font>
    </dxf>
    <dxf>
      <font>
        <strike val="0"/>
        <outline val="0"/>
        <shadow val="0"/>
        <u val="none"/>
        <vertAlign val="baseline"/>
        <sz val="11"/>
        <color auto="1"/>
        <name val="Tahoma"/>
        <family val="2"/>
        <scheme val="none"/>
      </font>
    </dxf>
    <dxf>
      <font>
        <strike val="0"/>
        <outline val="0"/>
        <shadow val="0"/>
        <u val="none"/>
        <vertAlign val="baseline"/>
        <sz val="11"/>
        <color auto="1"/>
        <name val="Tahoma"/>
        <family val="2"/>
        <scheme val="none"/>
      </font>
    </dxf>
    <dxf>
      <font>
        <strike val="0"/>
        <outline val="0"/>
        <shadow val="0"/>
        <u val="none"/>
        <vertAlign val="baseline"/>
        <sz val="11"/>
        <color auto="1"/>
        <name val="Tahoma"/>
        <family val="2"/>
        <scheme val="none"/>
      </font>
    </dxf>
    <dxf>
      <font>
        <strike val="0"/>
        <outline val="0"/>
        <shadow val="0"/>
        <u val="none"/>
        <vertAlign val="baseline"/>
        <name val="Tahoma"/>
        <family val="2"/>
        <scheme val="none"/>
      </font>
      <fill>
        <patternFill patternType="solid">
          <fgColor indexed="64"/>
          <bgColor theme="4"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מידות</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lineChart>
        <c:grouping val="standard"/>
        <c:varyColors val="0"/>
        <c:ser>
          <c:idx val="0"/>
          <c:order val="0"/>
          <c:tx>
            <c:strRef>
              <c:f>נתונים!$D$6</c:f>
              <c:strCache>
                <c:ptCount val="1"/>
                <c:pt idx="0">
                  <c:v>חזה (ס"מ)</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[0]!RngDate</c:f>
              <c:numCache>
                <c:formatCode>m/d/yyyy</c:formatCode>
                <c:ptCount val="6"/>
                <c:pt idx="0">
                  <c:v>43227</c:v>
                </c:pt>
                <c:pt idx="1">
                  <c:v>43232</c:v>
                </c:pt>
                <c:pt idx="2">
                  <c:v>43237</c:v>
                </c:pt>
                <c:pt idx="3">
                  <c:v>43242</c:v>
                </c:pt>
                <c:pt idx="4">
                  <c:v>43247</c:v>
                </c:pt>
                <c:pt idx="5">
                  <c:v>43252</c:v>
                </c:pt>
              </c:numCache>
            </c:numRef>
          </c:cat>
          <c:val>
            <c:numRef>
              <c:f>[0]!RngChest</c:f>
              <c:numCache>
                <c:formatCode>#,##0.00_ ;\-#,##0.00\ </c:formatCode>
                <c:ptCount val="6"/>
                <c:pt idx="0">
                  <c:v>78.7</c:v>
                </c:pt>
                <c:pt idx="1">
                  <c:v>78.7</c:v>
                </c:pt>
                <c:pt idx="2">
                  <c:v>78.7</c:v>
                </c:pt>
                <c:pt idx="3">
                  <c:v>78.7</c:v>
                </c:pt>
                <c:pt idx="4">
                  <c:v>78.7</c:v>
                </c:pt>
                <c:pt idx="5">
                  <c:v>78.7</c:v>
                </c:pt>
              </c:numCache>
            </c:numRef>
          </c:val>
          <c:smooth val="0"/>
          <c:extLst>
            <c:ext xmlns:c16="http://schemas.microsoft.com/office/drawing/2014/chart" uri="{C3380CC4-5D6E-409C-BE32-E72D297353CC}">
              <c16:uniqueId val="{00000000-81A1-44BB-AB4B-6099B36D52D1}"/>
            </c:ext>
          </c:extLst>
        </c:ser>
        <c:ser>
          <c:idx val="1"/>
          <c:order val="1"/>
          <c:tx>
            <c:strRef>
              <c:f>נתונים!$E$6</c:f>
              <c:strCache>
                <c:ptCount val="1"/>
                <c:pt idx="0">
                  <c:v>מותניים (ס"מ)</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[0]!RngDate</c:f>
              <c:numCache>
                <c:formatCode>m/d/yyyy</c:formatCode>
                <c:ptCount val="6"/>
                <c:pt idx="0">
                  <c:v>43227</c:v>
                </c:pt>
                <c:pt idx="1">
                  <c:v>43232</c:v>
                </c:pt>
                <c:pt idx="2">
                  <c:v>43237</c:v>
                </c:pt>
                <c:pt idx="3">
                  <c:v>43242</c:v>
                </c:pt>
                <c:pt idx="4">
                  <c:v>43247</c:v>
                </c:pt>
                <c:pt idx="5">
                  <c:v>43252</c:v>
                </c:pt>
              </c:numCache>
            </c:numRef>
          </c:cat>
          <c:val>
            <c:numRef>
              <c:f>[0]!RngWaist</c:f>
              <c:numCache>
                <c:formatCode>#,##0.00_ ;\-#,##0.00\ </c:formatCode>
                <c:ptCount val="6"/>
                <c:pt idx="0">
                  <c:v>66.040000000000006</c:v>
                </c:pt>
                <c:pt idx="1">
                  <c:v>66.040000000000006</c:v>
                </c:pt>
                <c:pt idx="2">
                  <c:v>66.040000000000006</c:v>
                </c:pt>
                <c:pt idx="3">
                  <c:v>66.040000000000006</c:v>
                </c:pt>
                <c:pt idx="4">
                  <c:v>66.040000000000006</c:v>
                </c:pt>
                <c:pt idx="5">
                  <c:v>66.040000000000006</c:v>
                </c:pt>
              </c:numCache>
            </c:numRef>
          </c:val>
          <c:smooth val="0"/>
          <c:extLst>
            <c:ext xmlns:c16="http://schemas.microsoft.com/office/drawing/2014/chart" uri="{C3380CC4-5D6E-409C-BE32-E72D297353CC}">
              <c16:uniqueId val="{00000001-81A1-44BB-AB4B-6099B36D52D1}"/>
            </c:ext>
          </c:extLst>
        </c:ser>
        <c:ser>
          <c:idx val="2"/>
          <c:order val="2"/>
          <c:tx>
            <c:strRef>
              <c:f>נתונים!$F$6</c:f>
              <c:strCache>
                <c:ptCount val="1"/>
                <c:pt idx="0">
                  <c:v>ירכיים (ס"מ)</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[0]!RngDate</c:f>
              <c:numCache>
                <c:formatCode>m/d/yyyy</c:formatCode>
                <c:ptCount val="6"/>
                <c:pt idx="0">
                  <c:v>43227</c:v>
                </c:pt>
                <c:pt idx="1">
                  <c:v>43232</c:v>
                </c:pt>
                <c:pt idx="2">
                  <c:v>43237</c:v>
                </c:pt>
                <c:pt idx="3">
                  <c:v>43242</c:v>
                </c:pt>
                <c:pt idx="4">
                  <c:v>43247</c:v>
                </c:pt>
                <c:pt idx="5">
                  <c:v>43252</c:v>
                </c:pt>
              </c:numCache>
            </c:numRef>
          </c:cat>
          <c:val>
            <c:numRef>
              <c:f>[0]!RngHips</c:f>
              <c:numCache>
                <c:formatCode>#,##0.00_ ;\-#,##0.00\ </c:formatCode>
                <c:ptCount val="6"/>
                <c:pt idx="0">
                  <c:v>88.9</c:v>
                </c:pt>
                <c:pt idx="1">
                  <c:v>88.9</c:v>
                </c:pt>
                <c:pt idx="2">
                  <c:v>88.9</c:v>
                </c:pt>
                <c:pt idx="3">
                  <c:v>88.9</c:v>
                </c:pt>
                <c:pt idx="4">
                  <c:v>88.9</c:v>
                </c:pt>
                <c:pt idx="5">
                  <c:v>88.9</c:v>
                </c:pt>
              </c:numCache>
            </c:numRef>
          </c:val>
          <c:smooth val="0"/>
          <c:extLst>
            <c:ext xmlns:c16="http://schemas.microsoft.com/office/drawing/2014/chart" uri="{C3380CC4-5D6E-409C-BE32-E72D297353CC}">
              <c16:uniqueId val="{00000002-81A1-44BB-AB4B-6099B36D52D1}"/>
            </c:ext>
          </c:extLst>
        </c:ser>
        <c:ser>
          <c:idx val="3"/>
          <c:order val="3"/>
          <c:tx>
            <c:strRef>
              <c:f>נתונים!$G$6</c:f>
              <c:strCache>
                <c:ptCount val="1"/>
                <c:pt idx="0">
                  <c:v>פרק כף היד (ס"מ)</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[0]!RngDate</c:f>
              <c:numCache>
                <c:formatCode>m/d/yyyy</c:formatCode>
                <c:ptCount val="6"/>
                <c:pt idx="0">
                  <c:v>43227</c:v>
                </c:pt>
                <c:pt idx="1">
                  <c:v>43232</c:v>
                </c:pt>
                <c:pt idx="2">
                  <c:v>43237</c:v>
                </c:pt>
                <c:pt idx="3">
                  <c:v>43242</c:v>
                </c:pt>
                <c:pt idx="4">
                  <c:v>43247</c:v>
                </c:pt>
                <c:pt idx="5">
                  <c:v>43252</c:v>
                </c:pt>
              </c:numCache>
            </c:numRef>
          </c:cat>
          <c:val>
            <c:numRef>
              <c:f>[0]!RngWrist</c:f>
              <c:numCache>
                <c:formatCode>#,##0.00_ ;\-#,##0.00\ </c:formatCode>
                <c:ptCount val="6"/>
                <c:pt idx="0">
                  <c:v>15.24</c:v>
                </c:pt>
                <c:pt idx="1">
                  <c:v>15.24</c:v>
                </c:pt>
                <c:pt idx="2">
                  <c:v>15.24</c:v>
                </c:pt>
                <c:pt idx="3">
                  <c:v>15.24</c:v>
                </c:pt>
                <c:pt idx="4">
                  <c:v>15.24</c:v>
                </c:pt>
                <c:pt idx="5">
                  <c:v>15.24</c:v>
                </c:pt>
              </c:numCache>
            </c:numRef>
          </c:val>
          <c:smooth val="0"/>
          <c:extLst>
            <c:ext xmlns:c16="http://schemas.microsoft.com/office/drawing/2014/chart" uri="{C3380CC4-5D6E-409C-BE32-E72D297353CC}">
              <c16:uniqueId val="{00000003-81A1-44BB-AB4B-6099B36D52D1}"/>
            </c:ext>
          </c:extLst>
        </c:ser>
        <c:ser>
          <c:idx val="4"/>
          <c:order val="4"/>
          <c:tx>
            <c:strRef>
              <c:f>נתונים!$H$6</c:f>
              <c:strCache>
                <c:ptCount val="1"/>
                <c:pt idx="0">
                  <c:v>אמה (ס"מ)</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[0]!RngDate</c:f>
              <c:numCache>
                <c:formatCode>m/d/yyyy</c:formatCode>
                <c:ptCount val="6"/>
                <c:pt idx="0">
                  <c:v>43227</c:v>
                </c:pt>
                <c:pt idx="1">
                  <c:v>43232</c:v>
                </c:pt>
                <c:pt idx="2">
                  <c:v>43237</c:v>
                </c:pt>
                <c:pt idx="3">
                  <c:v>43242</c:v>
                </c:pt>
                <c:pt idx="4">
                  <c:v>43247</c:v>
                </c:pt>
                <c:pt idx="5">
                  <c:v>43252</c:v>
                </c:pt>
              </c:numCache>
            </c:numRef>
          </c:cat>
          <c:val>
            <c:numRef>
              <c:f>[0]!RngForearm</c:f>
              <c:numCache>
                <c:formatCode>#,##0.00_ ;\-#,##0.00\ </c:formatCode>
                <c:ptCount val="6"/>
                <c:pt idx="0">
                  <c:v>24.13</c:v>
                </c:pt>
                <c:pt idx="1">
                  <c:v>24.13</c:v>
                </c:pt>
                <c:pt idx="2">
                  <c:v>24.13</c:v>
                </c:pt>
                <c:pt idx="3">
                  <c:v>24.13</c:v>
                </c:pt>
                <c:pt idx="4">
                  <c:v>24.13</c:v>
                </c:pt>
                <c:pt idx="5">
                  <c:v>24.13</c:v>
                </c:pt>
              </c:numCache>
            </c:numRef>
          </c:val>
          <c:smooth val="0"/>
          <c:extLst>
            <c:ext xmlns:c16="http://schemas.microsoft.com/office/drawing/2014/chart" uri="{C3380CC4-5D6E-409C-BE32-E72D297353CC}">
              <c16:uniqueId val="{00000004-81A1-44BB-AB4B-6099B36D52D1}"/>
            </c:ext>
          </c:extLst>
        </c:ser>
        <c:dLbls>
          <c:showLegendKey val="0"/>
          <c:showVal val="0"/>
          <c:showCatName val="0"/>
          <c:showSerName val="0"/>
          <c:showPercent val="0"/>
          <c:showBubbleSize val="0"/>
        </c:dLbls>
        <c:marker val="1"/>
        <c:smooth val="0"/>
        <c:axId val="132596000"/>
        <c:axId val="133146016"/>
      </c:lineChart>
      <c:dateAx>
        <c:axId val="1325960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3146016"/>
        <c:crosses val="autoZero"/>
        <c:auto val="1"/>
        <c:lblOffset val="100"/>
        <c:baseTimeUnit val="days"/>
      </c:dateAx>
      <c:valAx>
        <c:axId val="133146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100"/>
                  <a:t>ס"מ</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0.00_ ;\-#,##0.00\ "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259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משקל ו- BMI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0"/>
          <c:order val="0"/>
          <c:tx>
            <c:strRef>
              <c:f>נתונים!$C$6</c:f>
              <c:strCache>
                <c:ptCount val="1"/>
                <c:pt idx="0">
                  <c:v>משקל (ק"ג)</c:v>
                </c:pt>
              </c:strCache>
            </c:strRef>
          </c:tx>
          <c:spPr>
            <a:solidFill>
              <a:schemeClr val="accent1"/>
            </a:solidFill>
            <a:ln>
              <a:noFill/>
            </a:ln>
            <a:effectLst/>
          </c:spPr>
          <c:invertIfNegative val="0"/>
          <c:cat>
            <c:numRef>
              <c:f>[0]!RngDate</c:f>
              <c:numCache>
                <c:formatCode>m/d/yyyy</c:formatCode>
                <c:ptCount val="6"/>
                <c:pt idx="0">
                  <c:v>43227</c:v>
                </c:pt>
                <c:pt idx="1">
                  <c:v>43232</c:v>
                </c:pt>
                <c:pt idx="2">
                  <c:v>43237</c:v>
                </c:pt>
                <c:pt idx="3">
                  <c:v>43242</c:v>
                </c:pt>
                <c:pt idx="4">
                  <c:v>43247</c:v>
                </c:pt>
                <c:pt idx="5">
                  <c:v>43252</c:v>
                </c:pt>
              </c:numCache>
            </c:numRef>
          </c:cat>
          <c:val>
            <c:numRef>
              <c:f>[0]!RngWeight</c:f>
              <c:numCache>
                <c:formatCode>#,##0.00_ ;\-#,##0.00\ </c:formatCode>
                <c:ptCount val="6"/>
                <c:pt idx="0">
                  <c:v>58.5</c:v>
                </c:pt>
                <c:pt idx="1">
                  <c:v>58.5</c:v>
                </c:pt>
                <c:pt idx="2">
                  <c:v>58.5</c:v>
                </c:pt>
                <c:pt idx="3">
                  <c:v>58.5</c:v>
                </c:pt>
                <c:pt idx="4">
                  <c:v>58.5</c:v>
                </c:pt>
                <c:pt idx="5">
                  <c:v>58.5</c:v>
                </c:pt>
              </c:numCache>
            </c:numRef>
          </c:val>
          <c:extLst>
            <c:ext xmlns:c16="http://schemas.microsoft.com/office/drawing/2014/chart" uri="{C3380CC4-5D6E-409C-BE32-E72D297353CC}">
              <c16:uniqueId val="{00000000-3F73-4230-A16C-895544D271E2}"/>
            </c:ext>
          </c:extLst>
        </c:ser>
        <c:dLbls>
          <c:showLegendKey val="0"/>
          <c:showVal val="0"/>
          <c:showCatName val="0"/>
          <c:showSerName val="0"/>
          <c:showPercent val="0"/>
          <c:showBubbleSize val="0"/>
        </c:dLbls>
        <c:gapWidth val="0"/>
        <c:overlap val="100"/>
        <c:axId val="133080400"/>
        <c:axId val="132443856"/>
      </c:barChart>
      <c:lineChart>
        <c:grouping val="standard"/>
        <c:varyColors val="0"/>
        <c:ser>
          <c:idx val="2"/>
          <c:order val="1"/>
          <c:tx>
            <c:strRef>
              <c:f>נתונים!$L$6</c:f>
              <c:strCache>
                <c:ptCount val="1"/>
                <c:pt idx="0">
                  <c:v>מדד מסת גוף (BMI) משוער</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[0]!RngDate</c:f>
              <c:numCache>
                <c:formatCode>m/d/yyyy</c:formatCode>
                <c:ptCount val="6"/>
                <c:pt idx="0">
                  <c:v>43227</c:v>
                </c:pt>
                <c:pt idx="1">
                  <c:v>43232</c:v>
                </c:pt>
                <c:pt idx="2">
                  <c:v>43237</c:v>
                </c:pt>
                <c:pt idx="3">
                  <c:v>43242</c:v>
                </c:pt>
                <c:pt idx="4">
                  <c:v>43247</c:v>
                </c:pt>
                <c:pt idx="5">
                  <c:v>43252</c:v>
                </c:pt>
              </c:numCache>
            </c:numRef>
          </c:cat>
          <c:val>
            <c:numRef>
              <c:f>[0]!RngBMI</c:f>
              <c:numCache>
                <c:formatCode>#,##0.00_ ;\-#,##0.00\ </c:formatCode>
                <c:ptCount val="6"/>
                <c:pt idx="0">
                  <c:v>20.727040816326532</c:v>
                </c:pt>
                <c:pt idx="1">
                  <c:v>20.727040816326532</c:v>
                </c:pt>
                <c:pt idx="2">
                  <c:v>20.727040816326532</c:v>
                </c:pt>
                <c:pt idx="3">
                  <c:v>20.727040816326532</c:v>
                </c:pt>
                <c:pt idx="4">
                  <c:v>20.727040816326532</c:v>
                </c:pt>
                <c:pt idx="5">
                  <c:v>20.727040816326532</c:v>
                </c:pt>
              </c:numCache>
            </c:numRef>
          </c:val>
          <c:smooth val="0"/>
          <c:extLst>
            <c:ext xmlns:c16="http://schemas.microsoft.com/office/drawing/2014/chart" uri="{C3380CC4-5D6E-409C-BE32-E72D297353CC}">
              <c16:uniqueId val="{00000001-3F73-4230-A16C-895544D271E2}"/>
            </c:ext>
          </c:extLst>
        </c:ser>
        <c:dLbls>
          <c:showLegendKey val="0"/>
          <c:showVal val="0"/>
          <c:showCatName val="0"/>
          <c:showSerName val="0"/>
          <c:showPercent val="0"/>
          <c:showBubbleSize val="0"/>
        </c:dLbls>
        <c:marker val="1"/>
        <c:smooth val="0"/>
        <c:axId val="132447696"/>
        <c:axId val="132446288"/>
      </c:lineChart>
      <c:dateAx>
        <c:axId val="1330804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2443856"/>
        <c:crosses val="autoZero"/>
        <c:auto val="1"/>
        <c:lblOffset val="100"/>
        <c:baseTimeUnit val="days"/>
      </c:dateAx>
      <c:valAx>
        <c:axId val="13244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100"/>
                  <a:t>ק"ג</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0.00_ ;\-#,##0.00\ "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3080400"/>
        <c:crosses val="autoZero"/>
        <c:crossBetween val="between"/>
      </c:valAx>
      <c:valAx>
        <c:axId val="132446288"/>
        <c:scaling>
          <c:orientation val="minMax"/>
        </c:scaling>
        <c:delete val="0"/>
        <c:axPos val="r"/>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100"/>
                  <a:t>BMI</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0.00_ ;\-#,##0.00\ "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2447696"/>
        <c:crosses val="max"/>
        <c:crossBetween val="between"/>
      </c:valAx>
      <c:dateAx>
        <c:axId val="132447696"/>
        <c:scaling>
          <c:orientation val="minMax"/>
        </c:scaling>
        <c:delete val="1"/>
        <c:axPos val="b"/>
        <c:numFmt formatCode="m/d/yyyy" sourceLinked="1"/>
        <c:majorTickMark val="out"/>
        <c:minorTickMark val="none"/>
        <c:tickLblPos val="nextTo"/>
        <c:crossAx val="132446288"/>
        <c:crosses val="autoZero"/>
        <c:auto val="1"/>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משקל ושומן בגוף</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0"/>
          <c:order val="0"/>
          <c:tx>
            <c:strRef>
              <c:f>נתונים!$J$6</c:f>
              <c:strCache>
                <c:ptCount val="1"/>
                <c:pt idx="0">
                  <c:v>משקל שומן משוער בגוף</c:v>
                </c:pt>
              </c:strCache>
            </c:strRef>
          </c:tx>
          <c:spPr>
            <a:solidFill>
              <a:schemeClr val="accent1"/>
            </a:solidFill>
            <a:ln>
              <a:noFill/>
            </a:ln>
            <a:effectLst/>
          </c:spPr>
          <c:invertIfNegative val="0"/>
          <c:cat>
            <c:numRef>
              <c:f>נתונים!$B$7:$B$12</c:f>
              <c:numCache>
                <c:formatCode>m/d/yyyy</c:formatCode>
                <c:ptCount val="6"/>
                <c:pt idx="0">
                  <c:v>43227</c:v>
                </c:pt>
                <c:pt idx="1">
                  <c:v>43232</c:v>
                </c:pt>
                <c:pt idx="2">
                  <c:v>43237</c:v>
                </c:pt>
                <c:pt idx="3">
                  <c:v>43242</c:v>
                </c:pt>
                <c:pt idx="4">
                  <c:v>43247</c:v>
                </c:pt>
                <c:pt idx="5">
                  <c:v>43252</c:v>
                </c:pt>
              </c:numCache>
            </c:numRef>
          </c:cat>
          <c:val>
            <c:numRef>
              <c:f>נתונים!$J$7:$J$12</c:f>
              <c:numCache>
                <c:formatCode>#,##0.00_ ;\-#,##0.00\ </c:formatCode>
                <c:ptCount val="6"/>
                <c:pt idx="0">
                  <c:v>14.669293845923569</c:v>
                </c:pt>
                <c:pt idx="1">
                  <c:v>14.669293845923569</c:v>
                </c:pt>
                <c:pt idx="2">
                  <c:v>14.669293845923569</c:v>
                </c:pt>
                <c:pt idx="3">
                  <c:v>14.669293845923569</c:v>
                </c:pt>
                <c:pt idx="4">
                  <c:v>14.669293845923569</c:v>
                </c:pt>
                <c:pt idx="5">
                  <c:v>14.669293845923569</c:v>
                </c:pt>
              </c:numCache>
            </c:numRef>
          </c:val>
          <c:extLst>
            <c:ext xmlns:c16="http://schemas.microsoft.com/office/drawing/2014/chart" uri="{C3380CC4-5D6E-409C-BE32-E72D297353CC}">
              <c16:uniqueId val="{00000000-27D6-4EF1-859A-4D5C0E71ACC6}"/>
            </c:ext>
          </c:extLst>
        </c:ser>
        <c:dLbls>
          <c:showLegendKey val="0"/>
          <c:showVal val="0"/>
          <c:showCatName val="0"/>
          <c:showSerName val="0"/>
          <c:showPercent val="0"/>
          <c:showBubbleSize val="0"/>
        </c:dLbls>
        <c:gapWidth val="0"/>
        <c:overlap val="100"/>
        <c:axId val="133083160"/>
        <c:axId val="134150160"/>
      </c:barChart>
      <c:lineChart>
        <c:grouping val="standard"/>
        <c:varyColors val="0"/>
        <c:ser>
          <c:idx val="1"/>
          <c:order val="1"/>
          <c:tx>
            <c:strRef>
              <c:f>נתונים!$K$6</c:f>
              <c:strCache>
                <c:ptCount val="1"/>
                <c:pt idx="0">
                  <c:v>אחוז שומן משוער בגוף</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נתונים!$B$7:$B$12</c:f>
              <c:numCache>
                <c:formatCode>m/d/yyyy</c:formatCode>
                <c:ptCount val="6"/>
                <c:pt idx="0">
                  <c:v>43227</c:v>
                </c:pt>
                <c:pt idx="1">
                  <c:v>43232</c:v>
                </c:pt>
                <c:pt idx="2">
                  <c:v>43237</c:v>
                </c:pt>
                <c:pt idx="3">
                  <c:v>43242</c:v>
                </c:pt>
                <c:pt idx="4">
                  <c:v>43247</c:v>
                </c:pt>
                <c:pt idx="5">
                  <c:v>43252</c:v>
                </c:pt>
              </c:numCache>
            </c:numRef>
          </c:cat>
          <c:val>
            <c:numRef>
              <c:f>נתונים!$K$7:$K$12</c:f>
              <c:numCache>
                <c:formatCode>#,##0.00_ ;\-#,##0.00\ </c:formatCode>
                <c:ptCount val="6"/>
                <c:pt idx="0">
                  <c:v>25.075715975937726</c:v>
                </c:pt>
                <c:pt idx="1">
                  <c:v>25.075715975937726</c:v>
                </c:pt>
                <c:pt idx="2">
                  <c:v>25.075715975937726</c:v>
                </c:pt>
                <c:pt idx="3">
                  <c:v>25.075715975937726</c:v>
                </c:pt>
                <c:pt idx="4">
                  <c:v>25.075715975937726</c:v>
                </c:pt>
                <c:pt idx="5">
                  <c:v>25.075715975937726</c:v>
                </c:pt>
              </c:numCache>
            </c:numRef>
          </c:val>
          <c:smooth val="0"/>
          <c:extLst>
            <c:ext xmlns:c16="http://schemas.microsoft.com/office/drawing/2014/chart" uri="{C3380CC4-5D6E-409C-BE32-E72D297353CC}">
              <c16:uniqueId val="{00000001-27D6-4EF1-859A-4D5C0E71ACC6}"/>
            </c:ext>
          </c:extLst>
        </c:ser>
        <c:dLbls>
          <c:showLegendKey val="0"/>
          <c:showVal val="0"/>
          <c:showCatName val="0"/>
          <c:showSerName val="0"/>
          <c:showPercent val="0"/>
          <c:showBubbleSize val="0"/>
        </c:dLbls>
        <c:marker val="1"/>
        <c:smooth val="0"/>
        <c:axId val="133538736"/>
        <c:axId val="133532208"/>
      </c:lineChart>
      <c:dateAx>
        <c:axId val="13308316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4150160"/>
        <c:crosses val="autoZero"/>
        <c:auto val="1"/>
        <c:lblOffset val="100"/>
        <c:baseTimeUnit val="days"/>
      </c:dateAx>
      <c:valAx>
        <c:axId val="134150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100"/>
                  <a:t>ק"ג</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0.00_ ;\-#,##0.00\ "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3083160"/>
        <c:crosses val="autoZero"/>
        <c:crossBetween val="between"/>
      </c:valAx>
      <c:valAx>
        <c:axId val="133532208"/>
        <c:scaling>
          <c:orientation val="minMax"/>
        </c:scaling>
        <c:delete val="0"/>
        <c:axPos val="r"/>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sz="1100"/>
                  <a:t>אחוז שומן בגוף</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0.00_ ;\-#,##0.00\ "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33538736"/>
        <c:crosses val="max"/>
        <c:crossBetween val="between"/>
      </c:valAx>
      <c:dateAx>
        <c:axId val="133538736"/>
        <c:scaling>
          <c:orientation val="minMax"/>
        </c:scaling>
        <c:delete val="1"/>
        <c:axPos val="b"/>
        <c:numFmt formatCode="m/d/yyyy" sourceLinked="1"/>
        <c:majorTickMark val="out"/>
        <c:minorTickMark val="none"/>
        <c:tickLblPos val="nextTo"/>
        <c:crossAx val="133532208"/>
        <c:crosses val="autoZero"/>
        <c:auto val="1"/>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codeName="Chart2">
    <tabColor theme="4" tint="-0.249977111117893"/>
  </sheetPr>
  <sheetViews>
    <sheetView zoomScale="125" workbookViewId="0" zoomToFit="1"/>
  </sheetViews>
  <pageMargins left="0.7" right="0.7" top="0.75" bottom="0.75" header="0.3" footer="0.3"/>
  <pageSetup paperSize="9" orientation="landscape" r:id="rId1"/>
  <headerFooter differentFirst="1">
    <oddFooter>Page &amp;P of &amp;N</oddFooter>
  </headerFooter>
  <drawing r:id="rId2"/>
</chartsheet>
</file>

<file path=xl/chartsheets/sheet2.xml><?xml version="1.0" encoding="utf-8"?>
<chartsheet xmlns="http://schemas.openxmlformats.org/spreadsheetml/2006/main" xmlns:r="http://schemas.openxmlformats.org/officeDocument/2006/relationships">
  <sheetPr codeName="Chart3">
    <tabColor theme="6" tint="-0.249977111117893"/>
  </sheetPr>
  <sheetViews>
    <sheetView zoomScale="125" workbookViewId="0" zoomToFit="1"/>
  </sheetViews>
  <pageMargins left="0.7" right="0.7" top="0.75" bottom="0.75" header="0.3" footer="0.3"/>
  <pageSetup paperSize="9" orientation="landscape" r:id="rId1"/>
  <headerFooter differentFirst="1">
    <oddFooter>Page &amp;P of &amp;N</oddFooter>
  </headerFooter>
  <drawing r:id="rId2"/>
</chartsheet>
</file>

<file path=xl/chartsheets/sheet3.xml><?xml version="1.0" encoding="utf-8"?>
<chartsheet xmlns="http://schemas.openxmlformats.org/spreadsheetml/2006/main" xmlns:r="http://schemas.openxmlformats.org/officeDocument/2006/relationships">
  <sheetPr codeName="Chart4">
    <tabColor theme="8" tint="-0.249977111117893"/>
  </sheetPr>
  <sheetViews>
    <sheetView zoomScale="125" workbookViewId="0" zoomToFit="1"/>
  </sheetViews>
  <pageMargins left="0.7" right="0.7" top="0.75" bottom="0.75" header="0.3" footer="0.3"/>
  <pageSetup paperSize="9" orientation="landscape" r:id="rId1"/>
  <headerFooter differentFirst="1">
    <oddFoote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304020" cy="6080760"/>
    <xdr:graphicFrame macro="">
      <xdr:nvGraphicFramePr>
        <xdr:cNvPr id="2" name="תרשים 1" descr="תרשים מידות שמציג את השינויים בהיקף החזה, המותניים, הירכיים, פרק כף היד והאמה לאורך זמן">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4020" cy="6080760"/>
    <xdr:graphicFrame macro="">
      <xdr:nvGraphicFramePr>
        <xdr:cNvPr id="2" name="תרשים 1" descr="תרשים של משקל ומדד מסת גוף שמציג שינויים ביחס בין המשקל למדד מסת הגוף המשוער לאורך זמן">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020" cy="6080760"/>
    <xdr:graphicFrame macro="">
      <xdr:nvGraphicFramePr>
        <xdr:cNvPr id="2" name="תרשים 1" descr="תרשים של משקל ושומן בגוף שמציג שינויים ביחס בין המשקל לאחוז השומן המשוער בגוף לאורך זמן">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 name="נתונים" displayName="נתונים" ref="B6:L12" headerRowDxfId="12" dataDxfId="11">
  <autoFilter ref="B6:L12"/>
  <tableColumns count="11">
    <tableColumn id="1" name="תאריך" totalsRowLabel="סה&quot;כ" dataDxfId="10" dataCellStyle="תאריך"/>
    <tableColumn id="2" name="משקל (ק&quot;ג)" dataDxfId="9" dataCellStyle="Comma"/>
    <tableColumn id="3" name="חזה (ס&quot;מ)" dataDxfId="8" dataCellStyle="Comma"/>
    <tableColumn id="4" name="מותניים (ס&quot;מ)" dataDxfId="7" dataCellStyle="Comma"/>
    <tableColumn id="5" name="ירכיים (ס&quot;מ)" dataDxfId="6" dataCellStyle="Comma"/>
    <tableColumn id="6" name="פרק כף היד (ס&quot;מ)" dataDxfId="5" dataCellStyle="Comma"/>
    <tableColumn id="7" name="אמה (ס&quot;מ)" dataDxfId="4" dataCellStyle="Comma"/>
    <tableColumn id="8" name="משקל גוף משוער ללא שומן" dataDxfId="3" dataCellStyle="Comma">
      <calculatedColumnFormula>((((נתונים[[#This Row],[משקל (ק"ג)]]/0.45359)*0.732)+ 8.987)+((נתונים[[#This Row],[פרק כף היד (ס"מ)]]/2.54)/3.14)-((נתונים[[#This Row],[מותניים (ס"מ)]]/2.54)*0.157)-((נתונים[[#This Row],[ירכיים (ס"מ)]]/2.54)*0.249)+((נתונים[[#This Row],[אמה (ס"מ)]]/2.54)*0.434))*0.45359</calculatedColumnFormula>
    </tableColumn>
    <tableColumn id="9" name="משקל שומן משוער בגוף" dataDxfId="2" dataCellStyle="Comma">
      <calculatedColumnFormula>נתונים[[#This Row],[משקל (ק"ג)]]-נתונים[[#This Row],[משקל גוף משוער ללא שומן]]</calculatedColumnFormula>
    </tableColumn>
    <tableColumn id="10" name="אחוז שומן משוער בגוף" dataDxfId="1" dataCellStyle="Comma">
      <calculatedColumnFormula>(נתונים[[#This Row],[משקל שומן משוער בגוף]]*100)/נתונים[[#This Row],[משקל (ק"ג)]]</calculatedColumnFormula>
    </tableColumn>
    <tableColumn id="11" name="מדד מסת גוף (BMI) משוער" totalsRowFunction="sum" dataDxfId="0" dataCellStyle="Comma">
      <calculatedColumnFormula>C7/(TotalHeight/100)^2</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הזיני תאריכים ומידות כגון משקל, חזה, מותניים, ירכיים, פרק כף יד ואמה בטבלה זו. 4 העמודות האחרונות מחושבות באופן אוטומטי"/>
    </ext>
  </extLst>
</table>
</file>

<file path=xl/theme/theme1.xml><?xml version="1.0" encoding="utf-8"?>
<a:theme xmlns:a="http://schemas.openxmlformats.org/drawingml/2006/main" name="Fixed asset record">
  <a:themeElements>
    <a:clrScheme name="Fitness and weight loss chart for men (metric)">
      <a:dk1>
        <a:srgbClr val="000000"/>
      </a:dk1>
      <a:lt1>
        <a:srgbClr val="FFFFFF"/>
      </a:lt1>
      <a:dk2>
        <a:srgbClr val="545454"/>
      </a:dk2>
      <a:lt2>
        <a:srgbClr val="BFBFBF"/>
      </a:lt2>
      <a:accent1>
        <a:srgbClr val="40BAD2"/>
      </a:accent1>
      <a:accent2>
        <a:srgbClr val="FAB900"/>
      </a:accent2>
      <a:accent3>
        <a:srgbClr val="90BB23"/>
      </a:accent3>
      <a:accent4>
        <a:srgbClr val="EE7008"/>
      </a:accent4>
      <a:accent5>
        <a:srgbClr val="1AB39F"/>
      </a:accent5>
      <a:accent6>
        <a:srgbClr val="D5393D"/>
      </a:accent6>
      <a:hlink>
        <a:srgbClr val="90BB23"/>
      </a:hlink>
      <a:folHlink>
        <a:srgbClr val="EE7008"/>
      </a:folHlink>
    </a:clrScheme>
    <a:fontScheme name="Fitness and weight loss chart for men (metric)">
      <a:majorFont>
        <a:latin typeface="Century Gothic"/>
        <a:ea typeface=""/>
        <a:cs typeface=""/>
      </a:majorFont>
      <a:minorFont>
        <a:latin typeface="Corbel"/>
        <a:ea typeface=""/>
        <a:cs typeface=""/>
      </a:minorFont>
    </a:fontScheme>
    <a:fmtScheme name="Frame">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20000"/>
                <a:lumMod val="102000"/>
              </a:schemeClr>
            </a:gs>
            <a:gs pos="48000">
              <a:schemeClr val="phClr">
                <a:tint val="98000"/>
                <a:shade val="90000"/>
                <a:satMod val="110000"/>
                <a:lumMod val="103000"/>
              </a:schemeClr>
            </a:gs>
            <a:gs pos="100000">
              <a:schemeClr val="phClr">
                <a:tint val="98000"/>
                <a:shade val="80000"/>
                <a:satMod val="100000"/>
              </a:schemeClr>
            </a:gs>
          </a:gsLst>
          <a:lin ang="5400000" scaled="0"/>
        </a:gradFill>
      </a:bgFillStyleLst>
    </a:fmtScheme>
  </a:themeElements>
  <a:objectDefaults/>
  <a:extraClrSchemeLst/>
  <a:extLst>
    <a:ext uri="{05A4C25C-085E-4340-85A3-A5531E510DB2}">
      <thm15:themeFamily xmlns:thm15="http://schemas.microsoft.com/office/thememl/2012/main" name="Frame" id="{F226E7A2-7162-461C-9490-D27D9DC04E43}" vid="{629A0216-3BBD-45C0-B63F-2683BEA18F60}"/>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L12"/>
  <sheetViews>
    <sheetView showGridLines="0" rightToLeft="1" tabSelected="1" workbookViewId="0"/>
  </sheetViews>
  <sheetFormatPr defaultRowHeight="30" customHeight="1" x14ac:dyDescent="0.2"/>
  <cols>
    <col min="1" max="1" width="2.625" style="8" customWidth="1"/>
    <col min="2" max="2" width="14.25" style="9" customWidth="1"/>
    <col min="3" max="3" width="13.375" style="9" customWidth="1"/>
    <col min="4" max="4" width="12.5" style="9" customWidth="1"/>
    <col min="5" max="5" width="15.625" style="9" customWidth="1"/>
    <col min="6" max="6" width="14.25" style="9" customWidth="1"/>
    <col min="7" max="7" width="18.875" style="9" customWidth="1"/>
    <col min="8" max="8" width="14.25" style="9" customWidth="1"/>
    <col min="9" max="12" width="19.5" style="9" customWidth="1"/>
    <col min="13" max="13" width="2.625" style="8" customWidth="1"/>
    <col min="14" max="16384" width="9" style="8"/>
  </cols>
  <sheetData>
    <row r="1" spans="1:12" ht="51.2" customHeight="1" x14ac:dyDescent="0.2">
      <c r="A1" s="6"/>
      <c r="B1" s="7" t="s">
        <v>15</v>
      </c>
      <c r="C1" s="6"/>
      <c r="D1" s="6"/>
      <c r="E1" s="6"/>
      <c r="F1" s="6"/>
      <c r="G1" s="6"/>
      <c r="H1" s="6"/>
      <c r="I1" s="6"/>
      <c r="J1" s="6"/>
      <c r="K1" s="6"/>
      <c r="L1" s="6"/>
    </row>
    <row r="2" spans="1:12" ht="16.5" customHeight="1" x14ac:dyDescent="0.2">
      <c r="A2" s="6"/>
      <c r="B2" s="13" t="s">
        <v>0</v>
      </c>
      <c r="C2" s="13"/>
      <c r="D2" s="13"/>
      <c r="E2" s="13"/>
      <c r="F2" s="13"/>
      <c r="G2" s="13"/>
      <c r="H2" s="13"/>
      <c r="I2" s="13"/>
      <c r="J2" s="13"/>
      <c r="K2" s="1" t="s">
        <v>10</v>
      </c>
      <c r="L2" s="2">
        <v>1</v>
      </c>
    </row>
    <row r="3" spans="1:12" ht="16.5" customHeight="1" x14ac:dyDescent="0.2">
      <c r="A3" s="6"/>
      <c r="B3" s="13"/>
      <c r="C3" s="13"/>
      <c r="D3" s="13"/>
      <c r="E3" s="13"/>
      <c r="F3" s="13"/>
      <c r="G3" s="13"/>
      <c r="H3" s="13"/>
      <c r="I3" s="13"/>
      <c r="J3" s="13"/>
      <c r="K3" s="1" t="s">
        <v>11</v>
      </c>
      <c r="L3" s="2">
        <v>68</v>
      </c>
    </row>
    <row r="4" spans="1:12" ht="16.5" customHeight="1" x14ac:dyDescent="0.2">
      <c r="A4" s="6"/>
      <c r="B4" s="13"/>
      <c r="C4" s="13"/>
      <c r="D4" s="13"/>
      <c r="E4" s="13"/>
      <c r="F4" s="13"/>
      <c r="G4" s="13"/>
      <c r="H4" s="13"/>
      <c r="I4" s="13"/>
      <c r="J4" s="13"/>
      <c r="K4" s="3" t="s">
        <v>12</v>
      </c>
      <c r="L4" s="4">
        <f>HeightMeters*100+HeightCentimeters</f>
        <v>168</v>
      </c>
    </row>
    <row r="5" spans="1:12" ht="14.25" x14ac:dyDescent="0.2">
      <c r="A5" s="6"/>
      <c r="B5" s="13"/>
      <c r="C5" s="13"/>
      <c r="D5" s="13"/>
      <c r="E5" s="13"/>
      <c r="F5" s="13"/>
      <c r="G5" s="13"/>
      <c r="H5" s="13"/>
      <c r="I5" s="13"/>
      <c r="J5" s="13"/>
      <c r="K5" s="6"/>
      <c r="L5" s="6"/>
    </row>
    <row r="6" spans="1:12" ht="28.5" x14ac:dyDescent="0.2">
      <c r="A6" s="6"/>
      <c r="B6" s="5" t="s">
        <v>1</v>
      </c>
      <c r="C6" s="5" t="s">
        <v>2</v>
      </c>
      <c r="D6" s="5" t="s">
        <v>3</v>
      </c>
      <c r="E6" s="5" t="s">
        <v>4</v>
      </c>
      <c r="F6" s="5" t="s">
        <v>5</v>
      </c>
      <c r="G6" s="5" t="s">
        <v>6</v>
      </c>
      <c r="H6" s="5" t="s">
        <v>7</v>
      </c>
      <c r="I6" s="5" t="s">
        <v>8</v>
      </c>
      <c r="J6" s="5" t="s">
        <v>9</v>
      </c>
      <c r="K6" s="5" t="s">
        <v>13</v>
      </c>
      <c r="L6" s="5" t="s">
        <v>14</v>
      </c>
    </row>
    <row r="7" spans="1:12" ht="30" customHeight="1" x14ac:dyDescent="0.2">
      <c r="A7" s="6"/>
      <c r="B7" s="10">
        <f ca="1">TODAY()-25</f>
        <v>43227</v>
      </c>
      <c r="C7" s="11">
        <v>58.5</v>
      </c>
      <c r="D7" s="11">
        <v>78.7</v>
      </c>
      <c r="E7" s="11">
        <v>66.040000000000006</v>
      </c>
      <c r="F7" s="11">
        <v>88.9</v>
      </c>
      <c r="G7" s="11">
        <v>15.24</v>
      </c>
      <c r="H7" s="11">
        <v>24.13</v>
      </c>
      <c r="I7" s="12">
        <f>((((נתונים[[#This Row],[משקל (ק"ג)]]/0.45359)*0.732)+ 8.987)+((נתונים[[#This Row],[פרק כף היד (ס"מ)]]/2.54)/3.14)-((נתונים[[#This Row],[מותניים (ס"מ)]]/2.54)*0.157)-((נתונים[[#This Row],[ירכיים (ס"מ)]]/2.54)*0.249)+((נתונים[[#This Row],[אמה (ס"מ)]]/2.54)*0.434))*0.45359</f>
        <v>43.830706154076431</v>
      </c>
      <c r="J7" s="12">
        <f>נתונים[[#This Row],[משקל (ק"ג)]]-נתונים[[#This Row],[משקל גוף משוער ללא שומן]]</f>
        <v>14.669293845923569</v>
      </c>
      <c r="K7" s="12">
        <f>(נתונים[[#This Row],[משקל שומן משוער בגוף]]*100)/נתונים[[#This Row],[משקל (ק"ג)]]</f>
        <v>25.075715975937726</v>
      </c>
      <c r="L7" s="12">
        <f>C7/(TotalHeight/100)^2</f>
        <v>20.727040816326532</v>
      </c>
    </row>
    <row r="8" spans="1:12" ht="30" customHeight="1" x14ac:dyDescent="0.2">
      <c r="A8" s="6"/>
      <c r="B8" s="10">
        <f ca="1">TODAY()-20</f>
        <v>43232</v>
      </c>
      <c r="C8" s="11">
        <v>58.5</v>
      </c>
      <c r="D8" s="11">
        <v>78.7</v>
      </c>
      <c r="E8" s="11">
        <v>66.040000000000006</v>
      </c>
      <c r="F8" s="11">
        <v>88.9</v>
      </c>
      <c r="G8" s="11">
        <v>15.24</v>
      </c>
      <c r="H8" s="11">
        <v>24.13</v>
      </c>
      <c r="I8" s="12">
        <f>((((נתונים[[#This Row],[משקל (ק"ג)]]/0.45359)*0.732)+ 8.987)+((נתונים[[#This Row],[פרק כף היד (ס"מ)]]/2.54)/3.14)-((נתונים[[#This Row],[מותניים (ס"מ)]]/2.54)*0.157)-((נתונים[[#This Row],[ירכיים (ס"מ)]]/2.54)*0.249)+((נתונים[[#This Row],[אמה (ס"מ)]]/2.54)*0.434))*0.45359</f>
        <v>43.830706154076431</v>
      </c>
      <c r="J8" s="12">
        <f>נתונים[[#This Row],[משקל (ק"ג)]]-נתונים[[#This Row],[משקל גוף משוער ללא שומן]]</f>
        <v>14.669293845923569</v>
      </c>
      <c r="K8" s="12">
        <f>(נתונים[[#This Row],[משקל שומן משוער בגוף]]*100)/נתונים[[#This Row],[משקל (ק"ג)]]</f>
        <v>25.075715975937726</v>
      </c>
      <c r="L8" s="12">
        <f t="shared" ref="L8:L12" si="0">C8/(TotalHeight/100)^2</f>
        <v>20.727040816326532</v>
      </c>
    </row>
    <row r="9" spans="1:12" ht="30" customHeight="1" x14ac:dyDescent="0.2">
      <c r="A9" s="6"/>
      <c r="B9" s="10">
        <f ca="1">TODAY()-15</f>
        <v>43237</v>
      </c>
      <c r="C9" s="11">
        <v>58.5</v>
      </c>
      <c r="D9" s="11">
        <v>78.7</v>
      </c>
      <c r="E9" s="11">
        <v>66.040000000000006</v>
      </c>
      <c r="F9" s="11">
        <v>88.9</v>
      </c>
      <c r="G9" s="11">
        <v>15.24</v>
      </c>
      <c r="H9" s="11">
        <v>24.13</v>
      </c>
      <c r="I9" s="12">
        <f>((((נתונים[[#This Row],[משקל (ק"ג)]]/0.45359)*0.732)+ 8.987)+((נתונים[[#This Row],[פרק כף היד (ס"מ)]]/2.54)/3.14)-((נתונים[[#This Row],[מותניים (ס"מ)]]/2.54)*0.157)-((נתונים[[#This Row],[ירכיים (ס"מ)]]/2.54)*0.249)+((נתונים[[#This Row],[אמה (ס"מ)]]/2.54)*0.434))*0.45359</f>
        <v>43.830706154076431</v>
      </c>
      <c r="J9" s="12">
        <f>נתונים[[#This Row],[משקל (ק"ג)]]-נתונים[[#This Row],[משקל גוף משוער ללא שומן]]</f>
        <v>14.669293845923569</v>
      </c>
      <c r="K9" s="12">
        <f>(נתונים[[#This Row],[משקל שומן משוער בגוף]]*100)/נתונים[[#This Row],[משקל (ק"ג)]]</f>
        <v>25.075715975937726</v>
      </c>
      <c r="L9" s="12">
        <f t="shared" si="0"/>
        <v>20.727040816326532</v>
      </c>
    </row>
    <row r="10" spans="1:12" ht="30" customHeight="1" x14ac:dyDescent="0.2">
      <c r="A10" s="6"/>
      <c r="B10" s="10">
        <f ca="1">TODAY()-10</f>
        <v>43242</v>
      </c>
      <c r="C10" s="11">
        <v>58.5</v>
      </c>
      <c r="D10" s="11">
        <v>78.7</v>
      </c>
      <c r="E10" s="11">
        <v>66.040000000000006</v>
      </c>
      <c r="F10" s="11">
        <v>88.9</v>
      </c>
      <c r="G10" s="11">
        <v>15.24</v>
      </c>
      <c r="H10" s="11">
        <v>24.13</v>
      </c>
      <c r="I10" s="12">
        <f>((((נתונים[[#This Row],[משקל (ק"ג)]]/0.45359)*0.732)+ 8.987)+((נתונים[[#This Row],[פרק כף היד (ס"מ)]]/2.54)/3.14)-((נתונים[[#This Row],[מותניים (ס"מ)]]/2.54)*0.157)-((נתונים[[#This Row],[ירכיים (ס"מ)]]/2.54)*0.249)+((נתונים[[#This Row],[אמה (ס"מ)]]/2.54)*0.434))*0.45359</f>
        <v>43.830706154076431</v>
      </c>
      <c r="J10" s="12">
        <f>נתונים[[#This Row],[משקל (ק"ג)]]-נתונים[[#This Row],[משקל גוף משוער ללא שומן]]</f>
        <v>14.669293845923569</v>
      </c>
      <c r="K10" s="12">
        <f>(נתונים[[#This Row],[משקל שומן משוער בגוף]]*100)/נתונים[[#This Row],[משקל (ק"ג)]]</f>
        <v>25.075715975937726</v>
      </c>
      <c r="L10" s="12">
        <f t="shared" si="0"/>
        <v>20.727040816326532</v>
      </c>
    </row>
    <row r="11" spans="1:12" ht="30" customHeight="1" x14ac:dyDescent="0.2">
      <c r="A11" s="6"/>
      <c r="B11" s="10">
        <f ca="1">TODAY()-5</f>
        <v>43247</v>
      </c>
      <c r="C11" s="11">
        <v>58.5</v>
      </c>
      <c r="D11" s="11">
        <v>78.7</v>
      </c>
      <c r="E11" s="11">
        <v>66.040000000000006</v>
      </c>
      <c r="F11" s="11">
        <v>88.9</v>
      </c>
      <c r="G11" s="11">
        <v>15.24</v>
      </c>
      <c r="H11" s="11">
        <v>24.13</v>
      </c>
      <c r="I11" s="12">
        <f>((((נתונים[[#This Row],[משקל (ק"ג)]]/0.45359)*0.732)+ 8.987)+((נתונים[[#This Row],[פרק כף היד (ס"מ)]]/2.54)/3.14)-((נתונים[[#This Row],[מותניים (ס"מ)]]/2.54)*0.157)-((נתונים[[#This Row],[ירכיים (ס"מ)]]/2.54)*0.249)+((נתונים[[#This Row],[אמה (ס"מ)]]/2.54)*0.434))*0.45359</f>
        <v>43.830706154076431</v>
      </c>
      <c r="J11" s="12">
        <f>נתונים[[#This Row],[משקל (ק"ג)]]-נתונים[[#This Row],[משקל גוף משוער ללא שומן]]</f>
        <v>14.669293845923569</v>
      </c>
      <c r="K11" s="12">
        <f>(נתונים[[#This Row],[משקל שומן משוער בגוף]]*100)/נתונים[[#This Row],[משקל (ק"ג)]]</f>
        <v>25.075715975937726</v>
      </c>
      <c r="L11" s="12">
        <f t="shared" si="0"/>
        <v>20.727040816326532</v>
      </c>
    </row>
    <row r="12" spans="1:12" ht="30" customHeight="1" x14ac:dyDescent="0.2">
      <c r="A12" s="6"/>
      <c r="B12" s="10">
        <f ca="1">TODAY()</f>
        <v>43252</v>
      </c>
      <c r="C12" s="11">
        <v>58.5</v>
      </c>
      <c r="D12" s="11">
        <v>78.7</v>
      </c>
      <c r="E12" s="11">
        <v>66.040000000000006</v>
      </c>
      <c r="F12" s="11">
        <v>88.9</v>
      </c>
      <c r="G12" s="11">
        <v>15.24</v>
      </c>
      <c r="H12" s="11">
        <v>24.13</v>
      </c>
      <c r="I12" s="12">
        <f>((((נתונים[[#This Row],[משקל (ק"ג)]]/0.45359)*0.732)+ 8.987)+((נתונים[[#This Row],[פרק כף היד (ס"מ)]]/2.54)/3.14)-((נתונים[[#This Row],[מותניים (ס"מ)]]/2.54)*0.157)-((נתונים[[#This Row],[ירכיים (ס"מ)]]/2.54)*0.249)+((נתונים[[#This Row],[אמה (ס"מ)]]/2.54)*0.434))*0.45359</f>
        <v>43.830706154076431</v>
      </c>
      <c r="J12" s="12">
        <f>נתונים[[#This Row],[משקל (ק"ג)]]-נתונים[[#This Row],[משקל גוף משוער ללא שומן]]</f>
        <v>14.669293845923569</v>
      </c>
      <c r="K12" s="12">
        <f>(נתונים[[#This Row],[משקל שומן משוער בגוף]]*100)/נתונים[[#This Row],[משקל (ק"ג)]]</f>
        <v>25.075715975937726</v>
      </c>
      <c r="L12" s="12">
        <f t="shared" si="0"/>
        <v>20.727040816326532</v>
      </c>
    </row>
  </sheetData>
  <mergeCells count="1">
    <mergeCell ref="B2:J5"/>
  </mergeCells>
  <phoneticPr fontId="1" type="noConversion"/>
  <dataValidations count="19">
    <dataValidation allowBlank="1" showInputMessage="1" showErrorMessage="1" prompt="צרי כלי מעקב אחר כניסה לכושר עבור נשים בחוברת עבודה זו. הזיני פרטים בטבלת הנתונים בגליון עבודה זה. המידות והתרשימים של מדד מסת גוף ושומן בגוף נמצאים בגליונות העבודה האחרים" sqref="A1"/>
    <dataValidation allowBlank="1" showInputMessage="1" showErrorMessage="1" prompt="הכותרת של גליון עבודה זה מופיעה בתא זה. ההוראות מפורטות בתא שמתחת" sqref="B1"/>
    <dataValidation allowBlank="1" showInputMessage="1" showErrorMessage="1" prompt="הזיני גובה במטרים בתא משמאל" sqref="K2"/>
    <dataValidation allowBlank="1" showInputMessage="1" showErrorMessage="1" prompt="הזיני גובה בסנטימטרים בתא משמאל" sqref="K3"/>
    <dataValidation allowBlank="1" showInputMessage="1" showErrorMessage="1" prompt="הזיני גובה במטרים בתא זה" sqref="L2"/>
    <dataValidation allowBlank="1" showInputMessage="1" showErrorMessage="1" prompt="הזיני גובה בסנטימטרים בתא זה" sqref="L3"/>
    <dataValidation allowBlank="1" showInputMessage="1" showErrorMessage="1" prompt="הגובה הכולל בסנטימטרים מחושב באופן אוטומטי בתא משמאל" sqref="K4"/>
    <dataValidation allowBlank="1" showInputMessage="1" showErrorMessage="1" prompt="הגובה הכולל בסנטימטרים מחושב באופן אוטומטי בתא זה" sqref="L4"/>
    <dataValidation allowBlank="1" showInputMessage="1" showErrorMessage="1" prompt="הזיני תאריך בעמודה זו תחת כותרת זו. השתמשי במסנני כותרות כדי למצוא ערכים ספציפיים" sqref="B6"/>
    <dataValidation allowBlank="1" showInputMessage="1" showErrorMessage="1" prompt="הזיני משקל בקילוגרמים בעמודה זו תחת כותרת זו" sqref="C6"/>
    <dataValidation allowBlank="1" showInputMessage="1" showErrorMessage="1" prompt="הזיני את היקף החזה בסנטימטרים בעמודה זו תחת כותרת זו" sqref="D6"/>
    <dataValidation allowBlank="1" showInputMessage="1" showErrorMessage="1" prompt="הזיני את היקף המותניים בסנטימטרים בעמודה זו תחת כותרת זו" sqref="E6"/>
    <dataValidation allowBlank="1" showInputMessage="1" showErrorMessage="1" prompt="הזיני את היקף הירכיים בסנטימטרים בעמודה זו תחת כותרת זו" sqref="F6"/>
    <dataValidation allowBlank="1" showInputMessage="1" showErrorMessage="1" prompt="הזיני את היקף פרק כף היד בסנטימטרים בעמודה זו תחת כותרת זו" sqref="G6"/>
    <dataValidation allowBlank="1" showInputMessage="1" showErrorMessage="1" prompt="הזיני את היקף האמה בסנטימטרים בעמודה זו תחת כותרת זו" sqref="H6"/>
    <dataValidation allowBlank="1" showInputMessage="1" showErrorMessage="1" prompt="משקל הגוף המשוער ללא שומן מחושב באופן אוטומטי בעמודה זו תחת כותרת זו" sqref="I6"/>
    <dataValidation allowBlank="1" showInputMessage="1" showErrorMessage="1" prompt="משקל השומן המשוער בגוף מחושב באופן אוטומטי בעמודה זו תחת כותרת זו" sqref="J6"/>
    <dataValidation allowBlank="1" showInputMessage="1" showErrorMessage="1" prompt="אחוז השומן המשוער בגוף מחושב באופן אוטומטי בעמודה זו תחת כותרת זו" sqref="K6"/>
    <dataValidation allowBlank="1" showInputMessage="1" showErrorMessage="1" prompt="מדד מסת הגוף המשוער מחושב באופן אוטומטי בעמודה זו תחת כותרת זו" sqref="L6"/>
  </dataValidations>
  <printOptions horizontalCentered="1"/>
  <pageMargins left="0.4" right="0.4" top="0.4" bottom="0.4" header="0.3" footer="0.3"/>
  <pageSetup paperSize="9" fitToHeight="0" orientation="landscape" r:id="rId1"/>
  <headerFooter differentFirst="1" alignWithMargins="0">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3</vt:i4>
      </vt:variant>
      <vt:variant>
        <vt:lpstr>Named Ranges</vt:lpstr>
      </vt:variant>
      <vt:variant>
        <vt:i4>6</vt:i4>
      </vt:variant>
    </vt:vector>
  </HeadingPairs>
  <TitlesOfParts>
    <vt:vector size="10" baseType="lpstr">
      <vt:lpstr>נתונים</vt:lpstr>
      <vt:lpstr>מידות</vt:lpstr>
      <vt:lpstr>משקל ו- BMI</vt:lpstr>
      <vt:lpstr>משקל ושומן בגוף</vt:lpstr>
      <vt:lpstr>HeightCentimeters</vt:lpstr>
      <vt:lpstr>HeightMeters</vt:lpstr>
      <vt:lpstr>נתונים!Print_Titles</vt:lpstr>
      <vt:lpstr>RowTitleRegion1..L4</vt:lpstr>
      <vt:lpstr>TotalHeight</vt:lpstr>
      <vt:lpstr>כותרת1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2018-06-01T09:45:56Z</dcterms:created>
  <dcterms:modified xsi:type="dcterms:W3CDTF">2018-06-01T09:45:56Z</dcterms:modified>
</cp:coreProperties>
</file>