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10785" windowHeight="7500" tabRatio="713"/>
  </bookViews>
  <sheets>
    <sheet name="Datos de ingresos" sheetId="1" r:id="rId1"/>
    <sheet name="Lineal" sheetId="8" r:id="rId2"/>
    <sheet name="Logarítmica" sheetId="10" r:id="rId3"/>
    <sheet name="Polinómica" sheetId="13" r:id="rId4"/>
    <sheet name="Potencial" sheetId="14" r:id="rId5"/>
    <sheet name="Exponencial" sheetId="12" r:id="rId6"/>
    <sheet name="Media móvil" sheetId="15" r:id="rId7"/>
  </sheets>
  <definedNames>
    <definedName name="Datos_Ingresos">'Datos de ingresos'!$B$3:$C$39</definedName>
    <definedName name="Ingresos">'Datos de ingresos'!$C$4:$C$39</definedName>
    <definedName name="_xlnm.Print_Titles" localSheetId="0">'Datos de ingresos'!$3:$3</definedName>
    <definedName name="Título1">Datos[[#Headers],[Período]]</definedName>
  </definedNames>
  <calcPr calcId="171027"/>
</workbook>
</file>

<file path=xl/calcChain.xml><?xml version="1.0" encoding="utf-8"?>
<calcChain xmlns="http://schemas.openxmlformats.org/spreadsheetml/2006/main">
  <c r="B38" i="1" l="1"/>
  <c r="B37" i="1"/>
  <c r="B36" i="1"/>
  <c r="B35" i="1"/>
  <c r="B34" i="1"/>
  <c r="B33" i="1"/>
  <c r="B32" i="1"/>
  <c r="B31" i="1"/>
  <c r="B30" i="1"/>
  <c r="B29" i="1"/>
  <c r="B28" i="1"/>
  <c r="B39" i="1"/>
  <c r="B26" i="1"/>
  <c r="B25" i="1"/>
  <c r="B24" i="1"/>
  <c r="B23" i="1"/>
  <c r="B22" i="1"/>
  <c r="B21" i="1"/>
  <c r="B20" i="1"/>
  <c r="B19" i="1"/>
  <c r="B18" i="1"/>
  <c r="B17" i="1"/>
  <c r="B16" i="1"/>
  <c r="B27" i="1"/>
  <c r="B15" i="1"/>
  <c r="B14" i="1"/>
  <c r="B13" i="1"/>
  <c r="B12" i="1"/>
  <c r="B11" i="1"/>
  <c r="B10" i="1"/>
  <c r="B9" i="1"/>
  <c r="B8" i="1"/>
  <c r="B7" i="1"/>
  <c r="B6" i="1"/>
  <c r="B5" i="1"/>
  <c r="B4" i="1"/>
</calcChain>
</file>

<file path=xl/sharedStrings.xml><?xml version="1.0" encoding="utf-8"?>
<sst xmlns="http://schemas.openxmlformats.org/spreadsheetml/2006/main" count="4" uniqueCount="4">
  <si>
    <t>Ingresos iniciales por período</t>
  </si>
  <si>
    <t>Todos los importes en miles</t>
  </si>
  <si>
    <t>Período</t>
  </si>
  <si>
    <t>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</si>
</sst>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9]mmm\-yy;@"/>
    <numFmt numFmtId="169" formatCode="[$-80A]mmm&quot; de &quot;yy"/>
  </numFmts>
  <fonts count="22" x14ac:knownFonts="1">
    <font>
      <sz val="11"/>
      <name val="Arial"/>
      <family val="2"/>
      <scheme val="minor"/>
    </font>
    <font>
      <sz val="11"/>
      <color theme="1"/>
      <name val="Arial"/>
      <family val="2"/>
      <scheme val="minor"/>
    </font>
    <font>
      <sz val="8"/>
      <name val="Arial"/>
      <family val="2"/>
    </font>
    <font>
      <b/>
      <sz val="11"/>
      <color rgb="FFFA7D00"/>
      <name val="Arial"/>
      <family val="2"/>
      <scheme val="minor"/>
    </font>
    <font>
      <b/>
      <sz val="11"/>
      <color theme="0"/>
      <name val="Arial"/>
      <family val="2"/>
      <scheme val="minor"/>
    </font>
    <font>
      <sz val="11"/>
      <name val="Arial"/>
      <family val="2"/>
    </font>
    <font>
      <b/>
      <sz val="11"/>
      <color theme="4" tint="-0.499984740745262"/>
      <name val="Arial"/>
      <family val="2"/>
      <scheme val="major"/>
    </font>
    <font>
      <sz val="1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rgb="FFF2F2F2"/>
      </patternFill>
    </fill>
    <fill>
      <patternFill patternType="solid">
        <fgColor rgb="FFA5A5A5"/>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3" fillId="2" borderId="1" applyNumberFormat="0" applyAlignment="0" applyProtection="0"/>
    <xf numFmtId="0" fontId="4" fillId="3" borderId="2" applyNumberFormat="0" applyAlignment="0" applyProtection="0"/>
    <xf numFmtId="169" fontId="7" fillId="0" borderId="3">
      <alignment horizontal="center"/>
    </xf>
    <xf numFmtId="3" fontId="7" fillId="0" borderId="4">
      <alignment horizontal="right" indent="1"/>
    </xf>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1" applyNumberFormat="0" applyAlignment="0" applyProtection="0"/>
    <xf numFmtId="0" fontId="16" fillId="2" borderId="8" applyNumberFormat="0" applyAlignment="0" applyProtection="0"/>
    <xf numFmtId="0" fontId="17" fillId="0" borderId="9" applyNumberFormat="0" applyFill="0" applyAlignment="0" applyProtection="0"/>
    <xf numFmtId="0" fontId="18" fillId="0" borderId="0" applyNumberFormat="0" applyFill="0" applyBorder="0" applyAlignment="0" applyProtection="0"/>
    <xf numFmtId="0" fontId="7"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7">
    <xf numFmtId="0" fontId="0" fillId="0" borderId="0" xfId="0">
      <alignment wrapText="1"/>
    </xf>
    <xf numFmtId="168" fontId="6" fillId="0" borderId="0" xfId="0" applyNumberFormat="1" applyFont="1" applyBorder="1" applyAlignment="1"/>
    <xf numFmtId="0" fontId="0" fillId="0" borderId="0" xfId="0" applyFont="1" applyAlignment="1"/>
    <xf numFmtId="0" fontId="0" fillId="4" borderId="0" xfId="0" applyFill="1" applyAlignment="1">
      <alignment horizontal="center" vertical="center" wrapText="1"/>
    </xf>
    <xf numFmtId="3" fontId="7" fillId="0" borderId="4" xfId="9">
      <alignment horizontal="right" indent="1"/>
    </xf>
    <xf numFmtId="169" fontId="7" fillId="0" borderId="3" xfId="8" applyNumberFormat="1">
      <alignment horizontal="center"/>
    </xf>
    <xf numFmtId="0" fontId="0" fillId="0" borderId="0" xfId="0"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6" builtinId="22" customBuiltin="1"/>
    <cellStyle name="Check Cell" xfId="7"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3" builtinId="53" customBuiltin="1"/>
    <cellStyle name="Fecha" xfId="8"/>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gresos" xfId="9"/>
    <cellStyle name="Input" xfId="18" builtinId="20" customBuiltin="1"/>
    <cellStyle name="Linked Cell" xfId="20" builtinId="24" customBuiltin="1"/>
    <cellStyle name="Neutral" xfId="17" builtinId="28" customBuiltin="1"/>
    <cellStyle name="Normal" xfId="0" builtinId="0" customBuiltin="1"/>
    <cellStyle name="Note" xfId="22" builtinId="10" customBuiltin="1"/>
    <cellStyle name="Output" xfId="19" builtinId="21" customBuiltin="1"/>
    <cellStyle name="Percent" xfId="5" builtinId="5" customBuiltin="1"/>
    <cellStyle name="Title" xfId="10" builtinId="15" customBuiltin="1"/>
    <cellStyle name="Total" xfId="24" builtinId="25" customBuiltin="1"/>
    <cellStyle name="Warning Text" xfId="21" builtinId="11" customBuiltin="1"/>
  </cellStyles>
  <dxfs count="3">
    <dxf>
      <numFmt numFmtId="169" formatCode="[$-80A]mmm&quot; de &quot;yy"/>
    </dxf>
    <dxf>
      <font>
        <strike val="0"/>
        <outline val="0"/>
        <shadow val="0"/>
        <u val="none"/>
        <vertAlign val="baseline"/>
        <sz val="11"/>
        <name val="Arial"/>
      </font>
      <fill>
        <patternFill patternType="none">
          <fgColor indexed="64"/>
          <bgColor auto="1"/>
        </patternFill>
      </fill>
    </dxf>
    <dxf>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C7458"/>
      <rgbColor rgb="0000FF00"/>
      <rgbColor rgb="00CFD3E1"/>
      <rgbColor rgb="00FFFF00"/>
      <rgbColor rgb="00CBB683"/>
      <rgbColor rgb="0000FFFF"/>
      <rgbColor rgb="00800000"/>
      <rgbColor rgb="00008000"/>
      <rgbColor rgb="0066649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1EBDB"/>
      <rgbColor rgb="00CC99FF"/>
      <rgbColor rgb="00E3CFB5"/>
      <rgbColor rgb="003366FF"/>
      <rgbColor rgb="0033CCCC"/>
      <rgbColor rgb="0099CC00"/>
      <rgbColor rgb="00E9DACB"/>
      <rgbColor rgb="00E5B429"/>
      <rgbColor rgb="00FF6600"/>
      <rgbColor rgb="00ECECF2"/>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alcChain" Target="calcChain.xml"/><Relationship Id="rId5" Type="http://schemas.openxmlformats.org/officeDocument/2006/relationships/chartsheet" Target="chartsheets/sheet4.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latin typeface="+mj-lt"/>
              </a:defRPr>
            </a:pPr>
            <a:r>
              <a:rPr lang="en-US">
                <a:latin typeface="+mj-lt"/>
              </a:rPr>
              <a:t>Previsión de ingresos: Línea de tendencia lineal</a:t>
            </a:r>
          </a:p>
        </c:rich>
      </c:tx>
      <c:layout>
        <c:manualLayout>
          <c:xMode val="edge"/>
          <c:yMode val="edge"/>
          <c:x val="0.23812337315126197"/>
          <c:y val="1.73158948351795E-2"/>
        </c:manualLayout>
      </c:layout>
      <c:overlay val="0"/>
    </c:title>
    <c:autoTitleDeleted val="0"/>
    <c:plotArea>
      <c:layout>
        <c:manualLayout>
          <c:layoutTarget val="inner"/>
          <c:xMode val="edge"/>
          <c:yMode val="edge"/>
          <c:x val="8.990011098779134E-2"/>
          <c:y val="0.12669478286697933"/>
          <c:w val="0.86123796245469464"/>
          <c:h val="0.7101676272226678"/>
        </c:manualLayout>
      </c:layout>
      <c:lineChart>
        <c:grouping val="standard"/>
        <c:varyColors val="0"/>
        <c:ser>
          <c:idx val="0"/>
          <c:order val="0"/>
          <c:tx>
            <c:strRef>
              <c:f>'Datos de ingresos'!$C$3</c:f>
              <c:strCache>
                <c:ptCount val="1"/>
                <c:pt idx="0">
                  <c:v>Ingresos</c:v>
                </c:pt>
              </c:strCache>
            </c:strRef>
          </c:tx>
          <c:trendline>
            <c:trendlineType val="linear"/>
            <c:forward val="12"/>
            <c:dispRSqr val="0"/>
            <c:dispEq val="0"/>
          </c:trendline>
          <c:cat>
            <c:numRef>
              <c:f>'Datos de ingresos'!$B$4:$B$39</c:f>
              <c:numCache>
                <c:formatCode>[$-80A]mmm" de "yy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'Datos de ingresos'!$C$4:$C$39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137C-49D6-9F73-3CC99CBDB8ED}"/>
            </c:ext>
          </c:extLst>
        </c:ser>
        <c:dLbls>
          <c:showLegendKey val="0"/>
          <c:showVal val="0"/>
          <c:showCatName val="0"/>
          <c:showSerName val="0"/>
          <c:showPercent val="0"/>
          <c:showBubbleSize val="0"/>
        </c:dLbls>
        <c:marker val="1"/>
        <c:smooth val="0"/>
        <c:axId val="2006815584"/>
        <c:axId val="2006816128"/>
      </c:lineChart>
      <c:dateAx>
        <c:axId val="2006815584"/>
        <c:scaling>
          <c:orientation val="minMax"/>
        </c:scaling>
        <c:delete val="0"/>
        <c:axPos val="b"/>
        <c:title>
          <c:tx>
            <c:rich>
              <a:bodyPr/>
              <a:lstStyle/>
              <a:p>
                <a:pPr>
                  <a:defRPr sz="1100">
                    <a:latin typeface="+mj-lt"/>
                  </a:defRPr>
                </a:pPr>
                <a:r>
                  <a:rPr lang="en-US" sz="1100">
                    <a:latin typeface="+mj-lt"/>
                  </a:rPr>
                  <a:t>Período</a:t>
                </a:r>
              </a:p>
            </c:rich>
          </c:tx>
          <c:layout>
            <c:manualLayout>
              <c:xMode val="edge"/>
              <c:yMode val="edge"/>
              <c:x val="0.47474967904089549"/>
              <c:y val="0.96368931002268787"/>
            </c:manualLayout>
          </c:layout>
          <c:overlay val="0"/>
        </c:title>
        <c:numFmt formatCode="[$-80A]mmm&quot; de &quot;yy" sourceLinked="0"/>
        <c:majorTickMark val="out"/>
        <c:minorTickMark val="none"/>
        <c:tickLblPos val="nextTo"/>
        <c:txPr>
          <a:bodyPr rot="-2700000" vert="horz"/>
          <a:lstStyle/>
          <a:p>
            <a:pPr>
              <a:defRPr sz="1100"/>
            </a:pPr>
            <a:endParaRPr lang="en-US"/>
          </a:p>
        </c:txPr>
        <c:crossAx val="2006816128"/>
        <c:crosses val="autoZero"/>
        <c:auto val="1"/>
        <c:lblOffset val="100"/>
        <c:baseTimeUnit val="months"/>
        <c:majorUnit val="2"/>
        <c:majorTimeUnit val="months"/>
        <c:minorUnit val="1"/>
        <c:minorTimeUnit val="months"/>
      </c:dateAx>
      <c:valAx>
        <c:axId val="2006816128"/>
        <c:scaling>
          <c:orientation val="minMax"/>
        </c:scaling>
        <c:delete val="0"/>
        <c:axPos val="l"/>
        <c:majorGridlines/>
        <c:title>
          <c:tx>
            <c:rich>
              <a:bodyPr/>
              <a:lstStyle/>
              <a:p>
                <a:pPr>
                  <a:defRPr sz="1100">
                    <a:latin typeface="+mj-lt"/>
                  </a:defRPr>
                </a:pPr>
                <a:r>
                  <a:rPr lang="en-US" sz="1100">
                    <a:latin typeface="+mj-lt"/>
                  </a:rPr>
                  <a:t>Ingresos (miles)</a:t>
                </a:r>
              </a:p>
            </c:rich>
          </c:tx>
          <c:layout>
            <c:manualLayout>
              <c:xMode val="edge"/>
              <c:yMode val="edge"/>
              <c:x val="1.3318534961154272E-2"/>
              <c:y val="0.3507340946166394"/>
            </c:manualLayout>
          </c:layout>
          <c:overlay val="0"/>
        </c:title>
        <c:numFmt formatCode="#,##0" sourceLinked="1"/>
        <c:majorTickMark val="out"/>
        <c:minorTickMark val="none"/>
        <c:tickLblPos val="nextTo"/>
        <c:txPr>
          <a:bodyPr rot="0" vert="horz"/>
          <a:lstStyle/>
          <a:p>
            <a:pPr>
              <a:defRPr sz="1100"/>
            </a:pPr>
            <a:endParaRPr lang="en-US"/>
          </a:p>
        </c:txPr>
        <c:crossAx val="2006815584"/>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Previsión de ingresos: Línea de tendencia logarítmica</a:t>
            </a:r>
          </a:p>
        </c:rich>
      </c:tx>
      <c:layout>
        <c:manualLayout>
          <c:xMode val="edge"/>
          <c:yMode val="edge"/>
          <c:x val="0.20896351244615624"/>
          <c:y val="1.9575781840829219E-2"/>
        </c:manualLayout>
      </c:layout>
      <c:overlay val="0"/>
    </c:title>
    <c:autoTitleDeleted val="0"/>
    <c:plotArea>
      <c:layout>
        <c:manualLayout>
          <c:layoutTarget val="inner"/>
          <c:xMode val="edge"/>
          <c:yMode val="edge"/>
          <c:x val="8.5830558638549756E-2"/>
          <c:y val="0.13485589994562261"/>
          <c:w val="0.86069101311560048"/>
          <c:h val="0.70528184536318095"/>
        </c:manualLayout>
      </c:layout>
      <c:lineChart>
        <c:grouping val="standard"/>
        <c:varyColors val="0"/>
        <c:ser>
          <c:idx val="0"/>
          <c:order val="0"/>
          <c:tx>
            <c:strRef>
              <c:f>'Datos de ingresos'!$C$3</c:f>
              <c:strCache>
                <c:ptCount val="1"/>
                <c:pt idx="0">
                  <c:v>Ingresos</c:v>
                </c:pt>
              </c:strCache>
            </c:strRef>
          </c:tx>
          <c:trendline>
            <c:trendlineType val="log"/>
            <c:forward val="12"/>
            <c:dispRSqr val="0"/>
            <c:dispEq val="0"/>
          </c:trendline>
          <c:cat>
            <c:numRef>
              <c:f>'Datos de ingresos'!$B$4:$B$39</c:f>
              <c:numCache>
                <c:formatCode>[$-80A]mmm" de "yy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'Datos de ingresos'!$C$4:$C$39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4534-4C9C-9201-BB0534E3340F}"/>
            </c:ext>
          </c:extLst>
        </c:ser>
        <c:dLbls>
          <c:showLegendKey val="0"/>
          <c:showVal val="0"/>
          <c:showCatName val="0"/>
          <c:showSerName val="0"/>
          <c:showPercent val="0"/>
          <c:showBubbleSize val="0"/>
        </c:dLbls>
        <c:marker val="1"/>
        <c:smooth val="0"/>
        <c:axId val="2006810144"/>
        <c:axId val="2006822112"/>
      </c:lineChart>
      <c:dateAx>
        <c:axId val="2006810144"/>
        <c:scaling>
          <c:orientation val="minMax"/>
        </c:scaling>
        <c:delete val="0"/>
        <c:axPos val="b"/>
        <c:title>
          <c:tx>
            <c:rich>
              <a:bodyPr/>
              <a:lstStyle/>
              <a:p>
                <a:pPr>
                  <a:defRPr/>
                </a:pPr>
                <a:r>
                  <a:rPr lang="en-US"/>
                  <a:t>Período</a:t>
                </a:r>
              </a:p>
            </c:rich>
          </c:tx>
          <c:layout>
            <c:manualLayout>
              <c:xMode val="edge"/>
              <c:yMode val="edge"/>
              <c:x val="0.47244745906244656"/>
              <c:y val="0.96261417322834641"/>
            </c:manualLayout>
          </c:layout>
          <c:overlay val="0"/>
        </c:title>
        <c:numFmt formatCode="[$-80A]mmm&quot; de &quot;yy" sourceLinked="0"/>
        <c:majorTickMark val="out"/>
        <c:minorTickMark val="none"/>
        <c:tickLblPos val="nextTo"/>
        <c:txPr>
          <a:bodyPr rot="-2700000" vert="horz"/>
          <a:lstStyle/>
          <a:p>
            <a:pPr>
              <a:defRPr/>
            </a:pPr>
            <a:endParaRPr lang="en-US"/>
          </a:p>
        </c:txPr>
        <c:crossAx val="2006822112"/>
        <c:crosses val="autoZero"/>
        <c:auto val="1"/>
        <c:lblOffset val="100"/>
        <c:baseTimeUnit val="months"/>
        <c:majorUnit val="2"/>
        <c:majorTimeUnit val="months"/>
        <c:minorUnit val="1"/>
        <c:minorTimeUnit val="months"/>
      </c:dateAx>
      <c:valAx>
        <c:axId val="2006822112"/>
        <c:scaling>
          <c:orientation val="minMax"/>
        </c:scaling>
        <c:delete val="0"/>
        <c:axPos val="l"/>
        <c:majorGridlines/>
        <c:title>
          <c:tx>
            <c:rich>
              <a:bodyPr/>
              <a:lstStyle/>
              <a:p>
                <a:pPr>
                  <a:defRPr/>
                </a:pPr>
                <a:r>
                  <a:rPr lang="en-US"/>
                  <a:t>Ingresos (miles)</a:t>
                </a:r>
              </a:p>
            </c:rich>
          </c:tx>
          <c:layout>
            <c:manualLayout>
              <c:xMode val="edge"/>
              <c:yMode val="edge"/>
              <c:x val="1.2208657047724751E-2"/>
              <c:y val="0.37357259380097896"/>
            </c:manualLayout>
          </c:layout>
          <c:overlay val="0"/>
        </c:title>
        <c:numFmt formatCode="#,##0" sourceLinked="1"/>
        <c:majorTickMark val="out"/>
        <c:minorTickMark val="none"/>
        <c:tickLblPos val="nextTo"/>
        <c:txPr>
          <a:bodyPr rot="0" vert="horz"/>
          <a:lstStyle/>
          <a:p>
            <a:pPr>
              <a:defRPr/>
            </a:pPr>
            <a:endParaRPr lang="en-US"/>
          </a:p>
        </c:txPr>
        <c:crossAx val="2006810144"/>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Previsión de ingresos: Línea de tendencia polinómica</a:t>
            </a:r>
          </a:p>
        </c:rich>
      </c:tx>
      <c:layout>
        <c:manualLayout>
          <c:xMode val="edge"/>
          <c:yMode val="edge"/>
          <c:x val="0.20926653041172336"/>
          <c:y val="1.9575781840829219E-2"/>
        </c:manualLayout>
      </c:layout>
      <c:overlay val="0"/>
    </c:title>
    <c:autoTitleDeleted val="0"/>
    <c:plotArea>
      <c:layout>
        <c:manualLayout>
          <c:layoutTarget val="inner"/>
          <c:xMode val="edge"/>
          <c:yMode val="edge"/>
          <c:x val="8.8790233074361818E-2"/>
          <c:y val="0.13050570962479607"/>
          <c:w val="0.8587677039571332"/>
          <c:h val="0.70372509676509531"/>
        </c:manualLayout>
      </c:layout>
      <c:lineChart>
        <c:grouping val="standard"/>
        <c:varyColors val="0"/>
        <c:ser>
          <c:idx val="0"/>
          <c:order val="0"/>
          <c:tx>
            <c:strRef>
              <c:f>'Datos de ingresos'!$C$3</c:f>
              <c:strCache>
                <c:ptCount val="1"/>
                <c:pt idx="0">
                  <c:v>Ingresos</c:v>
                </c:pt>
              </c:strCache>
            </c:strRef>
          </c:tx>
          <c:trendline>
            <c:trendlineType val="poly"/>
            <c:order val="2"/>
            <c:forward val="12"/>
            <c:dispRSqr val="0"/>
            <c:dispEq val="0"/>
          </c:trendline>
          <c:cat>
            <c:numRef>
              <c:f>'Datos de ingresos'!$B$4:$B$39</c:f>
              <c:numCache>
                <c:formatCode>[$-80A]mmm" de "yy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'Datos de ingresos'!$C$4:$C$39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6975-4C8E-9EE6-A556C6F171AE}"/>
            </c:ext>
          </c:extLst>
        </c:ser>
        <c:dLbls>
          <c:showLegendKey val="0"/>
          <c:showVal val="0"/>
          <c:showCatName val="0"/>
          <c:showSerName val="0"/>
          <c:showPercent val="0"/>
          <c:showBubbleSize val="0"/>
        </c:dLbls>
        <c:marker val="1"/>
        <c:smooth val="0"/>
        <c:axId val="2006820480"/>
        <c:axId val="2006823744"/>
      </c:lineChart>
      <c:dateAx>
        <c:axId val="2006820480"/>
        <c:scaling>
          <c:orientation val="minMax"/>
        </c:scaling>
        <c:delete val="0"/>
        <c:axPos val="b"/>
        <c:title>
          <c:tx>
            <c:rich>
              <a:bodyPr/>
              <a:lstStyle/>
              <a:p>
                <a:pPr>
                  <a:defRPr/>
                </a:pPr>
                <a:r>
                  <a:rPr lang="en-US"/>
                  <a:t>Período</a:t>
                </a:r>
              </a:p>
            </c:rich>
          </c:tx>
          <c:layout>
            <c:manualLayout>
              <c:xMode val="edge"/>
              <c:yMode val="edge"/>
              <c:x val="0.47239697416313137"/>
              <c:y val="0.96253747942524137"/>
            </c:manualLayout>
          </c:layout>
          <c:overlay val="0"/>
        </c:title>
        <c:numFmt formatCode="[$-80A]mmm&quot; de &quot;yy" sourceLinked="0"/>
        <c:majorTickMark val="out"/>
        <c:minorTickMark val="none"/>
        <c:tickLblPos val="nextTo"/>
        <c:txPr>
          <a:bodyPr rot="-2700000" vert="horz"/>
          <a:lstStyle/>
          <a:p>
            <a:pPr>
              <a:defRPr/>
            </a:pPr>
            <a:endParaRPr lang="en-US"/>
          </a:p>
        </c:txPr>
        <c:crossAx val="2006823744"/>
        <c:crosses val="autoZero"/>
        <c:auto val="1"/>
        <c:lblOffset val="100"/>
        <c:baseTimeUnit val="months"/>
        <c:majorUnit val="2"/>
        <c:majorTimeUnit val="months"/>
        <c:minorUnit val="1"/>
        <c:minorTimeUnit val="months"/>
      </c:dateAx>
      <c:valAx>
        <c:axId val="2006823744"/>
        <c:scaling>
          <c:orientation val="minMax"/>
        </c:scaling>
        <c:delete val="0"/>
        <c:axPos val="l"/>
        <c:majorGridlines/>
        <c:title>
          <c:tx>
            <c:rich>
              <a:bodyPr/>
              <a:lstStyle/>
              <a:p>
                <a:pPr>
                  <a:defRPr/>
                </a:pPr>
                <a:r>
                  <a:rPr lang="en-US"/>
                  <a:t>Ingresos (miles)</a:t>
                </a:r>
              </a:p>
            </c:rich>
          </c:tx>
          <c:layout>
            <c:manualLayout>
              <c:xMode val="edge"/>
              <c:yMode val="edge"/>
              <c:x val="1.2208657047724751E-2"/>
              <c:y val="0.37194127243066882"/>
            </c:manualLayout>
          </c:layout>
          <c:overlay val="0"/>
        </c:title>
        <c:numFmt formatCode="#,##0" sourceLinked="1"/>
        <c:majorTickMark val="out"/>
        <c:minorTickMark val="none"/>
        <c:tickLblPos val="nextTo"/>
        <c:txPr>
          <a:bodyPr rot="0" vert="horz"/>
          <a:lstStyle/>
          <a:p>
            <a:pPr>
              <a:defRPr/>
            </a:pPr>
            <a:endParaRPr lang="en-US"/>
          </a:p>
        </c:txPr>
        <c:crossAx val="2006820480"/>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Previsión de ingresos: Línea de tendencia de potencia</a:t>
            </a:r>
          </a:p>
        </c:rich>
      </c:tx>
      <c:layout>
        <c:manualLayout>
          <c:xMode val="edge"/>
          <c:yMode val="edge"/>
          <c:x val="0.20392142812551742"/>
          <c:y val="1.9575781840829219E-2"/>
        </c:manualLayout>
      </c:layout>
      <c:overlay val="0"/>
    </c:title>
    <c:autoTitleDeleted val="0"/>
    <c:plotArea>
      <c:layout>
        <c:manualLayout>
          <c:layoutTarget val="inner"/>
          <c:xMode val="edge"/>
          <c:yMode val="edge"/>
          <c:x val="8.8790233074361818E-2"/>
          <c:y val="0.13050570962479607"/>
          <c:w val="0.86513616708454577"/>
          <c:h val="0.69659299238612393"/>
        </c:manualLayout>
      </c:layout>
      <c:lineChart>
        <c:grouping val="standard"/>
        <c:varyColors val="0"/>
        <c:ser>
          <c:idx val="0"/>
          <c:order val="0"/>
          <c:tx>
            <c:strRef>
              <c:f>'Datos de ingresos'!$C$3</c:f>
              <c:strCache>
                <c:ptCount val="1"/>
                <c:pt idx="0">
                  <c:v>Ingresos</c:v>
                </c:pt>
              </c:strCache>
            </c:strRef>
          </c:tx>
          <c:trendline>
            <c:trendlineType val="power"/>
            <c:forward val="12"/>
            <c:dispRSqr val="0"/>
            <c:dispEq val="0"/>
          </c:trendline>
          <c:cat>
            <c:numRef>
              <c:f>'Datos de ingresos'!$B$4:$B$39</c:f>
              <c:numCache>
                <c:formatCode>[$-80A]mmm" de "yy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'Datos de ingresos'!$C$4:$C$39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18BC-476D-8751-A9C44D9A8F84}"/>
            </c:ext>
          </c:extLst>
        </c:ser>
        <c:dLbls>
          <c:showLegendKey val="0"/>
          <c:showVal val="0"/>
          <c:showCatName val="0"/>
          <c:showSerName val="0"/>
          <c:showPercent val="0"/>
          <c:showBubbleSize val="0"/>
        </c:dLbls>
        <c:marker val="1"/>
        <c:smooth val="0"/>
        <c:axId val="2052004864"/>
        <c:axId val="2052006496"/>
      </c:lineChart>
      <c:dateAx>
        <c:axId val="2052004864"/>
        <c:scaling>
          <c:orientation val="minMax"/>
        </c:scaling>
        <c:delete val="0"/>
        <c:axPos val="b"/>
        <c:title>
          <c:tx>
            <c:rich>
              <a:bodyPr/>
              <a:lstStyle/>
              <a:p>
                <a:pPr>
                  <a:defRPr/>
                </a:pPr>
                <a:r>
                  <a:rPr lang="en-US"/>
                  <a:t>Período</a:t>
                </a:r>
              </a:p>
            </c:rich>
          </c:tx>
          <c:layout>
            <c:manualLayout>
              <c:xMode val="edge"/>
              <c:yMode val="edge"/>
              <c:x val="0.46802096480442529"/>
              <c:y val="0.96179438587125765"/>
            </c:manualLayout>
          </c:layout>
          <c:overlay val="0"/>
        </c:title>
        <c:numFmt formatCode="[$-80A]mmm&quot; de &quot;yy" sourceLinked="0"/>
        <c:majorTickMark val="out"/>
        <c:minorTickMark val="none"/>
        <c:tickLblPos val="nextTo"/>
        <c:txPr>
          <a:bodyPr rot="-2700000" vert="horz"/>
          <a:lstStyle/>
          <a:p>
            <a:pPr>
              <a:defRPr/>
            </a:pPr>
            <a:endParaRPr lang="en-US"/>
          </a:p>
        </c:txPr>
        <c:crossAx val="2052006496"/>
        <c:crosses val="autoZero"/>
        <c:auto val="1"/>
        <c:lblOffset val="100"/>
        <c:baseTimeUnit val="months"/>
        <c:majorUnit val="2"/>
        <c:majorTimeUnit val="months"/>
        <c:minorUnit val="1"/>
        <c:minorTimeUnit val="months"/>
      </c:dateAx>
      <c:valAx>
        <c:axId val="2052006496"/>
        <c:scaling>
          <c:orientation val="minMax"/>
        </c:scaling>
        <c:delete val="0"/>
        <c:axPos val="l"/>
        <c:majorGridlines/>
        <c:title>
          <c:tx>
            <c:rich>
              <a:bodyPr/>
              <a:lstStyle/>
              <a:p>
                <a:pPr>
                  <a:defRPr/>
                </a:pPr>
                <a:r>
                  <a:rPr lang="en-US"/>
                  <a:t>Ingresos (miles)</a:t>
                </a:r>
              </a:p>
            </c:rich>
          </c:tx>
          <c:layout>
            <c:manualLayout>
              <c:xMode val="edge"/>
              <c:yMode val="edge"/>
              <c:x val="1.2208657047724751E-2"/>
              <c:y val="0.37194127243066882"/>
            </c:manualLayout>
          </c:layout>
          <c:overlay val="0"/>
        </c:title>
        <c:numFmt formatCode="#,##0" sourceLinked="1"/>
        <c:majorTickMark val="out"/>
        <c:minorTickMark val="none"/>
        <c:tickLblPos val="nextTo"/>
        <c:txPr>
          <a:bodyPr rot="0" vert="horz"/>
          <a:lstStyle/>
          <a:p>
            <a:pPr>
              <a:defRPr/>
            </a:pPr>
            <a:endParaRPr lang="en-US"/>
          </a:p>
        </c:txPr>
        <c:crossAx val="2052004864"/>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Previsión de ingresos: Línea de tendencia exponencial</a:t>
            </a:r>
          </a:p>
        </c:rich>
      </c:tx>
      <c:layout>
        <c:manualLayout>
          <c:xMode val="edge"/>
          <c:yMode val="edge"/>
          <c:x val="0.20344817290806591"/>
          <c:y val="1.9575781840829219E-2"/>
        </c:manualLayout>
      </c:layout>
      <c:overlay val="0"/>
    </c:title>
    <c:autoTitleDeleted val="0"/>
    <c:plotArea>
      <c:layout>
        <c:manualLayout>
          <c:layoutTarget val="inner"/>
          <c:xMode val="edge"/>
          <c:yMode val="edge"/>
          <c:x val="8.8790233074361818E-2"/>
          <c:y val="0.13050570962479607"/>
          <c:w val="0.8666090166142123"/>
          <c:h val="0.70528184536318095"/>
        </c:manualLayout>
      </c:layout>
      <c:lineChart>
        <c:grouping val="standard"/>
        <c:varyColors val="0"/>
        <c:ser>
          <c:idx val="0"/>
          <c:order val="0"/>
          <c:tx>
            <c:strRef>
              <c:f>'Datos de ingresos'!$C$3</c:f>
              <c:strCache>
                <c:ptCount val="1"/>
                <c:pt idx="0">
                  <c:v>Ingresos</c:v>
                </c:pt>
              </c:strCache>
            </c:strRef>
          </c:tx>
          <c:trendline>
            <c:trendlineType val="exp"/>
            <c:forward val="12"/>
            <c:dispRSqr val="0"/>
            <c:dispEq val="0"/>
          </c:trendline>
          <c:cat>
            <c:numRef>
              <c:f>'Datos de ingresos'!$B$4:$B$39</c:f>
              <c:numCache>
                <c:formatCode>[$-80A]mmm" de "yy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'Datos de ingresos'!$C$4:$C$39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187D-4BBF-B942-5915DAA97B5F}"/>
            </c:ext>
          </c:extLst>
        </c:ser>
        <c:dLbls>
          <c:showLegendKey val="0"/>
          <c:showVal val="0"/>
          <c:showCatName val="0"/>
          <c:showSerName val="0"/>
          <c:showPercent val="0"/>
          <c:showBubbleSize val="0"/>
        </c:dLbls>
        <c:marker val="1"/>
        <c:smooth val="0"/>
        <c:axId val="60241952"/>
        <c:axId val="60243040"/>
      </c:lineChart>
      <c:dateAx>
        <c:axId val="60241952"/>
        <c:scaling>
          <c:orientation val="minMax"/>
        </c:scaling>
        <c:delete val="0"/>
        <c:axPos val="b"/>
        <c:title>
          <c:tx>
            <c:rich>
              <a:bodyPr/>
              <a:lstStyle/>
              <a:p>
                <a:pPr>
                  <a:defRPr/>
                </a:pPr>
                <a:r>
                  <a:rPr lang="en-US"/>
                  <a:t>Período</a:t>
                </a:r>
              </a:p>
            </c:rich>
          </c:tx>
          <c:layout>
            <c:manualLayout>
              <c:xMode val="edge"/>
              <c:yMode val="edge"/>
              <c:x val="0.46948850111419632"/>
              <c:y val="0.96261417322834641"/>
            </c:manualLayout>
          </c:layout>
          <c:overlay val="0"/>
        </c:title>
        <c:numFmt formatCode="[$-80A]mmm&quot; de &quot;yy" sourceLinked="0"/>
        <c:majorTickMark val="out"/>
        <c:minorTickMark val="none"/>
        <c:tickLblPos val="nextTo"/>
        <c:txPr>
          <a:bodyPr rot="-2700000" vert="horz"/>
          <a:lstStyle/>
          <a:p>
            <a:pPr>
              <a:defRPr/>
            </a:pPr>
            <a:endParaRPr lang="en-US"/>
          </a:p>
        </c:txPr>
        <c:crossAx val="60243040"/>
        <c:crosses val="autoZero"/>
        <c:auto val="1"/>
        <c:lblOffset val="100"/>
        <c:baseTimeUnit val="months"/>
        <c:majorUnit val="2"/>
        <c:majorTimeUnit val="months"/>
        <c:minorUnit val="1"/>
        <c:minorTimeUnit val="months"/>
      </c:dateAx>
      <c:valAx>
        <c:axId val="60243040"/>
        <c:scaling>
          <c:orientation val="minMax"/>
        </c:scaling>
        <c:delete val="0"/>
        <c:axPos val="l"/>
        <c:majorGridlines/>
        <c:title>
          <c:tx>
            <c:rich>
              <a:bodyPr/>
              <a:lstStyle/>
              <a:p>
                <a:pPr>
                  <a:defRPr/>
                </a:pPr>
                <a:r>
                  <a:rPr lang="en-US"/>
                  <a:t>Ingresos (miles)</a:t>
                </a:r>
              </a:p>
            </c:rich>
          </c:tx>
          <c:layout>
            <c:manualLayout>
              <c:xMode val="edge"/>
              <c:yMode val="edge"/>
              <c:x val="1.2208657047724751E-2"/>
              <c:y val="0.37194127243066882"/>
            </c:manualLayout>
          </c:layout>
          <c:overlay val="0"/>
        </c:title>
        <c:numFmt formatCode="#,##0" sourceLinked="1"/>
        <c:majorTickMark val="out"/>
        <c:minorTickMark val="none"/>
        <c:tickLblPos val="nextTo"/>
        <c:txPr>
          <a:bodyPr rot="0" vert="horz"/>
          <a:lstStyle/>
          <a:p>
            <a:pPr>
              <a:defRPr/>
            </a:pPr>
            <a:endParaRPr lang="en-US"/>
          </a:p>
        </c:txPr>
        <c:crossAx val="60241952"/>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Línea de tendencia de ingresos: Media móvil</a:t>
            </a:r>
          </a:p>
        </c:rich>
      </c:tx>
      <c:layout>
        <c:manualLayout>
          <c:xMode val="edge"/>
          <c:yMode val="edge"/>
          <c:x val="0.26512801721915058"/>
          <c:y val="1.9575781840829219E-2"/>
        </c:manualLayout>
      </c:layout>
      <c:overlay val="0"/>
    </c:title>
    <c:autoTitleDeleted val="0"/>
    <c:plotArea>
      <c:layout>
        <c:manualLayout>
          <c:layoutTarget val="inner"/>
          <c:xMode val="edge"/>
          <c:yMode val="edge"/>
          <c:x val="7.3251942286348501E-2"/>
          <c:y val="0.13050570962479607"/>
          <c:w val="0.88864565790957462"/>
          <c:h val="0.70310764761219158"/>
        </c:manualLayout>
      </c:layout>
      <c:lineChart>
        <c:grouping val="standard"/>
        <c:varyColors val="0"/>
        <c:ser>
          <c:idx val="0"/>
          <c:order val="0"/>
          <c:tx>
            <c:strRef>
              <c:f>'Datos de ingresos'!$C$3</c:f>
              <c:strCache>
                <c:ptCount val="1"/>
                <c:pt idx="0">
                  <c:v>Ingresos</c:v>
                </c:pt>
              </c:strCache>
            </c:strRef>
          </c:tx>
          <c:trendline>
            <c:trendlineType val="movingAvg"/>
            <c:period val="6"/>
            <c:dispRSqr val="0"/>
            <c:dispEq val="0"/>
          </c:trendline>
          <c:cat>
            <c:numRef>
              <c:f>'Datos de ingresos'!$B$4:$B$39</c:f>
              <c:numCache>
                <c:formatCode>[$-80A]mmm" de "yy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'Datos de ingresos'!$C$4:$C$39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C7A9-4612-817D-30B6842E9547}"/>
            </c:ext>
          </c:extLst>
        </c:ser>
        <c:dLbls>
          <c:showLegendKey val="0"/>
          <c:showVal val="0"/>
          <c:showCatName val="0"/>
          <c:showSerName val="0"/>
          <c:showPercent val="0"/>
          <c:showBubbleSize val="0"/>
        </c:dLbls>
        <c:marker val="1"/>
        <c:smooth val="0"/>
        <c:axId val="60237056"/>
        <c:axId val="60235424"/>
      </c:lineChart>
      <c:dateAx>
        <c:axId val="60237056"/>
        <c:scaling>
          <c:orientation val="minMax"/>
        </c:scaling>
        <c:delete val="0"/>
        <c:axPos val="b"/>
        <c:title>
          <c:tx>
            <c:rich>
              <a:bodyPr/>
              <a:lstStyle/>
              <a:p>
                <a:pPr>
                  <a:defRPr/>
                </a:pPr>
                <a:r>
                  <a:rPr lang="en-US"/>
                  <a:t>Período</a:t>
                </a:r>
              </a:p>
            </c:rich>
          </c:tx>
          <c:layout>
            <c:manualLayout>
              <c:xMode val="edge"/>
              <c:yMode val="edge"/>
              <c:x val="0.47096494013739493"/>
              <c:y val="0.96026851728279727"/>
            </c:manualLayout>
          </c:layout>
          <c:overlay val="0"/>
        </c:title>
        <c:numFmt formatCode="[$-80A]mmm&quot; de &quot;yy" sourceLinked="0"/>
        <c:majorTickMark val="out"/>
        <c:minorTickMark val="none"/>
        <c:tickLblPos val="nextTo"/>
        <c:txPr>
          <a:bodyPr rot="-2700000" vert="horz"/>
          <a:lstStyle/>
          <a:p>
            <a:pPr>
              <a:defRPr/>
            </a:pPr>
            <a:endParaRPr lang="en-US"/>
          </a:p>
        </c:txPr>
        <c:crossAx val="60235424"/>
        <c:crosses val="autoZero"/>
        <c:auto val="1"/>
        <c:lblOffset val="100"/>
        <c:baseTimeUnit val="months"/>
        <c:majorUnit val="2"/>
        <c:majorTimeUnit val="months"/>
        <c:minorUnit val="1"/>
        <c:minorTimeUnit val="months"/>
      </c:dateAx>
      <c:valAx>
        <c:axId val="60235424"/>
        <c:scaling>
          <c:orientation val="minMax"/>
        </c:scaling>
        <c:delete val="0"/>
        <c:axPos val="l"/>
        <c:majorGridlines/>
        <c:title>
          <c:tx>
            <c:rich>
              <a:bodyPr/>
              <a:lstStyle/>
              <a:p>
                <a:pPr>
                  <a:defRPr/>
                </a:pPr>
                <a:r>
                  <a:rPr lang="en-US"/>
                  <a:t>Ingresos (miles)</a:t>
                </a:r>
              </a:p>
            </c:rich>
          </c:tx>
          <c:layout>
            <c:manualLayout>
              <c:xMode val="edge"/>
              <c:yMode val="edge"/>
              <c:x val="1.2208657047724751E-2"/>
              <c:y val="0.37194127243066882"/>
            </c:manualLayout>
          </c:layout>
          <c:overlay val="0"/>
        </c:title>
        <c:numFmt formatCode="#,##0" sourceLinked="1"/>
        <c:majorTickMark val="out"/>
        <c:minorTickMark val="none"/>
        <c:tickLblPos val="nextTo"/>
        <c:txPr>
          <a:bodyPr rot="0" vert="horz"/>
          <a:lstStyle/>
          <a:p>
            <a:pPr>
              <a:defRPr/>
            </a:pPr>
            <a:endParaRPr lang="en-US"/>
          </a:p>
        </c:txPr>
        <c:crossAx val="60237056"/>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2">
    <tabColor theme="5" tint="0.39997558519241921"/>
  </sheetPr>
  <sheetViews>
    <sheetView workbookViewId="0"/>
  </sheetViews>
  <pageMargins left="0.75" right="0.75" top="1" bottom="1" header="0.5" footer="0.5"/>
  <pageSetup paperSize="9" orientation="landscape" r:id="rId1"/>
  <headerFooter differentFirst="1" alignWithMargins="0">
    <oddFooter>Page &amp;P of &amp;N</oddFooter>
  </headerFooter>
  <drawing r:id="rId2"/>
</chartsheet>
</file>

<file path=xl/chartsheets/sheet2.xml><?xml version="1.0" encoding="utf-8"?>
<chartsheet xmlns="http://schemas.openxmlformats.org/spreadsheetml/2006/main" xmlns:r="http://schemas.openxmlformats.org/officeDocument/2006/relationships">
  <sheetPr codeName="Chart3">
    <tabColor theme="6" tint="0.39997558519241921"/>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chartsheets/sheet3.xml><?xml version="1.0" encoding="utf-8"?>
<chartsheet xmlns="http://schemas.openxmlformats.org/spreadsheetml/2006/main" xmlns:r="http://schemas.openxmlformats.org/officeDocument/2006/relationships">
  <sheetPr codeName="Chart4">
    <tabColor theme="7" tint="0.39997558519241921"/>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chartsheets/sheet4.xml><?xml version="1.0" encoding="utf-8"?>
<chartsheet xmlns="http://schemas.openxmlformats.org/spreadsheetml/2006/main" xmlns:r="http://schemas.openxmlformats.org/officeDocument/2006/relationships">
  <sheetPr codeName="Chart5">
    <tabColor theme="8" tint="0.39997558519241921"/>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chartsheets/sheet5.xml><?xml version="1.0" encoding="utf-8"?>
<chartsheet xmlns="http://schemas.openxmlformats.org/spreadsheetml/2006/main" xmlns:r="http://schemas.openxmlformats.org/officeDocument/2006/relationships">
  <sheetPr codeName="Chart6">
    <tabColor theme="9" tint="0.39997558519241921"/>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chartsheets/sheet6.xml><?xml version="1.0" encoding="utf-8"?>
<chartsheet xmlns="http://schemas.openxmlformats.org/spreadsheetml/2006/main" xmlns:r="http://schemas.openxmlformats.org/officeDocument/2006/relationships">
  <sheetPr codeName="Chart7">
    <tabColor theme="2" tint="-0.499984740745262"/>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Gráfico 1" descr="Línea de tendencia lineal de previsión de ingresos que muestra los ingresos en relación con el período">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10675" cy="5619750"/>
    <xdr:graphicFrame macro="">
      <xdr:nvGraphicFramePr>
        <xdr:cNvPr id="2" name="Gráfico 1" descr="Línea de tendencia logarítmica de previsión de ingresos que muestra los ingresos en relación con el períod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10675" cy="5619750"/>
    <xdr:graphicFrame macro="">
      <xdr:nvGraphicFramePr>
        <xdr:cNvPr id="2" name="Gráfico 1" descr="Línea de tendencia polinómica de previsión de ingresos que muestra los ingresos en relación con el período">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absoluteAnchor>
    <xdr:pos x="0" y="0"/>
    <xdr:ext cx="9210675" cy="5619750"/>
    <xdr:graphicFrame macro="">
      <xdr:nvGraphicFramePr>
        <xdr:cNvPr id="2" name="Gráfico 1" descr="Línea de tendencia potencial de previsión de ingresos que muestra los ingresos en relación con el períod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10675" cy="5619750"/>
    <xdr:graphicFrame macro="">
      <xdr:nvGraphicFramePr>
        <xdr:cNvPr id="2" name="Gráfico 1" descr="Línea de tendencia exponencial de previsión de ingresos que muestra los ingresos en relación con el período">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10675" cy="5619750"/>
    <xdr:graphicFrame macro="">
      <xdr:nvGraphicFramePr>
        <xdr:cNvPr id="2" name="Gráfico 1" descr="Promedio móvil de previsión de ingresos que muestra los ingresos en relación con el período">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Datos" displayName="Datos" ref="B3:C39" totalsRowShown="0" headerRowDxfId="2" dataDxfId="1" headerRowCellStyle="Normal">
  <autoFilter ref="B3:C39"/>
  <tableColumns count="2">
    <tableColumn id="1" name="Período" dataDxfId="0" dataCellStyle="Fecha"/>
    <tableColumn id="2" name="Ingresos" dataCellStyle="Ingresos"/>
  </tableColumns>
  <tableStyleInfo name="TableStyleLight9" showFirstColumn="0" showLastColumn="0" showRowStripes="1" showColumnStripes="0"/>
  <extLst>
    <ext xmlns:x14="http://schemas.microsoft.com/office/spreadsheetml/2009/9/main" uri="{504A1905-F514-4f6f-8877-14C23A59335A}">
      <x14:table altTextSummary="Escribe los datos de período e ingresos en esta tabl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B1:C39"/>
  <sheetViews>
    <sheetView showGridLines="0" tabSelected="1" zoomScaleNormal="100" workbookViewId="0">
      <pane ySplit="3" topLeftCell="A4" activePane="bottomLeft" state="frozen"/>
      <selection pane="bottomLeft"/>
    </sheetView>
  </sheetViews>
  <sheetFormatPr defaultColWidth="9" defaultRowHeight="30" customHeight="1" x14ac:dyDescent="0.2"/>
  <cols>
    <col min="1" max="1" width="2.625" customWidth="1"/>
    <col min="2" max="2" width="17.5" customWidth="1"/>
    <col min="3" max="3" width="16.375" customWidth="1"/>
    <col min="4" max="4" width="2.625" customWidth="1"/>
  </cols>
  <sheetData>
    <row r="1" spans="2:3" ht="38.25" customHeight="1" x14ac:dyDescent="0.25">
      <c r="B1" s="1" t="s">
        <v>0</v>
      </c>
      <c r="C1" s="2"/>
    </row>
    <row r="2" spans="2:3" ht="30" customHeight="1" x14ac:dyDescent="0.2">
      <c r="B2" s="6" t="s">
        <v>1</v>
      </c>
      <c r="C2" s="6"/>
    </row>
    <row r="3" spans="2:3" ht="30" customHeight="1" x14ac:dyDescent="0.2">
      <c r="B3" s="3" t="s">
        <v>2</v>
      </c>
      <c r="C3" s="3" t="s">
        <v>3</v>
      </c>
    </row>
    <row r="4" spans="2:3" ht="30" customHeight="1" x14ac:dyDescent="0.2">
      <c r="B4" s="5">
        <f ca="1">DATE(YEAR(TODAY()-600),1,1)</f>
        <v>42370</v>
      </c>
      <c r="C4" s="4">
        <v>41</v>
      </c>
    </row>
    <row r="5" spans="2:3" ht="30" customHeight="1" x14ac:dyDescent="0.2">
      <c r="B5" s="5">
        <f ca="1">DATE(YEAR(TODAY()-600),2,1)</f>
        <v>42401</v>
      </c>
      <c r="C5" s="4">
        <v>40</v>
      </c>
    </row>
    <row r="6" spans="2:3" ht="30" customHeight="1" x14ac:dyDescent="0.2">
      <c r="B6" s="5">
        <f ca="1">DATE(YEAR(TODAY()-600),3,1)</f>
        <v>42430</v>
      </c>
      <c r="C6" s="4">
        <v>38</v>
      </c>
    </row>
    <row r="7" spans="2:3" ht="30" customHeight="1" x14ac:dyDescent="0.2">
      <c r="B7" s="5">
        <f ca="1">DATE(YEAR(TODAY()-600),4,1)</f>
        <v>42461</v>
      </c>
      <c r="C7" s="4">
        <v>37</v>
      </c>
    </row>
    <row r="8" spans="2:3" ht="30" customHeight="1" x14ac:dyDescent="0.2">
      <c r="B8" s="5">
        <f ca="1">DATE(YEAR(TODAY()-600),5,1)</f>
        <v>42491</v>
      </c>
      <c r="C8" s="4">
        <v>37</v>
      </c>
    </row>
    <row r="9" spans="2:3" ht="30" customHeight="1" x14ac:dyDescent="0.2">
      <c r="B9" s="5">
        <f ca="1">DATE(YEAR(TODAY()-600),6,1)</f>
        <v>42522</v>
      </c>
      <c r="C9" s="4">
        <v>36</v>
      </c>
    </row>
    <row r="10" spans="2:3" ht="30" customHeight="1" x14ac:dyDescent="0.2">
      <c r="B10" s="5">
        <f ca="1">DATE(YEAR(TODAY()-600),7,1)</f>
        <v>42552</v>
      </c>
      <c r="C10" s="4">
        <v>38</v>
      </c>
    </row>
    <row r="11" spans="2:3" ht="30" customHeight="1" x14ac:dyDescent="0.2">
      <c r="B11" s="5">
        <f ca="1">DATE(YEAR(TODAY()-600),8,1)</f>
        <v>42583</v>
      </c>
      <c r="C11" s="4">
        <v>37</v>
      </c>
    </row>
    <row r="12" spans="2:3" ht="30" customHeight="1" x14ac:dyDescent="0.2">
      <c r="B12" s="5">
        <f ca="1">DATE(YEAR(TODAY()-600),9,1)</f>
        <v>42614</v>
      </c>
      <c r="C12" s="4">
        <v>38</v>
      </c>
    </row>
    <row r="13" spans="2:3" ht="30" customHeight="1" x14ac:dyDescent="0.2">
      <c r="B13" s="5">
        <f ca="1">DATE(YEAR(TODAY()-600),10,1)</f>
        <v>42644</v>
      </c>
      <c r="C13" s="4">
        <v>44</v>
      </c>
    </row>
    <row r="14" spans="2:3" ht="30" customHeight="1" x14ac:dyDescent="0.2">
      <c r="B14" s="5">
        <f ca="1">DATE(YEAR(TODAY()-600),11,1)</f>
        <v>42675</v>
      </c>
      <c r="C14" s="4">
        <v>45</v>
      </c>
    </row>
    <row r="15" spans="2:3" ht="30" customHeight="1" x14ac:dyDescent="0.2">
      <c r="B15" s="5">
        <f ca="1">DATE(YEAR(TODAY()-600),12,1)</f>
        <v>42705</v>
      </c>
      <c r="C15" s="4">
        <v>42</v>
      </c>
    </row>
    <row r="16" spans="2:3" ht="30" customHeight="1" x14ac:dyDescent="0.2">
      <c r="B16" s="5">
        <f ca="1">DATE(YEAR(TODAY()-300),1,1)</f>
        <v>42736</v>
      </c>
      <c r="C16" s="4">
        <v>37</v>
      </c>
    </row>
    <row r="17" spans="2:3" ht="30" customHeight="1" x14ac:dyDescent="0.2">
      <c r="B17" s="5">
        <f ca="1">DATE(YEAR(TODAY()-300),2,1)</f>
        <v>42767</v>
      </c>
      <c r="C17" s="4">
        <v>39</v>
      </c>
    </row>
    <row r="18" spans="2:3" ht="30" customHeight="1" x14ac:dyDescent="0.2">
      <c r="B18" s="5">
        <f ca="1">DATE(YEAR(TODAY()-300),3,1)</f>
        <v>42795</v>
      </c>
      <c r="C18" s="4">
        <v>38</v>
      </c>
    </row>
    <row r="19" spans="2:3" ht="30" customHeight="1" x14ac:dyDescent="0.2">
      <c r="B19" s="5">
        <f ca="1">DATE(YEAR(TODAY()-300),4,1)</f>
        <v>42826</v>
      </c>
      <c r="C19" s="4">
        <v>43</v>
      </c>
    </row>
    <row r="20" spans="2:3" ht="30" customHeight="1" x14ac:dyDescent="0.2">
      <c r="B20" s="5">
        <f ca="1">DATE(YEAR(TODAY()-300),5,1)</f>
        <v>42856</v>
      </c>
      <c r="C20" s="4">
        <v>42</v>
      </c>
    </row>
    <row r="21" spans="2:3" ht="30" customHeight="1" x14ac:dyDescent="0.2">
      <c r="B21" s="5">
        <f ca="1">DATE(YEAR(TODAY()-300),6,1)</f>
        <v>42887</v>
      </c>
      <c r="C21" s="4">
        <v>39</v>
      </c>
    </row>
    <row r="22" spans="2:3" ht="30" customHeight="1" x14ac:dyDescent="0.2">
      <c r="B22" s="5">
        <f ca="1">DATE(YEAR(TODAY()-300),7,1)</f>
        <v>42917</v>
      </c>
      <c r="C22" s="4">
        <v>40</v>
      </c>
    </row>
    <row r="23" spans="2:3" ht="30" customHeight="1" x14ac:dyDescent="0.2">
      <c r="B23" s="5">
        <f ca="1">DATE(YEAR(TODAY()-300),8,1)</f>
        <v>42948</v>
      </c>
      <c r="C23" s="4">
        <v>43</v>
      </c>
    </row>
    <row r="24" spans="2:3" ht="30" customHeight="1" x14ac:dyDescent="0.2">
      <c r="B24" s="5">
        <f ca="1">DATE(YEAR(TODAY()-300),9,1)</f>
        <v>42979</v>
      </c>
      <c r="C24" s="4">
        <v>46</v>
      </c>
    </row>
    <row r="25" spans="2:3" ht="30" customHeight="1" x14ac:dyDescent="0.2">
      <c r="B25" s="5">
        <f ca="1">DATE(YEAR(TODAY()-300),10,1)</f>
        <v>43009</v>
      </c>
      <c r="C25" s="4">
        <v>48</v>
      </c>
    </row>
    <row r="26" spans="2:3" ht="30" customHeight="1" x14ac:dyDescent="0.2">
      <c r="B26" s="5">
        <f ca="1">DATE(YEAR(TODAY()-300),11,1)</f>
        <v>43040</v>
      </c>
      <c r="C26" s="4">
        <v>46</v>
      </c>
    </row>
    <row r="27" spans="2:3" ht="30" customHeight="1" x14ac:dyDescent="0.2">
      <c r="B27" s="5">
        <f t="shared" ref="B27" ca="1" si="0">DATE(YEAR(TODAY()-300),12,1)</f>
        <v>43070</v>
      </c>
      <c r="C27" s="4">
        <v>48</v>
      </c>
    </row>
    <row r="28" spans="2:3" ht="30" customHeight="1" x14ac:dyDescent="0.2">
      <c r="B28" s="5">
        <f ca="1">DATE(YEAR(TODAY()-1),1,1)</f>
        <v>43101</v>
      </c>
      <c r="C28" s="4">
        <v>41</v>
      </c>
    </row>
    <row r="29" spans="2:3" ht="30" customHeight="1" x14ac:dyDescent="0.2">
      <c r="B29" s="5">
        <f ca="1">DATE(YEAR(TODAY()-1),2,1)</f>
        <v>43132</v>
      </c>
      <c r="C29" s="4">
        <v>40</v>
      </c>
    </row>
    <row r="30" spans="2:3" ht="30" customHeight="1" x14ac:dyDescent="0.2">
      <c r="B30" s="5">
        <f ca="1">DATE(YEAR(TODAY()-1),3,1)</f>
        <v>43160</v>
      </c>
      <c r="C30" s="4">
        <v>41</v>
      </c>
    </row>
    <row r="31" spans="2:3" ht="30" customHeight="1" x14ac:dyDescent="0.2">
      <c r="B31" s="5">
        <f ca="1">DATE(YEAR(TODAY()-1),4,1)</f>
        <v>43191</v>
      </c>
      <c r="C31" s="4">
        <v>40</v>
      </c>
    </row>
    <row r="32" spans="2:3" ht="30" customHeight="1" x14ac:dyDescent="0.2">
      <c r="B32" s="5">
        <f ca="1">DATE(YEAR(TODAY()-1),5,1)</f>
        <v>43221</v>
      </c>
      <c r="C32" s="4">
        <v>43</v>
      </c>
    </row>
    <row r="33" spans="2:3" ht="30" customHeight="1" x14ac:dyDescent="0.2">
      <c r="B33" s="5">
        <f ca="1">DATE(YEAR(TODAY()-1),6,1)</f>
        <v>43252</v>
      </c>
      <c r="C33" s="4">
        <v>47</v>
      </c>
    </row>
    <row r="34" spans="2:3" ht="30" customHeight="1" x14ac:dyDescent="0.2">
      <c r="B34" s="5">
        <f ca="1">DATE(YEAR(TODAY()-1),7,1)</f>
        <v>43282</v>
      </c>
      <c r="C34" s="4">
        <v>49</v>
      </c>
    </row>
    <row r="35" spans="2:3" ht="30" customHeight="1" x14ac:dyDescent="0.2">
      <c r="B35" s="5">
        <f ca="1">DATE(YEAR(TODAY()-1),8,1)</f>
        <v>43313</v>
      </c>
      <c r="C35" s="4">
        <v>50</v>
      </c>
    </row>
    <row r="36" spans="2:3" ht="30" customHeight="1" x14ac:dyDescent="0.2">
      <c r="B36" s="5">
        <f ca="1">DATE(YEAR(TODAY()-1),9,1)</f>
        <v>43344</v>
      </c>
      <c r="C36" s="4">
        <v>52</v>
      </c>
    </row>
    <row r="37" spans="2:3" ht="30" customHeight="1" x14ac:dyDescent="0.2">
      <c r="B37" s="5">
        <f ca="1">DATE(YEAR(TODAY()-1),10,1)</f>
        <v>43374</v>
      </c>
      <c r="C37" s="4">
        <v>57</v>
      </c>
    </row>
    <row r="38" spans="2:3" ht="30" customHeight="1" x14ac:dyDescent="0.2">
      <c r="B38" s="5">
        <f ca="1">DATE(YEAR(TODAY()-1),11,1)</f>
        <v>43405</v>
      </c>
      <c r="C38" s="4">
        <v>56</v>
      </c>
    </row>
    <row r="39" spans="2:3" ht="30" customHeight="1" x14ac:dyDescent="0.2">
      <c r="B39" s="5">
        <f t="shared" ref="B39" ca="1" si="1">DATE(YEAR(TODAY()-1),12,1)</f>
        <v>43435</v>
      </c>
      <c r="C39" s="4">
        <v>62</v>
      </c>
    </row>
  </sheetData>
  <mergeCells count="1">
    <mergeCell ref="B2:C2"/>
  </mergeCells>
  <phoneticPr fontId="2" type="noConversion"/>
  <dataValidations count="5">
    <dataValidation type="decimal" allowBlank="1" showErrorMessage="1" error="Escribe un número válido entre (10 000 000) y 10 000 000." sqref="C4:C39">
      <formula1>-10000000</formula1>
      <formula2>10000000</formula2>
    </dataValidation>
    <dataValidation allowBlank="1" showInputMessage="1" showErrorMessage="1" prompt="Crea un gráfico de tendencias de los ingresos en este libro. Escribe los detalles de los ingresos en la tabla Datos de esta hoja de cálculo. Los gráficos de ingresos se actualizan automáticamente en otras hojas de cálculo" sqref="A1"/>
    <dataValidation allowBlank="1" showInputMessage="1" showErrorMessage="1" prompt="El título de esta hoja de cálculo se encuentra en esta celda. Escribe los detalles de los ingresos en la tabla a partir de la celda B3." sqref="B1"/>
    <dataValidation allowBlank="1" showInputMessage="1" showErrorMessage="1" prompt="Escribe el período en la columna con este encabezado. Usa filtros de encabezado para buscar entradas concretas." sqref="B3"/>
    <dataValidation allowBlank="1" showInputMessage="1" showErrorMessage="1" prompt="Escribe la cantidad de ingresos en la columna con este encabezado." sqref="C3"/>
  </dataValidations>
  <printOptions horizontalCentered="1"/>
  <pageMargins left="0.75" right="0.75" top="1" bottom="1" header="0.5" footer="0.5"/>
  <pageSetup paperSize="9" fitToHeight="0" orientation="portrait"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6</vt:i4>
      </vt:variant>
      <vt:variant>
        <vt:lpstr>Named Ranges</vt:lpstr>
      </vt:variant>
      <vt:variant>
        <vt:i4>4</vt:i4>
      </vt:variant>
    </vt:vector>
  </HeadingPairs>
  <TitlesOfParts>
    <vt:vector size="11" baseType="lpstr">
      <vt:lpstr>Datos de ingresos</vt:lpstr>
      <vt:lpstr>Lineal</vt:lpstr>
      <vt:lpstr>Logarítmica</vt:lpstr>
      <vt:lpstr>Polinómica</vt:lpstr>
      <vt:lpstr>Potencial</vt:lpstr>
      <vt:lpstr>Exponencial</vt:lpstr>
      <vt:lpstr>Media móvil</vt:lpstr>
      <vt:lpstr>Datos_Ingresos</vt:lpstr>
      <vt:lpstr>Ingresos</vt:lpstr>
      <vt:lpstr>'Datos de ingresos'!Print_Titles</vt:lpstr>
      <vt:lpstr>Título1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2018-06-07T07:32:55Z</dcterms:created>
  <dcterms:modified xsi:type="dcterms:W3CDTF">2018-06-07T07:32:55Z</dcterms:modified>
</cp:coreProperties>
</file>