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10785" windowHeight="7500" tabRatio="713"/>
  </bookViews>
  <sheets>
    <sheet name="Δεδομένα εσόδων" sheetId="1" r:id="rId1"/>
    <sheet name="Γραμμική" sheetId="8" r:id="rId2"/>
    <sheet name="Λογαριθμική" sheetId="10" r:id="rId3"/>
    <sheet name="Πολυωνυμική" sheetId="13" r:id="rId4"/>
    <sheet name="Αύξησης" sheetId="14" r:id="rId5"/>
    <sheet name="Εκθετική" sheetId="12" r:id="rId6"/>
    <sheet name="Κυλιόμενος μέσος όρος" sheetId="15" r:id="rId7"/>
  </sheets>
  <definedNames>
    <definedName name="_xlnm.Print_Titles" localSheetId="0">'Δεδομένα εσόδων'!$3:$3</definedName>
    <definedName name="Δεδομένα_εσόδων">'Δεδομένα εσόδων'!$B$3:$C$39</definedName>
    <definedName name="Έσοδα">'Δεδομένα εσόδων'!$C$4:$C$39</definedName>
    <definedName name="Τίτλος1">Δεδομένα[[#Headers],[Περίοδος]]</definedName>
  </definedNames>
  <calcPr calcId="171027"/>
</workbook>
</file>

<file path=xl/calcChain.xml><?xml version="1.0" encoding="utf-8"?>
<calcChain xmlns="http://schemas.openxmlformats.org/spreadsheetml/2006/main">
  <c r="B38" i="1" l="1"/>
  <c r="B37" i="1"/>
  <c r="B36" i="1"/>
  <c r="B35" i="1"/>
  <c r="B34" i="1"/>
  <c r="B33" i="1"/>
  <c r="B32" i="1"/>
  <c r="B31" i="1"/>
  <c r="B30" i="1"/>
  <c r="B29" i="1"/>
  <c r="B28" i="1"/>
  <c r="B39" i="1"/>
  <c r="B26" i="1"/>
  <c r="B25" i="1"/>
  <c r="B24" i="1"/>
  <c r="B23" i="1"/>
  <c r="B22" i="1"/>
  <c r="B21" i="1"/>
  <c r="B20" i="1"/>
  <c r="B19" i="1"/>
  <c r="B18" i="1"/>
  <c r="B17" i="1"/>
  <c r="B16" i="1"/>
  <c r="B27" i="1"/>
  <c r="B15" i="1"/>
  <c r="B14" i="1"/>
  <c r="B13" i="1"/>
  <c r="B12" i="1"/>
  <c r="B11" i="1"/>
  <c r="B10" i="1"/>
  <c r="B9" i="1"/>
  <c r="B8" i="1"/>
  <c r="B7" i="1"/>
  <c r="B6" i="1"/>
  <c r="B5" i="1"/>
  <c r="B4" i="1"/>
</calcChain>
</file>

<file path=xl/sharedStrings.xml><?xml version="1.0" encoding="utf-8"?>
<sst xmlns="http://schemas.openxmlformats.org/spreadsheetml/2006/main" count="4" uniqueCount="4">
  <si>
    <t>Έσοδα γραμμής βάσης κατά περίοδο</t>
  </si>
  <si>
    <t>Όλα τα ποσά εμφανίζονται σε χιλιάδες</t>
  </si>
  <si>
    <t>Περίοδος</t>
  </si>
  <si>
    <t>Έσοδα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</si>
</sst>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408]mmm\-yy;@"/>
  </numFmts>
  <fonts count="22" x14ac:knownFonts="1">
    <font>
      <sz val="11"/>
      <name val="Arial"/>
      <family val="2"/>
      <scheme val="minor"/>
    </font>
    <font>
      <sz val="11"/>
      <color theme="1"/>
      <name val="Arial"/>
      <family val="2"/>
      <scheme val="minor"/>
    </font>
    <font>
      <sz val="8"/>
      <name val="Arial"/>
      <family val="2"/>
    </font>
    <font>
      <b/>
      <sz val="11"/>
      <color rgb="FFFA7D00"/>
      <name val="Arial"/>
      <family val="2"/>
      <scheme val="minor"/>
    </font>
    <font>
      <b/>
      <sz val="11"/>
      <color theme="0"/>
      <name val="Arial"/>
      <family val="2"/>
      <scheme val="minor"/>
    </font>
    <font>
      <sz val="11"/>
      <name val="Arial"/>
      <family val="2"/>
    </font>
    <font>
      <b/>
      <sz val="11"/>
      <color theme="4" tint="-0.499984740745262"/>
      <name val="Arial"/>
      <family val="2"/>
      <scheme val="major"/>
    </font>
    <font>
      <sz val="1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rgb="FFF2F2F2"/>
      </patternFill>
    </fill>
    <fill>
      <patternFill patternType="solid">
        <fgColor rgb="FFA5A5A5"/>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wrapText="1"/>
    </xf>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3" fillId="2" borderId="1" applyNumberFormat="0" applyAlignment="0" applyProtection="0"/>
    <xf numFmtId="0" fontId="4" fillId="3" borderId="2" applyNumberFormat="0" applyAlignment="0" applyProtection="0"/>
    <xf numFmtId="168" fontId="7" fillId="0" borderId="3">
      <alignment horizontal="center"/>
    </xf>
    <xf numFmtId="3" fontId="7" fillId="0" borderId="4">
      <alignment horizontal="right" indent="1"/>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1" applyNumberFormat="0" applyAlignment="0" applyProtection="0"/>
    <xf numFmtId="0" fontId="16" fillId="2" borderId="8" applyNumberFormat="0" applyAlignment="0" applyProtection="0"/>
    <xf numFmtId="0" fontId="17" fillId="0" borderId="9" applyNumberFormat="0" applyFill="0" applyAlignment="0" applyProtection="0"/>
    <xf numFmtId="0" fontId="18" fillId="0" borderId="0" applyNumberFormat="0" applyFill="0" applyBorder="0" applyAlignment="0" applyProtection="0"/>
    <xf numFmtId="0" fontId="7"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7">
    <xf numFmtId="0" fontId="0" fillId="0" borderId="0" xfId="0">
      <alignment wrapText="1"/>
    </xf>
    <xf numFmtId="0" fontId="0" fillId="0" borderId="0" xfId="0" applyFont="1" applyAlignment="1"/>
    <xf numFmtId="0" fontId="0" fillId="4" borderId="0" xfId="0" applyFill="1" applyAlignment="1">
      <alignment horizontal="center" vertical="center" wrapText="1"/>
    </xf>
    <xf numFmtId="168" fontId="7" fillId="0" borderId="3" xfId="8">
      <alignment horizontal="center"/>
    </xf>
    <xf numFmtId="3" fontId="7" fillId="0" borderId="4" xfId="9">
      <alignment horizontal="right" indent="1"/>
    </xf>
    <xf numFmtId="168" fontId="6" fillId="0" borderId="0" xfId="0" applyNumberFormat="1" applyFont="1" applyBorder="1" applyAlignment="1"/>
    <xf numFmtId="0" fontId="0" fillId="0" borderId="0" xfId="0" applyAlignme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6" builtinId="27" customBuiltin="1"/>
    <cellStyle name="Calculation" xfId="6" builtinId="22" customBuiltin="1"/>
    <cellStyle name="Check Cell" xfId="7"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8" builtinId="20" customBuiltin="1"/>
    <cellStyle name="Linked Cell" xfId="20" builtinId="24" customBuiltin="1"/>
    <cellStyle name="Neutral" xfId="17" builtinId="28" customBuiltin="1"/>
    <cellStyle name="Normal" xfId="0" builtinId="0" customBuiltin="1"/>
    <cellStyle name="Note" xfId="22" builtinId="10" customBuiltin="1"/>
    <cellStyle name="Output" xfId="19" builtinId="21" customBuiltin="1"/>
    <cellStyle name="Percent" xfId="5" builtinId="5" customBuiltin="1"/>
    <cellStyle name="Title" xfId="10" builtinId="15" customBuiltin="1"/>
    <cellStyle name="Total" xfId="24" builtinId="25" customBuiltin="1"/>
    <cellStyle name="Warning Text" xfId="21" builtinId="11" customBuiltin="1"/>
    <cellStyle name="Έσοδα" xfId="9"/>
    <cellStyle name="Ημερομηνία" xfId="8"/>
  </cellStyles>
  <dxfs count="4">
    <dxf>
      <font>
        <b val="0"/>
        <i val="0"/>
        <strike val="0"/>
        <condense val="0"/>
        <extend val="0"/>
        <outline val="0"/>
        <shadow val="0"/>
        <u val="none"/>
        <vertAlign val="baseline"/>
        <sz val="11"/>
        <color auto="1"/>
        <name val="Arial"/>
        <family val="2"/>
        <scheme val="minor"/>
      </font>
      <numFmt numFmtId="3" formatCode="#,##0"/>
      <fill>
        <patternFill patternType="none">
          <fgColor indexed="64"/>
          <bgColor indexed="65"/>
        </patternFill>
      </fill>
      <alignment horizontal="right" vertical="bottom" textRotation="0" wrapText="0" indent="1" justifyLastLine="0" shrinkToFit="0" readingOrder="0"/>
      <border diagonalUp="0" diagonalDown="0" outline="0">
        <left/>
        <right style="thin">
          <color theme="4" tint="-0.24994659260841701"/>
        </right>
        <top style="thin">
          <color theme="4" tint="-0.24994659260841701"/>
        </top>
        <bottom style="thin">
          <color theme="4" tint="-0.24994659260841701"/>
        </bottom>
      </border>
      <protection locked="1" hidden="0"/>
    </dxf>
    <dxf>
      <font>
        <b val="0"/>
        <i val="0"/>
        <strike val="0"/>
        <condense val="0"/>
        <extend val="0"/>
        <outline val="0"/>
        <shadow val="0"/>
        <u val="none"/>
        <vertAlign val="baseline"/>
        <sz val="11"/>
        <color auto="1"/>
        <name val="Arial"/>
        <family val="2"/>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4659260841701"/>
        </left>
        <right/>
        <top style="thin">
          <color theme="4" tint="-0.24994659260841701"/>
        </top>
        <bottom style="thin">
          <color theme="4" tint="-0.24994659260841701"/>
        </bottom>
      </border>
      <protection locked="1" hidden="0"/>
    </dxf>
    <dxf>
      <font>
        <strike val="0"/>
        <outline val="0"/>
        <shadow val="0"/>
        <u val="none"/>
        <vertAlign val="baseline"/>
        <sz val="11"/>
        <name val="Arial"/>
      </font>
      <fill>
        <patternFill patternType="none">
          <fgColor indexed="64"/>
          <bgColor auto="1"/>
        </patternFill>
      </fill>
    </dxf>
    <dxf>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C7458"/>
      <rgbColor rgb="0000FF00"/>
      <rgbColor rgb="00CFD3E1"/>
      <rgbColor rgb="00FFFF00"/>
      <rgbColor rgb="00CBB683"/>
      <rgbColor rgb="0000FFFF"/>
      <rgbColor rgb="00800000"/>
      <rgbColor rgb="00008000"/>
      <rgbColor rgb="0066649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1EBDB"/>
      <rgbColor rgb="00CC99FF"/>
      <rgbColor rgb="00E3CFB5"/>
      <rgbColor rgb="003366FF"/>
      <rgbColor rgb="0033CCCC"/>
      <rgbColor rgb="0099CC00"/>
      <rgbColor rgb="00E9DACB"/>
      <rgbColor rgb="00E5B429"/>
      <rgbColor rgb="00FF6600"/>
      <rgbColor rgb="00ECECF2"/>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chartsheet" Target="chartsheets/sheet6.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alcChain" Target="calcChain.xml"/><Relationship Id="rId5" Type="http://schemas.openxmlformats.org/officeDocument/2006/relationships/chartsheet" Target="chartsheets/sheet4.xml"/><Relationship Id="rId10"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latin typeface="+mj-lt"/>
              </a:defRPr>
            </a:pPr>
            <a:r>
              <a:rPr lang="en-US">
                <a:latin typeface="+mj-lt"/>
              </a:rPr>
              <a:t>Προβλεπόμενα έσοδα: Γραμμική γραμμή τάσης</a:t>
            </a:r>
          </a:p>
        </c:rich>
      </c:tx>
      <c:layout>
        <c:manualLayout>
          <c:xMode val="edge"/>
          <c:yMode val="edge"/>
          <c:x val="0.29189789123196452"/>
          <c:y val="1.9575856443719414E-2"/>
        </c:manualLayout>
      </c:layout>
      <c:overlay val="0"/>
    </c:title>
    <c:autoTitleDeleted val="0"/>
    <c:plotArea>
      <c:layout>
        <c:manualLayout>
          <c:layoutTarget val="inner"/>
          <c:xMode val="edge"/>
          <c:yMode val="edge"/>
          <c:x val="8.990011098779134E-2"/>
          <c:y val="0.12669478286697933"/>
          <c:w val="0.86123796245469464"/>
          <c:h val="0.7101676272226678"/>
        </c:manualLayout>
      </c:layout>
      <c:lineChart>
        <c:grouping val="standard"/>
        <c:varyColors val="0"/>
        <c:ser>
          <c:idx val="0"/>
          <c:order val="0"/>
          <c:tx>
            <c:strRef>
              <c:f>'Δεδομένα εσόδων'!$C$3</c:f>
              <c:strCache>
                <c:ptCount val="1"/>
                <c:pt idx="0">
                  <c:v>Έσοδα</c:v>
                </c:pt>
              </c:strCache>
            </c:strRef>
          </c:tx>
          <c:trendline>
            <c:trendlineType val="linear"/>
            <c:forward val="12"/>
            <c:dispRSqr val="0"/>
            <c:dispEq val="0"/>
          </c:trendline>
          <c:cat>
            <c:numRef>
              <c:f>'Δεδομένα εσόδων'!$B$4:$B$39</c:f>
              <c:numCache>
                <c:formatCode>[$-408]mmm\-yy;@</c:formatCode>
                <c:ptCount val="3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numCache>
            </c:numRef>
          </c:cat>
          <c:val>
            <c:numRef>
              <c:f>'Δεδομένα εσόδων'!$C$4:$C$39</c:f>
              <c:numCache>
                <c:formatCode>#,##0</c:formatCode>
                <c:ptCount val="36"/>
                <c:pt idx="0">
                  <c:v>41</c:v>
                </c:pt>
                <c:pt idx="1">
                  <c:v>40</c:v>
                </c:pt>
                <c:pt idx="2">
                  <c:v>38</c:v>
                </c:pt>
                <c:pt idx="3">
                  <c:v>37</c:v>
                </c:pt>
                <c:pt idx="4">
                  <c:v>37</c:v>
                </c:pt>
                <c:pt idx="5">
                  <c:v>36</c:v>
                </c:pt>
                <c:pt idx="6">
                  <c:v>38</c:v>
                </c:pt>
                <c:pt idx="7">
                  <c:v>37</c:v>
                </c:pt>
                <c:pt idx="8">
                  <c:v>38</c:v>
                </c:pt>
                <c:pt idx="9">
                  <c:v>44</c:v>
                </c:pt>
                <c:pt idx="10">
                  <c:v>45</c:v>
                </c:pt>
                <c:pt idx="11">
                  <c:v>42</c:v>
                </c:pt>
                <c:pt idx="12">
                  <c:v>37</c:v>
                </c:pt>
                <c:pt idx="13">
                  <c:v>39</c:v>
                </c:pt>
                <c:pt idx="14">
                  <c:v>38</c:v>
                </c:pt>
                <c:pt idx="15">
                  <c:v>43</c:v>
                </c:pt>
                <c:pt idx="16">
                  <c:v>42</c:v>
                </c:pt>
                <c:pt idx="17">
                  <c:v>39</c:v>
                </c:pt>
                <c:pt idx="18">
                  <c:v>40</c:v>
                </c:pt>
                <c:pt idx="19">
                  <c:v>43</c:v>
                </c:pt>
                <c:pt idx="20">
                  <c:v>46</c:v>
                </c:pt>
                <c:pt idx="21">
                  <c:v>48</c:v>
                </c:pt>
                <c:pt idx="22">
                  <c:v>46</c:v>
                </c:pt>
                <c:pt idx="23">
                  <c:v>48</c:v>
                </c:pt>
                <c:pt idx="24">
                  <c:v>41</c:v>
                </c:pt>
                <c:pt idx="25">
                  <c:v>40</c:v>
                </c:pt>
                <c:pt idx="26">
                  <c:v>41</c:v>
                </c:pt>
                <c:pt idx="27">
                  <c:v>40</c:v>
                </c:pt>
                <c:pt idx="28">
                  <c:v>43</c:v>
                </c:pt>
                <c:pt idx="29">
                  <c:v>47</c:v>
                </c:pt>
                <c:pt idx="30">
                  <c:v>49</c:v>
                </c:pt>
                <c:pt idx="31">
                  <c:v>50</c:v>
                </c:pt>
                <c:pt idx="32">
                  <c:v>52</c:v>
                </c:pt>
                <c:pt idx="33">
                  <c:v>57</c:v>
                </c:pt>
                <c:pt idx="34">
                  <c:v>56</c:v>
                </c:pt>
                <c:pt idx="35">
                  <c:v>62</c:v>
                </c:pt>
              </c:numCache>
            </c:numRef>
          </c:val>
          <c:smooth val="0"/>
          <c:extLst>
            <c:ext xmlns:c16="http://schemas.microsoft.com/office/drawing/2014/chart" uri="{C3380CC4-5D6E-409C-BE32-E72D297353CC}">
              <c16:uniqueId val="{00000001-137C-49D6-9F73-3CC99CBDB8ED}"/>
            </c:ext>
          </c:extLst>
        </c:ser>
        <c:dLbls>
          <c:showLegendKey val="0"/>
          <c:showVal val="0"/>
          <c:showCatName val="0"/>
          <c:showSerName val="0"/>
          <c:showPercent val="0"/>
          <c:showBubbleSize val="0"/>
        </c:dLbls>
        <c:marker val="1"/>
        <c:smooth val="0"/>
        <c:axId val="58007552"/>
        <c:axId val="58009856"/>
      </c:lineChart>
      <c:dateAx>
        <c:axId val="58007552"/>
        <c:scaling>
          <c:orientation val="minMax"/>
        </c:scaling>
        <c:delete val="0"/>
        <c:axPos val="b"/>
        <c:title>
          <c:tx>
            <c:rich>
              <a:bodyPr/>
              <a:lstStyle/>
              <a:p>
                <a:pPr>
                  <a:defRPr sz="1100">
                    <a:latin typeface="+mj-lt"/>
                  </a:defRPr>
                </a:pPr>
                <a:r>
                  <a:rPr lang="en-US" sz="1100">
                    <a:latin typeface="+mj-lt"/>
                  </a:rPr>
                  <a:t>Περίοδος</a:t>
                </a:r>
              </a:p>
            </c:rich>
          </c:tx>
          <c:layout>
            <c:manualLayout>
              <c:xMode val="edge"/>
              <c:yMode val="edge"/>
              <c:x val="0.47612854462780418"/>
              <c:y val="0.94561013210391298"/>
            </c:manualLayout>
          </c:layout>
          <c:overlay val="0"/>
        </c:title>
        <c:numFmt formatCode="[$-408]mmm\-yy;@" sourceLinked="0"/>
        <c:majorTickMark val="out"/>
        <c:minorTickMark val="none"/>
        <c:tickLblPos val="nextTo"/>
        <c:txPr>
          <a:bodyPr rot="-2700000" vert="horz"/>
          <a:lstStyle/>
          <a:p>
            <a:pPr>
              <a:defRPr sz="1100"/>
            </a:pPr>
            <a:endParaRPr lang="en-US"/>
          </a:p>
        </c:txPr>
        <c:crossAx val="58009856"/>
        <c:crosses val="autoZero"/>
        <c:auto val="1"/>
        <c:lblOffset val="100"/>
        <c:baseTimeUnit val="months"/>
        <c:majorUnit val="2"/>
        <c:majorTimeUnit val="months"/>
        <c:minorUnit val="1"/>
        <c:minorTimeUnit val="months"/>
      </c:dateAx>
      <c:valAx>
        <c:axId val="58009856"/>
        <c:scaling>
          <c:orientation val="minMax"/>
        </c:scaling>
        <c:delete val="0"/>
        <c:axPos val="l"/>
        <c:majorGridlines/>
        <c:title>
          <c:tx>
            <c:rich>
              <a:bodyPr/>
              <a:lstStyle/>
              <a:p>
                <a:pPr>
                  <a:defRPr sz="1100">
                    <a:latin typeface="+mj-lt"/>
                  </a:defRPr>
                </a:pPr>
                <a:r>
                  <a:rPr lang="en-US" sz="1100">
                    <a:latin typeface="+mj-lt"/>
                  </a:rPr>
                  <a:t>Έσοδα (χιλιάδες)</a:t>
                </a:r>
              </a:p>
            </c:rich>
          </c:tx>
          <c:layout>
            <c:manualLayout>
              <c:xMode val="edge"/>
              <c:yMode val="edge"/>
              <c:x val="1.3318534961154272E-2"/>
              <c:y val="0.3507340946166394"/>
            </c:manualLayout>
          </c:layout>
          <c:overlay val="0"/>
        </c:title>
        <c:numFmt formatCode="#,##0" sourceLinked="1"/>
        <c:majorTickMark val="out"/>
        <c:minorTickMark val="none"/>
        <c:tickLblPos val="nextTo"/>
        <c:txPr>
          <a:bodyPr rot="0" vert="horz"/>
          <a:lstStyle/>
          <a:p>
            <a:pPr>
              <a:defRPr sz="1100"/>
            </a:pPr>
            <a:endParaRPr lang="en-US"/>
          </a:p>
        </c:txPr>
        <c:crossAx val="58007552"/>
        <c:crosses val="autoZero"/>
        <c:crossBetween val="between"/>
      </c:valAx>
      <c:spPr>
        <a:gradFill>
          <a:gsLst>
            <a:gs pos="0">
              <a:schemeClr val="accent1">
                <a:lumMod val="20000"/>
                <a:lumOff val="80000"/>
              </a:schemeClr>
            </a:gs>
            <a:gs pos="100000">
              <a:srgbClr val="FFFFFF"/>
            </a:gs>
          </a:gsLst>
          <a:lin ang="18900000" scaled="1"/>
        </a:gradFill>
      </c:spPr>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800"/>
            </a:pPr>
            <a:r>
              <a:rPr lang="en-US" sz="1800"/>
              <a:t>Προβλεπόμενα έσοδα: Λογαριθμική γραμμή τάσης</a:t>
            </a:r>
          </a:p>
        </c:rich>
      </c:tx>
      <c:layout>
        <c:manualLayout>
          <c:xMode val="edge"/>
          <c:yMode val="edge"/>
          <c:x val="0.25860155382907885"/>
          <c:y val="1.9575856443719414E-2"/>
        </c:manualLayout>
      </c:layout>
      <c:overlay val="0"/>
    </c:title>
    <c:autoTitleDeleted val="0"/>
    <c:plotArea>
      <c:layout>
        <c:manualLayout>
          <c:layoutTarget val="inner"/>
          <c:xMode val="edge"/>
          <c:yMode val="edge"/>
          <c:x val="8.5830558638549756E-2"/>
          <c:y val="0.13485589994562261"/>
          <c:w val="0.86069101311560048"/>
          <c:h val="0.70528184536318095"/>
        </c:manualLayout>
      </c:layout>
      <c:lineChart>
        <c:grouping val="standard"/>
        <c:varyColors val="0"/>
        <c:ser>
          <c:idx val="0"/>
          <c:order val="0"/>
          <c:tx>
            <c:strRef>
              <c:f>'Δεδομένα εσόδων'!$C$3</c:f>
              <c:strCache>
                <c:ptCount val="1"/>
                <c:pt idx="0">
                  <c:v>Έσοδα</c:v>
                </c:pt>
              </c:strCache>
            </c:strRef>
          </c:tx>
          <c:trendline>
            <c:trendlineType val="log"/>
            <c:forward val="12"/>
            <c:dispRSqr val="0"/>
            <c:dispEq val="0"/>
          </c:trendline>
          <c:cat>
            <c:numRef>
              <c:f>'Δεδομένα εσόδων'!$B$4:$B$39</c:f>
              <c:numCache>
                <c:formatCode>[$-408]mmm\-yy;@</c:formatCode>
                <c:ptCount val="3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numCache>
            </c:numRef>
          </c:cat>
          <c:val>
            <c:numRef>
              <c:f>'Δεδομένα εσόδων'!$C$4:$C$39</c:f>
              <c:numCache>
                <c:formatCode>#,##0</c:formatCode>
                <c:ptCount val="36"/>
                <c:pt idx="0">
                  <c:v>41</c:v>
                </c:pt>
                <c:pt idx="1">
                  <c:v>40</c:v>
                </c:pt>
                <c:pt idx="2">
                  <c:v>38</c:v>
                </c:pt>
                <c:pt idx="3">
                  <c:v>37</c:v>
                </c:pt>
                <c:pt idx="4">
                  <c:v>37</c:v>
                </c:pt>
                <c:pt idx="5">
                  <c:v>36</c:v>
                </c:pt>
                <c:pt idx="6">
                  <c:v>38</c:v>
                </c:pt>
                <c:pt idx="7">
                  <c:v>37</c:v>
                </c:pt>
                <c:pt idx="8">
                  <c:v>38</c:v>
                </c:pt>
                <c:pt idx="9">
                  <c:v>44</c:v>
                </c:pt>
                <c:pt idx="10">
                  <c:v>45</c:v>
                </c:pt>
                <c:pt idx="11">
                  <c:v>42</c:v>
                </c:pt>
                <c:pt idx="12">
                  <c:v>37</c:v>
                </c:pt>
                <c:pt idx="13">
                  <c:v>39</c:v>
                </c:pt>
                <c:pt idx="14">
                  <c:v>38</c:v>
                </c:pt>
                <c:pt idx="15">
                  <c:v>43</c:v>
                </c:pt>
                <c:pt idx="16">
                  <c:v>42</c:v>
                </c:pt>
                <c:pt idx="17">
                  <c:v>39</c:v>
                </c:pt>
                <c:pt idx="18">
                  <c:v>40</c:v>
                </c:pt>
                <c:pt idx="19">
                  <c:v>43</c:v>
                </c:pt>
                <c:pt idx="20">
                  <c:v>46</c:v>
                </c:pt>
                <c:pt idx="21">
                  <c:v>48</c:v>
                </c:pt>
                <c:pt idx="22">
                  <c:v>46</c:v>
                </c:pt>
                <c:pt idx="23">
                  <c:v>48</c:v>
                </c:pt>
                <c:pt idx="24">
                  <c:v>41</c:v>
                </c:pt>
                <c:pt idx="25">
                  <c:v>40</c:v>
                </c:pt>
                <c:pt idx="26">
                  <c:v>41</c:v>
                </c:pt>
                <c:pt idx="27">
                  <c:v>40</c:v>
                </c:pt>
                <c:pt idx="28">
                  <c:v>43</c:v>
                </c:pt>
                <c:pt idx="29">
                  <c:v>47</c:v>
                </c:pt>
                <c:pt idx="30">
                  <c:v>49</c:v>
                </c:pt>
                <c:pt idx="31">
                  <c:v>50</c:v>
                </c:pt>
                <c:pt idx="32">
                  <c:v>52</c:v>
                </c:pt>
                <c:pt idx="33">
                  <c:v>57</c:v>
                </c:pt>
                <c:pt idx="34">
                  <c:v>56</c:v>
                </c:pt>
                <c:pt idx="35">
                  <c:v>62</c:v>
                </c:pt>
              </c:numCache>
            </c:numRef>
          </c:val>
          <c:smooth val="0"/>
          <c:extLst>
            <c:ext xmlns:c16="http://schemas.microsoft.com/office/drawing/2014/chart" uri="{C3380CC4-5D6E-409C-BE32-E72D297353CC}">
              <c16:uniqueId val="{00000001-4534-4C9C-9201-BB0534E3340F}"/>
            </c:ext>
          </c:extLst>
        </c:ser>
        <c:dLbls>
          <c:showLegendKey val="0"/>
          <c:showVal val="0"/>
          <c:showCatName val="0"/>
          <c:showSerName val="0"/>
          <c:showPercent val="0"/>
          <c:showBubbleSize val="0"/>
        </c:dLbls>
        <c:marker val="1"/>
        <c:smooth val="0"/>
        <c:axId val="96397952"/>
        <c:axId val="99546240"/>
      </c:lineChart>
      <c:dateAx>
        <c:axId val="96397952"/>
        <c:scaling>
          <c:orientation val="minMax"/>
        </c:scaling>
        <c:delete val="0"/>
        <c:axPos val="b"/>
        <c:title>
          <c:tx>
            <c:rich>
              <a:bodyPr/>
              <a:lstStyle/>
              <a:p>
                <a:pPr>
                  <a:defRPr/>
                </a:pPr>
                <a:r>
                  <a:rPr lang="en-US"/>
                  <a:t>Περίοδος</a:t>
                </a:r>
              </a:p>
            </c:rich>
          </c:tx>
          <c:layout>
            <c:manualLayout>
              <c:xMode val="edge"/>
              <c:yMode val="edge"/>
              <c:x val="0.47244749985321488"/>
              <c:y val="0.94453501699554976"/>
            </c:manualLayout>
          </c:layout>
          <c:overlay val="0"/>
        </c:title>
        <c:numFmt formatCode="[$-408]mmm\-yy;@" sourceLinked="0"/>
        <c:majorTickMark val="out"/>
        <c:minorTickMark val="none"/>
        <c:tickLblPos val="nextTo"/>
        <c:txPr>
          <a:bodyPr rot="-2700000" vert="horz"/>
          <a:lstStyle/>
          <a:p>
            <a:pPr>
              <a:defRPr/>
            </a:pPr>
            <a:endParaRPr lang="en-US"/>
          </a:p>
        </c:txPr>
        <c:crossAx val="99546240"/>
        <c:crosses val="autoZero"/>
        <c:auto val="1"/>
        <c:lblOffset val="100"/>
        <c:baseTimeUnit val="months"/>
        <c:majorUnit val="2"/>
        <c:majorTimeUnit val="months"/>
        <c:minorUnit val="1"/>
        <c:minorTimeUnit val="months"/>
      </c:dateAx>
      <c:valAx>
        <c:axId val="99546240"/>
        <c:scaling>
          <c:orientation val="minMax"/>
        </c:scaling>
        <c:delete val="0"/>
        <c:axPos val="l"/>
        <c:majorGridlines/>
        <c:title>
          <c:tx>
            <c:rich>
              <a:bodyPr/>
              <a:lstStyle/>
              <a:p>
                <a:pPr>
                  <a:defRPr/>
                </a:pPr>
                <a:r>
                  <a:rPr lang="en-US"/>
                  <a:t>Έσοδα (χιλιάδες)</a:t>
                </a:r>
              </a:p>
            </c:rich>
          </c:tx>
          <c:layout>
            <c:manualLayout>
              <c:xMode val="edge"/>
              <c:yMode val="edge"/>
              <c:x val="1.2208657047724751E-2"/>
              <c:y val="0.37357259380097896"/>
            </c:manualLayout>
          </c:layout>
          <c:overlay val="0"/>
        </c:title>
        <c:numFmt formatCode="#,##0" sourceLinked="1"/>
        <c:majorTickMark val="out"/>
        <c:minorTickMark val="none"/>
        <c:tickLblPos val="nextTo"/>
        <c:txPr>
          <a:bodyPr rot="0" vert="horz"/>
          <a:lstStyle/>
          <a:p>
            <a:pPr>
              <a:defRPr/>
            </a:pPr>
            <a:endParaRPr lang="en-US"/>
          </a:p>
        </c:txPr>
        <c:crossAx val="96397952"/>
        <c:crosses val="autoZero"/>
        <c:crossBetween val="between"/>
      </c:valAx>
      <c:spPr>
        <a:gradFill>
          <a:gsLst>
            <a:gs pos="0">
              <a:schemeClr val="accent1">
                <a:lumMod val="20000"/>
                <a:lumOff val="80000"/>
              </a:schemeClr>
            </a:gs>
            <a:gs pos="100000">
              <a:srgbClr val="FFFFFF"/>
            </a:gs>
          </a:gsLst>
          <a:lin ang="18900000" scaled="1"/>
        </a:gradFill>
      </c:spPr>
    </c:plotArea>
    <c:plotVisOnly val="1"/>
    <c:dispBlanksAs val="gap"/>
    <c:showDLblsOverMax val="0"/>
  </c:chart>
  <c:txPr>
    <a:bodyPr/>
    <a:lstStyle/>
    <a:p>
      <a:pPr>
        <a:defRPr sz="1100"/>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800"/>
            </a:pPr>
            <a:r>
              <a:rPr lang="en-US" sz="1800"/>
              <a:t>Προβλεπόμενα έσοδα: Πολυωνυμική γραμμή τάσης</a:t>
            </a:r>
          </a:p>
        </c:rich>
      </c:tx>
      <c:layout>
        <c:manualLayout>
          <c:xMode val="edge"/>
          <c:yMode val="edge"/>
          <c:x val="0.26304106548279682"/>
          <c:y val="1.9575856443719414E-2"/>
        </c:manualLayout>
      </c:layout>
      <c:overlay val="0"/>
    </c:title>
    <c:autoTitleDeleted val="0"/>
    <c:plotArea>
      <c:layout>
        <c:manualLayout>
          <c:layoutTarget val="inner"/>
          <c:xMode val="edge"/>
          <c:yMode val="edge"/>
          <c:x val="8.8790233074361818E-2"/>
          <c:y val="0.13050570962479607"/>
          <c:w val="0.8587677039571332"/>
          <c:h val="0.70372509676509531"/>
        </c:manualLayout>
      </c:layout>
      <c:lineChart>
        <c:grouping val="standard"/>
        <c:varyColors val="0"/>
        <c:ser>
          <c:idx val="0"/>
          <c:order val="0"/>
          <c:tx>
            <c:strRef>
              <c:f>'Δεδομένα εσόδων'!$C$3</c:f>
              <c:strCache>
                <c:ptCount val="1"/>
                <c:pt idx="0">
                  <c:v>Έσοδα</c:v>
                </c:pt>
              </c:strCache>
            </c:strRef>
          </c:tx>
          <c:trendline>
            <c:trendlineType val="poly"/>
            <c:order val="2"/>
            <c:forward val="12"/>
            <c:dispRSqr val="0"/>
            <c:dispEq val="0"/>
          </c:trendline>
          <c:cat>
            <c:numRef>
              <c:f>'Δεδομένα εσόδων'!$B$4:$B$39</c:f>
              <c:numCache>
                <c:formatCode>[$-408]mmm\-yy;@</c:formatCode>
                <c:ptCount val="3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numCache>
            </c:numRef>
          </c:cat>
          <c:val>
            <c:numRef>
              <c:f>'Δεδομένα εσόδων'!$C$4:$C$39</c:f>
              <c:numCache>
                <c:formatCode>#,##0</c:formatCode>
                <c:ptCount val="36"/>
                <c:pt idx="0">
                  <c:v>41</c:v>
                </c:pt>
                <c:pt idx="1">
                  <c:v>40</c:v>
                </c:pt>
                <c:pt idx="2">
                  <c:v>38</c:v>
                </c:pt>
                <c:pt idx="3">
                  <c:v>37</c:v>
                </c:pt>
                <c:pt idx="4">
                  <c:v>37</c:v>
                </c:pt>
                <c:pt idx="5">
                  <c:v>36</c:v>
                </c:pt>
                <c:pt idx="6">
                  <c:v>38</c:v>
                </c:pt>
                <c:pt idx="7">
                  <c:v>37</c:v>
                </c:pt>
                <c:pt idx="8">
                  <c:v>38</c:v>
                </c:pt>
                <c:pt idx="9">
                  <c:v>44</c:v>
                </c:pt>
                <c:pt idx="10">
                  <c:v>45</c:v>
                </c:pt>
                <c:pt idx="11">
                  <c:v>42</c:v>
                </c:pt>
                <c:pt idx="12">
                  <c:v>37</c:v>
                </c:pt>
                <c:pt idx="13">
                  <c:v>39</c:v>
                </c:pt>
                <c:pt idx="14">
                  <c:v>38</c:v>
                </c:pt>
                <c:pt idx="15">
                  <c:v>43</c:v>
                </c:pt>
                <c:pt idx="16">
                  <c:v>42</c:v>
                </c:pt>
                <c:pt idx="17">
                  <c:v>39</c:v>
                </c:pt>
                <c:pt idx="18">
                  <c:v>40</c:v>
                </c:pt>
                <c:pt idx="19">
                  <c:v>43</c:v>
                </c:pt>
                <c:pt idx="20">
                  <c:v>46</c:v>
                </c:pt>
                <c:pt idx="21">
                  <c:v>48</c:v>
                </c:pt>
                <c:pt idx="22">
                  <c:v>46</c:v>
                </c:pt>
                <c:pt idx="23">
                  <c:v>48</c:v>
                </c:pt>
                <c:pt idx="24">
                  <c:v>41</c:v>
                </c:pt>
                <c:pt idx="25">
                  <c:v>40</c:v>
                </c:pt>
                <c:pt idx="26">
                  <c:v>41</c:v>
                </c:pt>
                <c:pt idx="27">
                  <c:v>40</c:v>
                </c:pt>
                <c:pt idx="28">
                  <c:v>43</c:v>
                </c:pt>
                <c:pt idx="29">
                  <c:v>47</c:v>
                </c:pt>
                <c:pt idx="30">
                  <c:v>49</c:v>
                </c:pt>
                <c:pt idx="31">
                  <c:v>50</c:v>
                </c:pt>
                <c:pt idx="32">
                  <c:v>52</c:v>
                </c:pt>
                <c:pt idx="33">
                  <c:v>57</c:v>
                </c:pt>
                <c:pt idx="34">
                  <c:v>56</c:v>
                </c:pt>
                <c:pt idx="35">
                  <c:v>62</c:v>
                </c:pt>
              </c:numCache>
            </c:numRef>
          </c:val>
          <c:smooth val="0"/>
          <c:extLst>
            <c:ext xmlns:c16="http://schemas.microsoft.com/office/drawing/2014/chart" uri="{C3380CC4-5D6E-409C-BE32-E72D297353CC}">
              <c16:uniqueId val="{00000001-6975-4C8E-9EE6-A556C6F171AE}"/>
            </c:ext>
          </c:extLst>
        </c:ser>
        <c:dLbls>
          <c:showLegendKey val="0"/>
          <c:showVal val="0"/>
          <c:showCatName val="0"/>
          <c:showSerName val="0"/>
          <c:showPercent val="0"/>
          <c:showBubbleSize val="0"/>
        </c:dLbls>
        <c:marker val="1"/>
        <c:smooth val="0"/>
        <c:axId val="100119296"/>
        <c:axId val="100121600"/>
      </c:lineChart>
      <c:dateAx>
        <c:axId val="100119296"/>
        <c:scaling>
          <c:orientation val="minMax"/>
        </c:scaling>
        <c:delete val="0"/>
        <c:axPos val="b"/>
        <c:title>
          <c:tx>
            <c:rich>
              <a:bodyPr/>
              <a:lstStyle/>
              <a:p>
                <a:pPr>
                  <a:defRPr/>
                </a:pPr>
                <a:r>
                  <a:rPr lang="en-US"/>
                  <a:t>Περίοδος</a:t>
                </a:r>
              </a:p>
            </c:rich>
          </c:tx>
          <c:layout>
            <c:manualLayout>
              <c:xMode val="edge"/>
              <c:yMode val="edge"/>
              <c:x val="0.47239692083218038"/>
              <c:y val="0.94671827015363297"/>
            </c:manualLayout>
          </c:layout>
          <c:overlay val="0"/>
        </c:title>
        <c:numFmt formatCode="[$-408]mmm\-yy;@" sourceLinked="0"/>
        <c:majorTickMark val="out"/>
        <c:minorTickMark val="none"/>
        <c:tickLblPos val="nextTo"/>
        <c:txPr>
          <a:bodyPr rot="-2700000" vert="horz"/>
          <a:lstStyle/>
          <a:p>
            <a:pPr>
              <a:defRPr/>
            </a:pPr>
            <a:endParaRPr lang="en-US"/>
          </a:p>
        </c:txPr>
        <c:crossAx val="100121600"/>
        <c:crosses val="autoZero"/>
        <c:auto val="1"/>
        <c:lblOffset val="100"/>
        <c:baseTimeUnit val="months"/>
        <c:majorUnit val="2"/>
        <c:majorTimeUnit val="months"/>
        <c:minorUnit val="1"/>
        <c:minorTimeUnit val="months"/>
      </c:dateAx>
      <c:valAx>
        <c:axId val="100121600"/>
        <c:scaling>
          <c:orientation val="minMax"/>
        </c:scaling>
        <c:delete val="0"/>
        <c:axPos val="l"/>
        <c:majorGridlines/>
        <c:title>
          <c:tx>
            <c:rich>
              <a:bodyPr/>
              <a:lstStyle/>
              <a:p>
                <a:pPr>
                  <a:defRPr/>
                </a:pPr>
                <a:r>
                  <a:rPr lang="en-US"/>
                  <a:t>Έσοδα (χιλιάδες)</a:t>
                </a:r>
              </a:p>
            </c:rich>
          </c:tx>
          <c:layout>
            <c:manualLayout>
              <c:xMode val="edge"/>
              <c:yMode val="edge"/>
              <c:x val="1.2208657047724751E-2"/>
              <c:y val="0.37194127243066882"/>
            </c:manualLayout>
          </c:layout>
          <c:overlay val="0"/>
        </c:title>
        <c:numFmt formatCode="#,##0" sourceLinked="1"/>
        <c:majorTickMark val="out"/>
        <c:minorTickMark val="none"/>
        <c:tickLblPos val="nextTo"/>
        <c:txPr>
          <a:bodyPr rot="0" vert="horz"/>
          <a:lstStyle/>
          <a:p>
            <a:pPr>
              <a:defRPr/>
            </a:pPr>
            <a:endParaRPr lang="en-US"/>
          </a:p>
        </c:txPr>
        <c:crossAx val="100119296"/>
        <c:crosses val="autoZero"/>
        <c:crossBetween val="between"/>
      </c:valAx>
      <c:spPr>
        <a:gradFill>
          <a:gsLst>
            <a:gs pos="0">
              <a:schemeClr val="accent1">
                <a:lumMod val="20000"/>
                <a:lumOff val="80000"/>
              </a:schemeClr>
            </a:gs>
            <a:gs pos="100000">
              <a:srgbClr val="FFFFFF"/>
            </a:gs>
          </a:gsLst>
          <a:lin ang="18900000" scaled="1"/>
        </a:gradFill>
      </c:spPr>
    </c:plotArea>
    <c:plotVisOnly val="1"/>
    <c:dispBlanksAs val="gap"/>
    <c:showDLblsOverMax val="0"/>
  </c:chart>
  <c:txPr>
    <a:bodyPr/>
    <a:lstStyle/>
    <a:p>
      <a:pPr>
        <a:defRPr sz="1100"/>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800"/>
            </a:pPr>
            <a:r>
              <a:rPr lang="en-US" sz="1800"/>
              <a:t>Προβλεπόμενα έσοδα: Γραμμή τάσης αύξησης</a:t>
            </a:r>
          </a:p>
        </c:rich>
      </c:tx>
      <c:layout>
        <c:manualLayout>
          <c:xMode val="edge"/>
          <c:yMode val="edge"/>
          <c:x val="0.29078801331853504"/>
          <c:y val="1.9575856443719414E-2"/>
        </c:manualLayout>
      </c:layout>
      <c:overlay val="0"/>
    </c:title>
    <c:autoTitleDeleted val="0"/>
    <c:plotArea>
      <c:layout>
        <c:manualLayout>
          <c:layoutTarget val="inner"/>
          <c:xMode val="edge"/>
          <c:yMode val="edge"/>
          <c:x val="8.8790233074361818E-2"/>
          <c:y val="0.13050570962479607"/>
          <c:w val="0.86513616708454577"/>
          <c:h val="0.69659299238612393"/>
        </c:manualLayout>
      </c:layout>
      <c:lineChart>
        <c:grouping val="standard"/>
        <c:varyColors val="0"/>
        <c:ser>
          <c:idx val="0"/>
          <c:order val="0"/>
          <c:tx>
            <c:strRef>
              <c:f>'Δεδομένα εσόδων'!$C$3</c:f>
              <c:strCache>
                <c:ptCount val="1"/>
                <c:pt idx="0">
                  <c:v>Έσοδα</c:v>
                </c:pt>
              </c:strCache>
            </c:strRef>
          </c:tx>
          <c:trendline>
            <c:trendlineType val="power"/>
            <c:forward val="12"/>
            <c:dispRSqr val="0"/>
            <c:dispEq val="0"/>
          </c:trendline>
          <c:cat>
            <c:numRef>
              <c:f>'Δεδομένα εσόδων'!$B$4:$B$39</c:f>
              <c:numCache>
                <c:formatCode>[$-408]mmm\-yy;@</c:formatCode>
                <c:ptCount val="3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numCache>
            </c:numRef>
          </c:cat>
          <c:val>
            <c:numRef>
              <c:f>'Δεδομένα εσόδων'!$C$4:$C$39</c:f>
              <c:numCache>
                <c:formatCode>#,##0</c:formatCode>
                <c:ptCount val="36"/>
                <c:pt idx="0">
                  <c:v>41</c:v>
                </c:pt>
                <c:pt idx="1">
                  <c:v>40</c:v>
                </c:pt>
                <c:pt idx="2">
                  <c:v>38</c:v>
                </c:pt>
                <c:pt idx="3">
                  <c:v>37</c:v>
                </c:pt>
                <c:pt idx="4">
                  <c:v>37</c:v>
                </c:pt>
                <c:pt idx="5">
                  <c:v>36</c:v>
                </c:pt>
                <c:pt idx="6">
                  <c:v>38</c:v>
                </c:pt>
                <c:pt idx="7">
                  <c:v>37</c:v>
                </c:pt>
                <c:pt idx="8">
                  <c:v>38</c:v>
                </c:pt>
                <c:pt idx="9">
                  <c:v>44</c:v>
                </c:pt>
                <c:pt idx="10">
                  <c:v>45</c:v>
                </c:pt>
                <c:pt idx="11">
                  <c:v>42</c:v>
                </c:pt>
                <c:pt idx="12">
                  <c:v>37</c:v>
                </c:pt>
                <c:pt idx="13">
                  <c:v>39</c:v>
                </c:pt>
                <c:pt idx="14">
                  <c:v>38</c:v>
                </c:pt>
                <c:pt idx="15">
                  <c:v>43</c:v>
                </c:pt>
                <c:pt idx="16">
                  <c:v>42</c:v>
                </c:pt>
                <c:pt idx="17">
                  <c:v>39</c:v>
                </c:pt>
                <c:pt idx="18">
                  <c:v>40</c:v>
                </c:pt>
                <c:pt idx="19">
                  <c:v>43</c:v>
                </c:pt>
                <c:pt idx="20">
                  <c:v>46</c:v>
                </c:pt>
                <c:pt idx="21">
                  <c:v>48</c:v>
                </c:pt>
                <c:pt idx="22">
                  <c:v>46</c:v>
                </c:pt>
                <c:pt idx="23">
                  <c:v>48</c:v>
                </c:pt>
                <c:pt idx="24">
                  <c:v>41</c:v>
                </c:pt>
                <c:pt idx="25">
                  <c:v>40</c:v>
                </c:pt>
                <c:pt idx="26">
                  <c:v>41</c:v>
                </c:pt>
                <c:pt idx="27">
                  <c:v>40</c:v>
                </c:pt>
                <c:pt idx="28">
                  <c:v>43</c:v>
                </c:pt>
                <c:pt idx="29">
                  <c:v>47</c:v>
                </c:pt>
                <c:pt idx="30">
                  <c:v>49</c:v>
                </c:pt>
                <c:pt idx="31">
                  <c:v>50</c:v>
                </c:pt>
                <c:pt idx="32">
                  <c:v>52</c:v>
                </c:pt>
                <c:pt idx="33">
                  <c:v>57</c:v>
                </c:pt>
                <c:pt idx="34">
                  <c:v>56</c:v>
                </c:pt>
                <c:pt idx="35">
                  <c:v>62</c:v>
                </c:pt>
              </c:numCache>
            </c:numRef>
          </c:val>
          <c:smooth val="0"/>
          <c:extLst>
            <c:ext xmlns:c16="http://schemas.microsoft.com/office/drawing/2014/chart" uri="{C3380CC4-5D6E-409C-BE32-E72D297353CC}">
              <c16:uniqueId val="{00000001-18BC-476D-8751-A9C44D9A8F84}"/>
            </c:ext>
          </c:extLst>
        </c:ser>
        <c:dLbls>
          <c:showLegendKey val="0"/>
          <c:showVal val="0"/>
          <c:showCatName val="0"/>
          <c:showSerName val="0"/>
          <c:showPercent val="0"/>
          <c:showBubbleSize val="0"/>
        </c:dLbls>
        <c:marker val="1"/>
        <c:smooth val="0"/>
        <c:axId val="101338496"/>
        <c:axId val="101342592"/>
      </c:lineChart>
      <c:dateAx>
        <c:axId val="101338496"/>
        <c:scaling>
          <c:orientation val="minMax"/>
        </c:scaling>
        <c:delete val="0"/>
        <c:axPos val="b"/>
        <c:title>
          <c:tx>
            <c:rich>
              <a:bodyPr/>
              <a:lstStyle/>
              <a:p>
                <a:pPr>
                  <a:defRPr/>
                </a:pPr>
                <a:r>
                  <a:rPr lang="en-US"/>
                  <a:t>Περίοδος</a:t>
                </a:r>
              </a:p>
            </c:rich>
          </c:tx>
          <c:layout>
            <c:manualLayout>
              <c:xMode val="edge"/>
              <c:yMode val="edge"/>
              <c:x val="0.46802095358420986"/>
              <c:y val="0.9482351237785418"/>
            </c:manualLayout>
          </c:layout>
          <c:overlay val="0"/>
        </c:title>
        <c:numFmt formatCode="[$-408]mmm\-yy;@" sourceLinked="0"/>
        <c:majorTickMark val="out"/>
        <c:minorTickMark val="none"/>
        <c:tickLblPos val="nextTo"/>
        <c:txPr>
          <a:bodyPr rot="-2700000" vert="horz"/>
          <a:lstStyle/>
          <a:p>
            <a:pPr>
              <a:defRPr/>
            </a:pPr>
            <a:endParaRPr lang="en-US"/>
          </a:p>
        </c:txPr>
        <c:crossAx val="101342592"/>
        <c:crosses val="autoZero"/>
        <c:auto val="1"/>
        <c:lblOffset val="100"/>
        <c:baseTimeUnit val="months"/>
        <c:majorUnit val="2"/>
        <c:majorTimeUnit val="months"/>
        <c:minorUnit val="1"/>
        <c:minorTimeUnit val="months"/>
      </c:dateAx>
      <c:valAx>
        <c:axId val="101342592"/>
        <c:scaling>
          <c:orientation val="minMax"/>
        </c:scaling>
        <c:delete val="0"/>
        <c:axPos val="l"/>
        <c:majorGridlines/>
        <c:title>
          <c:tx>
            <c:rich>
              <a:bodyPr/>
              <a:lstStyle/>
              <a:p>
                <a:pPr>
                  <a:defRPr/>
                </a:pPr>
                <a:r>
                  <a:rPr lang="en-US"/>
                  <a:t>Έσοδα (χιλιάδες)</a:t>
                </a:r>
              </a:p>
            </c:rich>
          </c:tx>
          <c:layout>
            <c:manualLayout>
              <c:xMode val="edge"/>
              <c:yMode val="edge"/>
              <c:x val="1.2208657047724751E-2"/>
              <c:y val="0.37194127243066882"/>
            </c:manualLayout>
          </c:layout>
          <c:overlay val="0"/>
        </c:title>
        <c:numFmt formatCode="#,##0" sourceLinked="1"/>
        <c:majorTickMark val="out"/>
        <c:minorTickMark val="none"/>
        <c:tickLblPos val="nextTo"/>
        <c:txPr>
          <a:bodyPr rot="0" vert="horz"/>
          <a:lstStyle/>
          <a:p>
            <a:pPr>
              <a:defRPr/>
            </a:pPr>
            <a:endParaRPr lang="en-US"/>
          </a:p>
        </c:txPr>
        <c:crossAx val="101338496"/>
        <c:crosses val="autoZero"/>
        <c:crossBetween val="between"/>
      </c:valAx>
      <c:spPr>
        <a:gradFill>
          <a:gsLst>
            <a:gs pos="0">
              <a:schemeClr val="accent1">
                <a:lumMod val="20000"/>
                <a:lumOff val="80000"/>
              </a:schemeClr>
            </a:gs>
            <a:gs pos="100000">
              <a:srgbClr val="FFFFFF"/>
            </a:gs>
          </a:gsLst>
          <a:lin ang="18900000" scaled="1"/>
        </a:gradFill>
      </c:spPr>
    </c:plotArea>
    <c:plotVisOnly val="1"/>
    <c:dispBlanksAs val="gap"/>
    <c:showDLblsOverMax val="0"/>
  </c:chart>
  <c:txPr>
    <a:bodyPr/>
    <a:lstStyle/>
    <a:p>
      <a:pPr>
        <a:defRPr sz="1100"/>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800"/>
            </a:pPr>
            <a:r>
              <a:rPr lang="en-US" sz="1800"/>
              <a:t>Προβλεπόμενα έσοδα: Εκθετική γραμμή τάσης</a:t>
            </a:r>
          </a:p>
        </c:rich>
      </c:tx>
      <c:layout>
        <c:manualLayout>
          <c:xMode val="edge"/>
          <c:yMode val="edge"/>
          <c:x val="0.25860155382907885"/>
          <c:y val="1.9575856443719414E-2"/>
        </c:manualLayout>
      </c:layout>
      <c:overlay val="0"/>
    </c:title>
    <c:autoTitleDeleted val="0"/>
    <c:plotArea>
      <c:layout>
        <c:manualLayout>
          <c:layoutTarget val="inner"/>
          <c:xMode val="edge"/>
          <c:yMode val="edge"/>
          <c:x val="8.8790233074361818E-2"/>
          <c:y val="0.13050570962479607"/>
          <c:w val="0.8666090166142123"/>
          <c:h val="0.70528184536318095"/>
        </c:manualLayout>
      </c:layout>
      <c:lineChart>
        <c:grouping val="standard"/>
        <c:varyColors val="0"/>
        <c:ser>
          <c:idx val="0"/>
          <c:order val="0"/>
          <c:tx>
            <c:strRef>
              <c:f>'Δεδομένα εσόδων'!$C$3</c:f>
              <c:strCache>
                <c:ptCount val="1"/>
                <c:pt idx="0">
                  <c:v>Έσοδα</c:v>
                </c:pt>
              </c:strCache>
            </c:strRef>
          </c:tx>
          <c:trendline>
            <c:trendlineType val="exp"/>
            <c:forward val="12"/>
            <c:dispRSqr val="0"/>
            <c:dispEq val="0"/>
          </c:trendline>
          <c:cat>
            <c:numRef>
              <c:f>'Δεδομένα εσόδων'!$B$4:$B$39</c:f>
              <c:numCache>
                <c:formatCode>[$-408]mmm\-yy;@</c:formatCode>
                <c:ptCount val="3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numCache>
            </c:numRef>
          </c:cat>
          <c:val>
            <c:numRef>
              <c:f>'Δεδομένα εσόδων'!$C$4:$C$39</c:f>
              <c:numCache>
                <c:formatCode>#,##0</c:formatCode>
                <c:ptCount val="36"/>
                <c:pt idx="0">
                  <c:v>41</c:v>
                </c:pt>
                <c:pt idx="1">
                  <c:v>40</c:v>
                </c:pt>
                <c:pt idx="2">
                  <c:v>38</c:v>
                </c:pt>
                <c:pt idx="3">
                  <c:v>37</c:v>
                </c:pt>
                <c:pt idx="4">
                  <c:v>37</c:v>
                </c:pt>
                <c:pt idx="5">
                  <c:v>36</c:v>
                </c:pt>
                <c:pt idx="6">
                  <c:v>38</c:v>
                </c:pt>
                <c:pt idx="7">
                  <c:v>37</c:v>
                </c:pt>
                <c:pt idx="8">
                  <c:v>38</c:v>
                </c:pt>
                <c:pt idx="9">
                  <c:v>44</c:v>
                </c:pt>
                <c:pt idx="10">
                  <c:v>45</c:v>
                </c:pt>
                <c:pt idx="11">
                  <c:v>42</c:v>
                </c:pt>
                <c:pt idx="12">
                  <c:v>37</c:v>
                </c:pt>
                <c:pt idx="13">
                  <c:v>39</c:v>
                </c:pt>
                <c:pt idx="14">
                  <c:v>38</c:v>
                </c:pt>
                <c:pt idx="15">
                  <c:v>43</c:v>
                </c:pt>
                <c:pt idx="16">
                  <c:v>42</c:v>
                </c:pt>
                <c:pt idx="17">
                  <c:v>39</c:v>
                </c:pt>
                <c:pt idx="18">
                  <c:v>40</c:v>
                </c:pt>
                <c:pt idx="19">
                  <c:v>43</c:v>
                </c:pt>
                <c:pt idx="20">
                  <c:v>46</c:v>
                </c:pt>
                <c:pt idx="21">
                  <c:v>48</c:v>
                </c:pt>
                <c:pt idx="22">
                  <c:v>46</c:v>
                </c:pt>
                <c:pt idx="23">
                  <c:v>48</c:v>
                </c:pt>
                <c:pt idx="24">
                  <c:v>41</c:v>
                </c:pt>
                <c:pt idx="25">
                  <c:v>40</c:v>
                </c:pt>
                <c:pt idx="26">
                  <c:v>41</c:v>
                </c:pt>
                <c:pt idx="27">
                  <c:v>40</c:v>
                </c:pt>
                <c:pt idx="28">
                  <c:v>43</c:v>
                </c:pt>
                <c:pt idx="29">
                  <c:v>47</c:v>
                </c:pt>
                <c:pt idx="30">
                  <c:v>49</c:v>
                </c:pt>
                <c:pt idx="31">
                  <c:v>50</c:v>
                </c:pt>
                <c:pt idx="32">
                  <c:v>52</c:v>
                </c:pt>
                <c:pt idx="33">
                  <c:v>57</c:v>
                </c:pt>
                <c:pt idx="34">
                  <c:v>56</c:v>
                </c:pt>
                <c:pt idx="35">
                  <c:v>62</c:v>
                </c:pt>
              </c:numCache>
            </c:numRef>
          </c:val>
          <c:smooth val="0"/>
          <c:extLst>
            <c:ext xmlns:c16="http://schemas.microsoft.com/office/drawing/2014/chart" uri="{C3380CC4-5D6E-409C-BE32-E72D297353CC}">
              <c16:uniqueId val="{00000001-187D-4BBF-B942-5915DAA97B5F}"/>
            </c:ext>
          </c:extLst>
        </c:ser>
        <c:dLbls>
          <c:showLegendKey val="0"/>
          <c:showVal val="0"/>
          <c:showCatName val="0"/>
          <c:showSerName val="0"/>
          <c:showPercent val="0"/>
          <c:showBubbleSize val="0"/>
        </c:dLbls>
        <c:marker val="1"/>
        <c:smooth val="0"/>
        <c:axId val="101363072"/>
        <c:axId val="118364416"/>
      </c:lineChart>
      <c:dateAx>
        <c:axId val="101363072"/>
        <c:scaling>
          <c:orientation val="minMax"/>
        </c:scaling>
        <c:delete val="0"/>
        <c:axPos val="b"/>
        <c:title>
          <c:tx>
            <c:rich>
              <a:bodyPr/>
              <a:lstStyle/>
              <a:p>
                <a:pPr>
                  <a:defRPr/>
                </a:pPr>
                <a:r>
                  <a:rPr lang="en-US"/>
                  <a:t>Περίοδος</a:t>
                </a:r>
              </a:p>
            </c:rich>
          </c:tx>
          <c:layout>
            <c:manualLayout>
              <c:xMode val="edge"/>
              <c:yMode val="edge"/>
              <c:x val="0.46948849810390897"/>
              <c:y val="0.94453501699554976"/>
            </c:manualLayout>
          </c:layout>
          <c:overlay val="0"/>
        </c:title>
        <c:numFmt formatCode="[$-408]mmm\-yy;@" sourceLinked="0"/>
        <c:majorTickMark val="out"/>
        <c:minorTickMark val="none"/>
        <c:tickLblPos val="nextTo"/>
        <c:txPr>
          <a:bodyPr rot="-2700000" vert="horz"/>
          <a:lstStyle/>
          <a:p>
            <a:pPr>
              <a:defRPr/>
            </a:pPr>
            <a:endParaRPr lang="en-US"/>
          </a:p>
        </c:txPr>
        <c:crossAx val="118364416"/>
        <c:crosses val="autoZero"/>
        <c:auto val="1"/>
        <c:lblOffset val="100"/>
        <c:baseTimeUnit val="months"/>
        <c:majorUnit val="2"/>
        <c:majorTimeUnit val="months"/>
        <c:minorUnit val="1"/>
        <c:minorTimeUnit val="months"/>
      </c:dateAx>
      <c:valAx>
        <c:axId val="118364416"/>
        <c:scaling>
          <c:orientation val="minMax"/>
        </c:scaling>
        <c:delete val="0"/>
        <c:axPos val="l"/>
        <c:majorGridlines/>
        <c:title>
          <c:tx>
            <c:rich>
              <a:bodyPr/>
              <a:lstStyle/>
              <a:p>
                <a:pPr>
                  <a:defRPr/>
                </a:pPr>
                <a:r>
                  <a:rPr lang="en-US"/>
                  <a:t>Έσοδα (χιλιάδες)</a:t>
                </a:r>
              </a:p>
            </c:rich>
          </c:tx>
          <c:layout>
            <c:manualLayout>
              <c:xMode val="edge"/>
              <c:yMode val="edge"/>
              <c:x val="1.2208657047724751E-2"/>
              <c:y val="0.37194127243066882"/>
            </c:manualLayout>
          </c:layout>
          <c:overlay val="0"/>
        </c:title>
        <c:numFmt formatCode="#,##0" sourceLinked="1"/>
        <c:majorTickMark val="out"/>
        <c:minorTickMark val="none"/>
        <c:tickLblPos val="nextTo"/>
        <c:txPr>
          <a:bodyPr rot="0" vert="horz"/>
          <a:lstStyle/>
          <a:p>
            <a:pPr>
              <a:defRPr/>
            </a:pPr>
            <a:endParaRPr lang="en-US"/>
          </a:p>
        </c:txPr>
        <c:crossAx val="101363072"/>
        <c:crosses val="autoZero"/>
        <c:crossBetween val="between"/>
      </c:valAx>
      <c:spPr>
        <a:gradFill>
          <a:gsLst>
            <a:gs pos="0">
              <a:schemeClr val="accent1">
                <a:lumMod val="20000"/>
                <a:lumOff val="80000"/>
              </a:schemeClr>
            </a:gs>
            <a:gs pos="100000">
              <a:srgbClr val="FFFFFF"/>
            </a:gs>
          </a:gsLst>
          <a:lin ang="18900000" scaled="1"/>
        </a:gradFill>
      </c:spPr>
    </c:plotArea>
    <c:plotVisOnly val="1"/>
    <c:dispBlanksAs val="gap"/>
    <c:showDLblsOverMax val="0"/>
  </c:chart>
  <c:txPr>
    <a:bodyPr/>
    <a:lstStyle/>
    <a:p>
      <a:pPr>
        <a:defRPr sz="1100"/>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800"/>
            </a:pPr>
            <a:r>
              <a:rPr lang="en-US" sz="1800"/>
              <a:t>Γραμμή τάσης εσόδων: Κυλιόμενος μέσος όρος</a:t>
            </a:r>
          </a:p>
        </c:rich>
      </c:tx>
      <c:layout>
        <c:manualLayout>
          <c:xMode val="edge"/>
          <c:yMode val="edge"/>
          <c:x val="0.28856825749167592"/>
          <c:y val="1.9575856443719414E-2"/>
        </c:manualLayout>
      </c:layout>
      <c:overlay val="0"/>
    </c:title>
    <c:autoTitleDeleted val="0"/>
    <c:plotArea>
      <c:layout>
        <c:manualLayout>
          <c:layoutTarget val="inner"/>
          <c:xMode val="edge"/>
          <c:yMode val="edge"/>
          <c:x val="7.3251942286348501E-2"/>
          <c:y val="0.13050570962479607"/>
          <c:w val="0.88864565790957462"/>
          <c:h val="0.70310764761219158"/>
        </c:manualLayout>
      </c:layout>
      <c:lineChart>
        <c:grouping val="standard"/>
        <c:varyColors val="0"/>
        <c:ser>
          <c:idx val="0"/>
          <c:order val="0"/>
          <c:tx>
            <c:strRef>
              <c:f>'Δεδομένα εσόδων'!$C$3</c:f>
              <c:strCache>
                <c:ptCount val="1"/>
                <c:pt idx="0">
                  <c:v>Έσοδα</c:v>
                </c:pt>
              </c:strCache>
            </c:strRef>
          </c:tx>
          <c:trendline>
            <c:trendlineType val="movingAvg"/>
            <c:period val="6"/>
            <c:dispRSqr val="0"/>
            <c:dispEq val="0"/>
          </c:trendline>
          <c:cat>
            <c:numRef>
              <c:f>'Δεδομένα εσόδων'!$B$4:$B$39</c:f>
              <c:numCache>
                <c:formatCode>[$-408]mmm\-yy;@</c:formatCode>
                <c:ptCount val="3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numCache>
            </c:numRef>
          </c:cat>
          <c:val>
            <c:numRef>
              <c:f>'Δεδομένα εσόδων'!$C$4:$C$39</c:f>
              <c:numCache>
                <c:formatCode>#,##0</c:formatCode>
                <c:ptCount val="36"/>
                <c:pt idx="0">
                  <c:v>41</c:v>
                </c:pt>
                <c:pt idx="1">
                  <c:v>40</c:v>
                </c:pt>
                <c:pt idx="2">
                  <c:v>38</c:v>
                </c:pt>
                <c:pt idx="3">
                  <c:v>37</c:v>
                </c:pt>
                <c:pt idx="4">
                  <c:v>37</c:v>
                </c:pt>
                <c:pt idx="5">
                  <c:v>36</c:v>
                </c:pt>
                <c:pt idx="6">
                  <c:v>38</c:v>
                </c:pt>
                <c:pt idx="7">
                  <c:v>37</c:v>
                </c:pt>
                <c:pt idx="8">
                  <c:v>38</c:v>
                </c:pt>
                <c:pt idx="9">
                  <c:v>44</c:v>
                </c:pt>
                <c:pt idx="10">
                  <c:v>45</c:v>
                </c:pt>
                <c:pt idx="11">
                  <c:v>42</c:v>
                </c:pt>
                <c:pt idx="12">
                  <c:v>37</c:v>
                </c:pt>
                <c:pt idx="13">
                  <c:v>39</c:v>
                </c:pt>
                <c:pt idx="14">
                  <c:v>38</c:v>
                </c:pt>
                <c:pt idx="15">
                  <c:v>43</c:v>
                </c:pt>
                <c:pt idx="16">
                  <c:v>42</c:v>
                </c:pt>
                <c:pt idx="17">
                  <c:v>39</c:v>
                </c:pt>
                <c:pt idx="18">
                  <c:v>40</c:v>
                </c:pt>
                <c:pt idx="19">
                  <c:v>43</c:v>
                </c:pt>
                <c:pt idx="20">
                  <c:v>46</c:v>
                </c:pt>
                <c:pt idx="21">
                  <c:v>48</c:v>
                </c:pt>
                <c:pt idx="22">
                  <c:v>46</c:v>
                </c:pt>
                <c:pt idx="23">
                  <c:v>48</c:v>
                </c:pt>
                <c:pt idx="24">
                  <c:v>41</c:v>
                </c:pt>
                <c:pt idx="25">
                  <c:v>40</c:v>
                </c:pt>
                <c:pt idx="26">
                  <c:v>41</c:v>
                </c:pt>
                <c:pt idx="27">
                  <c:v>40</c:v>
                </c:pt>
                <c:pt idx="28">
                  <c:v>43</c:v>
                </c:pt>
                <c:pt idx="29">
                  <c:v>47</c:v>
                </c:pt>
                <c:pt idx="30">
                  <c:v>49</c:v>
                </c:pt>
                <c:pt idx="31">
                  <c:v>50</c:v>
                </c:pt>
                <c:pt idx="32">
                  <c:v>52</c:v>
                </c:pt>
                <c:pt idx="33">
                  <c:v>57</c:v>
                </c:pt>
                <c:pt idx="34">
                  <c:v>56</c:v>
                </c:pt>
                <c:pt idx="35">
                  <c:v>62</c:v>
                </c:pt>
              </c:numCache>
            </c:numRef>
          </c:val>
          <c:smooth val="0"/>
          <c:extLst>
            <c:ext xmlns:c16="http://schemas.microsoft.com/office/drawing/2014/chart" uri="{C3380CC4-5D6E-409C-BE32-E72D297353CC}">
              <c16:uniqueId val="{00000001-C7A9-4612-817D-30B6842E9547}"/>
            </c:ext>
          </c:extLst>
        </c:ser>
        <c:dLbls>
          <c:showLegendKey val="0"/>
          <c:showVal val="0"/>
          <c:showCatName val="0"/>
          <c:showSerName val="0"/>
          <c:showPercent val="0"/>
          <c:showBubbleSize val="0"/>
        </c:dLbls>
        <c:marker val="1"/>
        <c:smooth val="0"/>
        <c:axId val="101155200"/>
        <c:axId val="101157120"/>
      </c:lineChart>
      <c:dateAx>
        <c:axId val="101155200"/>
        <c:scaling>
          <c:orientation val="minMax"/>
        </c:scaling>
        <c:delete val="0"/>
        <c:axPos val="b"/>
        <c:title>
          <c:tx>
            <c:rich>
              <a:bodyPr/>
              <a:lstStyle/>
              <a:p>
                <a:pPr>
                  <a:defRPr/>
                </a:pPr>
                <a:r>
                  <a:rPr lang="en-US"/>
                  <a:t>Περίοδος</a:t>
                </a:r>
              </a:p>
            </c:rich>
          </c:tx>
          <c:layout>
            <c:manualLayout>
              <c:xMode val="edge"/>
              <c:yMode val="edge"/>
              <c:x val="0.47096497007913346"/>
              <c:y val="0.94670921474653902"/>
            </c:manualLayout>
          </c:layout>
          <c:overlay val="0"/>
        </c:title>
        <c:numFmt formatCode="[$-408]mmm\-yy;@" sourceLinked="0"/>
        <c:majorTickMark val="out"/>
        <c:minorTickMark val="none"/>
        <c:tickLblPos val="nextTo"/>
        <c:txPr>
          <a:bodyPr rot="-2700000" vert="horz"/>
          <a:lstStyle/>
          <a:p>
            <a:pPr>
              <a:defRPr/>
            </a:pPr>
            <a:endParaRPr lang="en-US"/>
          </a:p>
        </c:txPr>
        <c:crossAx val="101157120"/>
        <c:crosses val="autoZero"/>
        <c:auto val="1"/>
        <c:lblOffset val="100"/>
        <c:baseTimeUnit val="months"/>
        <c:majorUnit val="2"/>
        <c:majorTimeUnit val="months"/>
        <c:minorUnit val="1"/>
        <c:minorTimeUnit val="months"/>
      </c:dateAx>
      <c:valAx>
        <c:axId val="101157120"/>
        <c:scaling>
          <c:orientation val="minMax"/>
        </c:scaling>
        <c:delete val="0"/>
        <c:axPos val="l"/>
        <c:majorGridlines/>
        <c:title>
          <c:tx>
            <c:rich>
              <a:bodyPr/>
              <a:lstStyle/>
              <a:p>
                <a:pPr>
                  <a:defRPr/>
                </a:pPr>
                <a:r>
                  <a:rPr lang="en-US"/>
                  <a:t>Έσοδα (χιλιάδες)</a:t>
                </a:r>
              </a:p>
            </c:rich>
          </c:tx>
          <c:layout>
            <c:manualLayout>
              <c:xMode val="edge"/>
              <c:yMode val="edge"/>
              <c:x val="1.2208657047724751E-2"/>
              <c:y val="0.37194127243066882"/>
            </c:manualLayout>
          </c:layout>
          <c:overlay val="0"/>
        </c:title>
        <c:numFmt formatCode="#,##0" sourceLinked="1"/>
        <c:majorTickMark val="out"/>
        <c:minorTickMark val="none"/>
        <c:tickLblPos val="nextTo"/>
        <c:txPr>
          <a:bodyPr rot="0" vert="horz"/>
          <a:lstStyle/>
          <a:p>
            <a:pPr>
              <a:defRPr/>
            </a:pPr>
            <a:endParaRPr lang="en-US"/>
          </a:p>
        </c:txPr>
        <c:crossAx val="101155200"/>
        <c:crosses val="autoZero"/>
        <c:crossBetween val="between"/>
      </c:valAx>
      <c:spPr>
        <a:gradFill>
          <a:gsLst>
            <a:gs pos="0">
              <a:schemeClr val="accent1">
                <a:lumMod val="20000"/>
                <a:lumOff val="80000"/>
              </a:schemeClr>
            </a:gs>
            <a:gs pos="100000">
              <a:srgbClr val="FFFFFF"/>
            </a:gs>
          </a:gsLst>
          <a:lin ang="18900000" scaled="1"/>
        </a:gradFill>
      </c:spPr>
    </c:plotArea>
    <c:plotVisOnly val="1"/>
    <c:dispBlanksAs val="gap"/>
    <c:showDLblsOverMax val="0"/>
  </c:chart>
  <c:txPr>
    <a:bodyPr/>
    <a:lstStyle/>
    <a:p>
      <a:pPr>
        <a:defRPr sz="1100"/>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2">
    <tabColor theme="5" tint="0.39997558519241921"/>
  </sheetPr>
  <sheetViews>
    <sheetView workbookViewId="0"/>
  </sheetViews>
  <pageMargins left="0.75" right="0.75" top="1" bottom="1" header="0.5" footer="0.5"/>
  <pageSetup paperSize="9" orientation="landscape" r:id="rId1"/>
  <headerFooter differentFirst="1" alignWithMargins="0">
    <oddFooter>Page &amp;P of &amp;N</oddFooter>
  </headerFooter>
  <drawing r:id="rId2"/>
</chartsheet>
</file>

<file path=xl/chartsheets/sheet2.xml><?xml version="1.0" encoding="utf-8"?>
<chartsheet xmlns="http://schemas.openxmlformats.org/spreadsheetml/2006/main" xmlns:r="http://schemas.openxmlformats.org/officeDocument/2006/relationships">
  <sheetPr codeName="Chart3">
    <tabColor theme="6" tint="0.39997558519241921"/>
  </sheetPr>
  <sheetViews>
    <sheetView workbookViewId="0"/>
  </sheetViews>
  <pageMargins left="0.75" right="0.75" top="1" bottom="1" header="0.5" footer="0.5"/>
  <pageSetup paperSize="9" orientation="landscape" horizontalDpi="4294967293" r:id="rId1"/>
  <headerFooter differentFirst="1" alignWithMargins="0">
    <oddFooter>Page &amp;P of &amp;N</oddFooter>
  </headerFooter>
  <drawing r:id="rId2"/>
</chartsheet>
</file>

<file path=xl/chartsheets/sheet3.xml><?xml version="1.0" encoding="utf-8"?>
<chartsheet xmlns="http://schemas.openxmlformats.org/spreadsheetml/2006/main" xmlns:r="http://schemas.openxmlformats.org/officeDocument/2006/relationships">
  <sheetPr codeName="Chart4">
    <tabColor theme="7" tint="0.39997558519241921"/>
  </sheetPr>
  <sheetViews>
    <sheetView workbookViewId="0"/>
  </sheetViews>
  <pageMargins left="0.75" right="0.75" top="1" bottom="1" header="0.5" footer="0.5"/>
  <pageSetup paperSize="9" orientation="landscape" horizontalDpi="4294967293" r:id="rId1"/>
  <headerFooter differentFirst="1" alignWithMargins="0">
    <oddFooter>Page &amp;P of &amp;N</oddFooter>
  </headerFooter>
  <drawing r:id="rId2"/>
</chartsheet>
</file>

<file path=xl/chartsheets/sheet4.xml><?xml version="1.0" encoding="utf-8"?>
<chartsheet xmlns="http://schemas.openxmlformats.org/spreadsheetml/2006/main" xmlns:r="http://schemas.openxmlformats.org/officeDocument/2006/relationships">
  <sheetPr codeName="Chart5">
    <tabColor theme="8" tint="0.39997558519241921"/>
  </sheetPr>
  <sheetViews>
    <sheetView workbookViewId="0"/>
  </sheetViews>
  <pageMargins left="0.75" right="0.75" top="1" bottom="1" header="0.5" footer="0.5"/>
  <pageSetup paperSize="9" orientation="landscape" horizontalDpi="4294967293" r:id="rId1"/>
  <headerFooter differentFirst="1" alignWithMargins="0">
    <oddFooter>Page &amp;P of &amp;N</oddFooter>
  </headerFooter>
  <drawing r:id="rId2"/>
</chartsheet>
</file>

<file path=xl/chartsheets/sheet5.xml><?xml version="1.0" encoding="utf-8"?>
<chartsheet xmlns="http://schemas.openxmlformats.org/spreadsheetml/2006/main" xmlns:r="http://schemas.openxmlformats.org/officeDocument/2006/relationships">
  <sheetPr codeName="Chart6">
    <tabColor theme="9" tint="0.39997558519241921"/>
  </sheetPr>
  <sheetViews>
    <sheetView workbookViewId="0"/>
  </sheetViews>
  <pageMargins left="0.75" right="0.75" top="1" bottom="1" header="0.5" footer="0.5"/>
  <pageSetup paperSize="9" orientation="landscape" horizontalDpi="4294967293" r:id="rId1"/>
  <headerFooter differentFirst="1" alignWithMargins="0">
    <oddFooter>Page &amp;P of &amp;N</oddFooter>
  </headerFooter>
  <drawing r:id="rId2"/>
</chartsheet>
</file>

<file path=xl/chartsheets/sheet6.xml><?xml version="1.0" encoding="utf-8"?>
<chartsheet xmlns="http://schemas.openxmlformats.org/spreadsheetml/2006/main" xmlns:r="http://schemas.openxmlformats.org/officeDocument/2006/relationships">
  <sheetPr codeName="Chart7">
    <tabColor theme="2" tint="-0.499984740745262"/>
  </sheetPr>
  <sheetViews>
    <sheetView workbookViewId="0"/>
  </sheetViews>
  <pageMargins left="0.75" right="0.75" top="1" bottom="1" header="0.5" footer="0.5"/>
  <pageSetup paperSize="9" orientation="landscape" horizontalDpi="4294967293" r:id="rId1"/>
  <headerFooter differentFirst="1" alignWithMargins="0">
    <oddFoote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9525"/>
    <xdr:ext cx="9201150" cy="5610225"/>
    <xdr:graphicFrame macro="">
      <xdr:nvGraphicFramePr>
        <xdr:cNvPr id="2" name="Γράφημα 1" descr="Γραμμική γραμμή τάσης προβλεπόμενων εσόδων που δείχνει τα έσοδα σε σχέση με την περίοδο">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01150" cy="5619750"/>
    <xdr:graphicFrame macro="">
      <xdr:nvGraphicFramePr>
        <xdr:cNvPr id="2" name="Γράφημα 1" descr="Λογαριθμική γραμμή τάσης προβλεπόμενων εσόδων που δείχνει τα έσοδα σε σχέση με την περίοδο">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01150" cy="5619750"/>
    <xdr:graphicFrame macro="">
      <xdr:nvGraphicFramePr>
        <xdr:cNvPr id="2" name="Γράφημα 1" descr="Πολυωνυμική γραμμή τάσης προβλεπόμενων εσόδων που δείχνει τα έσοδα σε σχέση με την περίοδο">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4.xml><?xml version="1.0" encoding="utf-8"?>
<xdr:wsDr xmlns:xdr="http://schemas.openxmlformats.org/drawingml/2006/spreadsheetDrawing" xmlns:a="http://schemas.openxmlformats.org/drawingml/2006/main">
  <xdr:absoluteAnchor>
    <xdr:pos x="0" y="0"/>
    <xdr:ext cx="9201150" cy="5619750"/>
    <xdr:graphicFrame macro="">
      <xdr:nvGraphicFramePr>
        <xdr:cNvPr id="2" name="Γράφημα 1" descr="Γραμμή τάσης αύξησης προβλεπόμενων εσόδων που δείχνει τα έσοδα σε σχέση με την περίοδο">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01150" cy="5619750"/>
    <xdr:graphicFrame macro="">
      <xdr:nvGraphicFramePr>
        <xdr:cNvPr id="2" name="Γράφημα 1" descr="Εκθετική γραμμή τάσης προβλεπόμενων εσόδων που δείχνει τα έσοδα σε σχέση με την περίοδο">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01150" cy="5619750"/>
    <xdr:graphicFrame macro="">
      <xdr:nvGraphicFramePr>
        <xdr:cNvPr id="2" name="Γράφημα 1" descr="Κυλιόμενος μέσος όρος προβλεπόμενων εσόδων που δείχνει τα έσοδα σε σχέση με την περίοδο">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Δεδομένα" displayName="Δεδομένα" ref="B3:C39" headerRowDxfId="3" dataDxfId="2">
  <autoFilter ref="B3:C39"/>
  <tableColumns count="2">
    <tableColumn id="1" name="Περίοδος" totalsRowLabel="Άθροισμα" totalsRowDxfId="1" dataCellStyle="Ημερομηνία"/>
    <tableColumn id="2" name="Έσοδα" totalsRowFunction="sum" totalsRowDxfId="0" dataCellStyle="Έσοδα"/>
  </tableColumns>
  <tableStyleInfo name="TableStyleLight9" showFirstColumn="0" showLastColumn="0" showRowStripes="1" showColumnStripes="0"/>
  <extLst>
    <ext xmlns:x14="http://schemas.microsoft.com/office/spreadsheetml/2009/9/main" uri="{504A1905-F514-4f6f-8877-14C23A59335A}">
      <x14:table altTextSummary="Εισαγάγετε περίοδο και δεδομένα εσόδων σε αυτόν τον πίνακα"/>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B1:C39"/>
  <sheetViews>
    <sheetView showGridLines="0" tabSelected="1" zoomScaleNormal="100" workbookViewId="0">
      <pane ySplit="3" topLeftCell="A4" activePane="bottomLeft" state="frozen"/>
      <selection pane="bottomLeft"/>
    </sheetView>
  </sheetViews>
  <sheetFormatPr defaultRowHeight="30" customHeight="1" x14ac:dyDescent="0.2"/>
  <cols>
    <col min="1" max="1" width="2.625" customWidth="1"/>
    <col min="2" max="2" width="17.5" customWidth="1"/>
    <col min="3" max="3" width="16.375" customWidth="1"/>
    <col min="4" max="4" width="2.625" customWidth="1"/>
  </cols>
  <sheetData>
    <row r="1" spans="2:3" ht="38.25" customHeight="1" x14ac:dyDescent="0.25">
      <c r="B1" s="5" t="s">
        <v>0</v>
      </c>
      <c r="C1" s="1"/>
    </row>
    <row r="2" spans="2:3" ht="30" customHeight="1" x14ac:dyDescent="0.2">
      <c r="B2" s="6" t="s">
        <v>1</v>
      </c>
      <c r="C2" s="6"/>
    </row>
    <row r="3" spans="2:3" ht="30" customHeight="1" x14ac:dyDescent="0.2">
      <c r="B3" s="2" t="s">
        <v>2</v>
      </c>
      <c r="C3" s="2" t="s">
        <v>3</v>
      </c>
    </row>
    <row r="4" spans="2:3" ht="30" customHeight="1" x14ac:dyDescent="0.2">
      <c r="B4" s="3">
        <f ca="1">DATE(YEAR(TODAY()-600),1,1)</f>
        <v>42370</v>
      </c>
      <c r="C4" s="4">
        <v>41</v>
      </c>
    </row>
    <row r="5" spans="2:3" ht="30" customHeight="1" x14ac:dyDescent="0.2">
      <c r="B5" s="3">
        <f ca="1">DATE(YEAR(TODAY()-600),2,1)</f>
        <v>42401</v>
      </c>
      <c r="C5" s="4">
        <v>40</v>
      </c>
    </row>
    <row r="6" spans="2:3" ht="30" customHeight="1" x14ac:dyDescent="0.2">
      <c r="B6" s="3">
        <f ca="1">DATE(YEAR(TODAY()-600),3,1)</f>
        <v>42430</v>
      </c>
      <c r="C6" s="4">
        <v>38</v>
      </c>
    </row>
    <row r="7" spans="2:3" ht="30" customHeight="1" x14ac:dyDescent="0.2">
      <c r="B7" s="3">
        <f ca="1">DATE(YEAR(TODAY()-600),4,1)</f>
        <v>42461</v>
      </c>
      <c r="C7" s="4">
        <v>37</v>
      </c>
    </row>
    <row r="8" spans="2:3" ht="30" customHeight="1" x14ac:dyDescent="0.2">
      <c r="B8" s="3">
        <f ca="1">DATE(YEAR(TODAY()-600),5,1)</f>
        <v>42491</v>
      </c>
      <c r="C8" s="4">
        <v>37</v>
      </c>
    </row>
    <row r="9" spans="2:3" ht="30" customHeight="1" x14ac:dyDescent="0.2">
      <c r="B9" s="3">
        <f ca="1">DATE(YEAR(TODAY()-600),6,1)</f>
        <v>42522</v>
      </c>
      <c r="C9" s="4">
        <v>36</v>
      </c>
    </row>
    <row r="10" spans="2:3" ht="30" customHeight="1" x14ac:dyDescent="0.2">
      <c r="B10" s="3">
        <f ca="1">DATE(YEAR(TODAY()-600),7,1)</f>
        <v>42552</v>
      </c>
      <c r="C10" s="4">
        <v>38</v>
      </c>
    </row>
    <row r="11" spans="2:3" ht="30" customHeight="1" x14ac:dyDescent="0.2">
      <c r="B11" s="3">
        <f ca="1">DATE(YEAR(TODAY()-600),8,1)</f>
        <v>42583</v>
      </c>
      <c r="C11" s="4">
        <v>37</v>
      </c>
    </row>
    <row r="12" spans="2:3" ht="30" customHeight="1" x14ac:dyDescent="0.2">
      <c r="B12" s="3">
        <f ca="1">DATE(YEAR(TODAY()-600),9,1)</f>
        <v>42614</v>
      </c>
      <c r="C12" s="4">
        <v>38</v>
      </c>
    </row>
    <row r="13" spans="2:3" ht="30" customHeight="1" x14ac:dyDescent="0.2">
      <c r="B13" s="3">
        <f ca="1">DATE(YEAR(TODAY()-600),10,1)</f>
        <v>42644</v>
      </c>
      <c r="C13" s="4">
        <v>44</v>
      </c>
    </row>
    <row r="14" spans="2:3" ht="30" customHeight="1" x14ac:dyDescent="0.2">
      <c r="B14" s="3">
        <f ca="1">DATE(YEAR(TODAY()-600),11,1)</f>
        <v>42675</v>
      </c>
      <c r="C14" s="4">
        <v>45</v>
      </c>
    </row>
    <row r="15" spans="2:3" ht="30" customHeight="1" x14ac:dyDescent="0.2">
      <c r="B15" s="3">
        <f ca="1">DATE(YEAR(TODAY()-600),12,1)</f>
        <v>42705</v>
      </c>
      <c r="C15" s="4">
        <v>42</v>
      </c>
    </row>
    <row r="16" spans="2:3" ht="30" customHeight="1" x14ac:dyDescent="0.2">
      <c r="B16" s="3">
        <f ca="1">DATE(YEAR(TODAY()-300),1,1)</f>
        <v>42736</v>
      </c>
      <c r="C16" s="4">
        <v>37</v>
      </c>
    </row>
    <row r="17" spans="2:3" ht="30" customHeight="1" x14ac:dyDescent="0.2">
      <c r="B17" s="3">
        <f ca="1">DATE(YEAR(TODAY()-300),2,1)</f>
        <v>42767</v>
      </c>
      <c r="C17" s="4">
        <v>39</v>
      </c>
    </row>
    <row r="18" spans="2:3" ht="30" customHeight="1" x14ac:dyDescent="0.2">
      <c r="B18" s="3">
        <f ca="1">DATE(YEAR(TODAY()-300),3,1)</f>
        <v>42795</v>
      </c>
      <c r="C18" s="4">
        <v>38</v>
      </c>
    </row>
    <row r="19" spans="2:3" ht="30" customHeight="1" x14ac:dyDescent="0.2">
      <c r="B19" s="3">
        <f ca="1">DATE(YEAR(TODAY()-300),4,1)</f>
        <v>42826</v>
      </c>
      <c r="C19" s="4">
        <v>43</v>
      </c>
    </row>
    <row r="20" spans="2:3" ht="30" customHeight="1" x14ac:dyDescent="0.2">
      <c r="B20" s="3">
        <f ca="1">DATE(YEAR(TODAY()-300),5,1)</f>
        <v>42856</v>
      </c>
      <c r="C20" s="4">
        <v>42</v>
      </c>
    </row>
    <row r="21" spans="2:3" ht="30" customHeight="1" x14ac:dyDescent="0.2">
      <c r="B21" s="3">
        <f ca="1">DATE(YEAR(TODAY()-300),6,1)</f>
        <v>42887</v>
      </c>
      <c r="C21" s="4">
        <v>39</v>
      </c>
    </row>
    <row r="22" spans="2:3" ht="30" customHeight="1" x14ac:dyDescent="0.2">
      <c r="B22" s="3">
        <f ca="1">DATE(YEAR(TODAY()-300),7,1)</f>
        <v>42917</v>
      </c>
      <c r="C22" s="4">
        <v>40</v>
      </c>
    </row>
    <row r="23" spans="2:3" ht="30" customHeight="1" x14ac:dyDescent="0.2">
      <c r="B23" s="3">
        <f ca="1">DATE(YEAR(TODAY()-300),8,1)</f>
        <v>42948</v>
      </c>
      <c r="C23" s="4">
        <v>43</v>
      </c>
    </row>
    <row r="24" spans="2:3" ht="30" customHeight="1" x14ac:dyDescent="0.2">
      <c r="B24" s="3">
        <f ca="1">DATE(YEAR(TODAY()-300),9,1)</f>
        <v>42979</v>
      </c>
      <c r="C24" s="4">
        <v>46</v>
      </c>
    </row>
    <row r="25" spans="2:3" ht="30" customHeight="1" x14ac:dyDescent="0.2">
      <c r="B25" s="3">
        <f ca="1">DATE(YEAR(TODAY()-300),10,1)</f>
        <v>43009</v>
      </c>
      <c r="C25" s="4">
        <v>48</v>
      </c>
    </row>
    <row r="26" spans="2:3" ht="30" customHeight="1" x14ac:dyDescent="0.2">
      <c r="B26" s="3">
        <f ca="1">DATE(YEAR(TODAY()-300),11,1)</f>
        <v>43040</v>
      </c>
      <c r="C26" s="4">
        <v>46</v>
      </c>
    </row>
    <row r="27" spans="2:3" ht="30" customHeight="1" x14ac:dyDescent="0.2">
      <c r="B27" s="3">
        <f t="shared" ref="B27" ca="1" si="0">DATE(YEAR(TODAY()-300),12,1)</f>
        <v>43070</v>
      </c>
      <c r="C27" s="4">
        <v>48</v>
      </c>
    </row>
    <row r="28" spans="2:3" ht="30" customHeight="1" x14ac:dyDescent="0.2">
      <c r="B28" s="3">
        <f ca="1">DATE(YEAR(TODAY()-1),1,1)</f>
        <v>43101</v>
      </c>
      <c r="C28" s="4">
        <v>41</v>
      </c>
    </row>
    <row r="29" spans="2:3" ht="30" customHeight="1" x14ac:dyDescent="0.2">
      <c r="B29" s="3">
        <f ca="1">DATE(YEAR(TODAY()-1),2,1)</f>
        <v>43132</v>
      </c>
      <c r="C29" s="4">
        <v>40</v>
      </c>
    </row>
    <row r="30" spans="2:3" ht="30" customHeight="1" x14ac:dyDescent="0.2">
      <c r="B30" s="3">
        <f ca="1">DATE(YEAR(TODAY()-1),3,1)</f>
        <v>43160</v>
      </c>
      <c r="C30" s="4">
        <v>41</v>
      </c>
    </row>
    <row r="31" spans="2:3" ht="30" customHeight="1" x14ac:dyDescent="0.2">
      <c r="B31" s="3">
        <f ca="1">DATE(YEAR(TODAY()-1),4,1)</f>
        <v>43191</v>
      </c>
      <c r="C31" s="4">
        <v>40</v>
      </c>
    </row>
    <row r="32" spans="2:3" ht="30" customHeight="1" x14ac:dyDescent="0.2">
      <c r="B32" s="3">
        <f ca="1">DATE(YEAR(TODAY()-1),5,1)</f>
        <v>43221</v>
      </c>
      <c r="C32" s="4">
        <v>43</v>
      </c>
    </row>
    <row r="33" spans="2:3" ht="30" customHeight="1" x14ac:dyDescent="0.2">
      <c r="B33" s="3">
        <f ca="1">DATE(YEAR(TODAY()-1),6,1)</f>
        <v>43252</v>
      </c>
      <c r="C33" s="4">
        <v>47</v>
      </c>
    </row>
    <row r="34" spans="2:3" ht="30" customHeight="1" x14ac:dyDescent="0.2">
      <c r="B34" s="3">
        <f ca="1">DATE(YEAR(TODAY()-1),7,1)</f>
        <v>43282</v>
      </c>
      <c r="C34" s="4">
        <v>49</v>
      </c>
    </row>
    <row r="35" spans="2:3" ht="30" customHeight="1" x14ac:dyDescent="0.2">
      <c r="B35" s="3">
        <f ca="1">DATE(YEAR(TODAY()-1),8,1)</f>
        <v>43313</v>
      </c>
      <c r="C35" s="4">
        <v>50</v>
      </c>
    </row>
    <row r="36" spans="2:3" ht="30" customHeight="1" x14ac:dyDescent="0.2">
      <c r="B36" s="3">
        <f ca="1">DATE(YEAR(TODAY()-1),9,1)</f>
        <v>43344</v>
      </c>
      <c r="C36" s="4">
        <v>52</v>
      </c>
    </row>
    <row r="37" spans="2:3" ht="30" customHeight="1" x14ac:dyDescent="0.2">
      <c r="B37" s="3">
        <f ca="1">DATE(YEAR(TODAY()-1),10,1)</f>
        <v>43374</v>
      </c>
      <c r="C37" s="4">
        <v>57</v>
      </c>
    </row>
    <row r="38" spans="2:3" ht="30" customHeight="1" x14ac:dyDescent="0.2">
      <c r="B38" s="3">
        <f ca="1">DATE(YEAR(TODAY()-1),11,1)</f>
        <v>43405</v>
      </c>
      <c r="C38" s="4">
        <v>56</v>
      </c>
    </row>
    <row r="39" spans="2:3" ht="30" customHeight="1" x14ac:dyDescent="0.2">
      <c r="B39" s="3">
        <f t="shared" ref="B39" ca="1" si="1">DATE(YEAR(TODAY()-1),12,1)</f>
        <v>43435</v>
      </c>
      <c r="C39" s="4">
        <v>62</v>
      </c>
    </row>
  </sheetData>
  <mergeCells count="1">
    <mergeCell ref="B2:C2"/>
  </mergeCells>
  <phoneticPr fontId="2" type="noConversion"/>
  <dataValidations count="5">
    <dataValidation type="decimal" allowBlank="1" showErrorMessage="1" error="Εισαγάγετε έναν έγκυρο αριθμό μεταξύ (10.000.000) και 10.000.000." sqref="C4:C39">
      <formula1>-10000000</formula1>
      <formula2>10000000</formula2>
    </dataValidation>
    <dataValidation allowBlank="1" showInputMessage="1" showErrorMessage="1" prompt="Δημιουργήστε ένα γράφημα τάσης εσόδων σε αυτό το βιβλίο εργασίας. Εισαγάγετε λεπτομέρειες εσόδων στον πίνακα δεδομένων σε αυτό το φύλλο εργασίας. Τα γραφήματα εσόδων ενημερώνονται αυτόματα σε άλλα φύλλα εργασίας" sqref="A1"/>
    <dataValidation allowBlank="1" showInputMessage="1" showErrorMessage="1" prompt="Ο τίτλος αυτού του φύλλου εργασίας βρίσκεται σε αυτό το κελί. Εισαγάγετε λεπτομέρειες εσόδων στον πίνακα που ξεκινά από το κελί B3" sqref="B1"/>
    <dataValidation allowBlank="1" showInputMessage="1" showErrorMessage="1" prompt="Εισαγάγετε περίοδο σε αυτήν τη στήλη, κάτω από αυτή την επικεφαλίδα Χρησιμοποιήστε φίλτρο επικεφαλίδας για να βρείτε συγκεκριμένες καταχωρήσεις" sqref="B3"/>
    <dataValidation allowBlank="1" showInputMessage="1" showErrorMessage="1" prompt="Εισαγάγετε ποσό εσόδων σε αυτήν τη στήλη, κάτω από αυτή την επικεφαλίδα" sqref="C3"/>
  </dataValidations>
  <printOptions horizontalCentered="1"/>
  <pageMargins left="0.75" right="0.75" top="1" bottom="1" header="0.5" footer="0.5"/>
  <pageSetup paperSize="9" fitToHeight="0" orientation="portrait" r:id="rId1"/>
  <headerFooter differentFirst="1" alignWithMargins="0">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6</vt:i4>
      </vt:variant>
      <vt:variant>
        <vt:lpstr>Named Ranges</vt:lpstr>
      </vt:variant>
      <vt:variant>
        <vt:i4>4</vt:i4>
      </vt:variant>
    </vt:vector>
  </HeadingPairs>
  <TitlesOfParts>
    <vt:vector size="11" baseType="lpstr">
      <vt:lpstr>Δεδομένα εσόδων</vt:lpstr>
      <vt:lpstr>Γραμμική</vt:lpstr>
      <vt:lpstr>Λογαριθμική</vt:lpstr>
      <vt:lpstr>Πολυωνυμική</vt:lpstr>
      <vt:lpstr>Αύξησης</vt:lpstr>
      <vt:lpstr>Εκθετική</vt:lpstr>
      <vt:lpstr>Κυλιόμενος μέσος όρος</vt:lpstr>
      <vt:lpstr>'Δεδομένα εσόδων'!Print_Titles</vt:lpstr>
      <vt:lpstr>Δεδομένα_εσόδων</vt:lpstr>
      <vt:lpstr>Έσοδα</vt:lpstr>
      <vt:lpstr>Τίτλος1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2018-06-07T07:32:42Z</dcterms:created>
  <dcterms:modified xsi:type="dcterms:W3CDTF">2018-06-07T07:32:42Z</dcterms:modified>
</cp:coreProperties>
</file>