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4"/>
  <workbookPr filterPrivacy="1" codeName="ThisWorkbook" refreshAllConnections="1"/>
  <xr:revisionPtr revIDLastSave="5" documentId="11_F1F4B48B61E18FE7C2761DF35473F683816AE775" xr6:coauthVersionLast="45" xr6:coauthVersionMax="45" xr10:uidLastSave="{F22B0E49-A2A4-4473-B054-ED79C748B55D}"/>
  <bookViews>
    <workbookView xWindow="-120" yWindow="-120" windowWidth="28860" windowHeight="16110" xr2:uid="{00000000-000D-0000-FFFF-FFFF00000000}"/>
  </bookViews>
  <sheets>
    <sheet name="Panel" sheetId="1" r:id="rId1"/>
    <sheet name="Registro de gastos" sheetId="2" r:id="rId2"/>
    <sheet name="Datos de gastos personales" sheetId="4" state="hidden" r:id="rId3"/>
  </sheets>
  <definedNames>
    <definedName name="SegmentaciónDeDatos_categoría">#N/A</definedName>
    <definedName name="SegmentaciónDeDatos_fecha">#N/A</definedName>
    <definedName name="SegmentaciónDeDatos_subcategoría">#N/A</definedName>
    <definedName name="Titulo2">Gastos[[#Headers],[fecha]]</definedName>
    <definedName name="_xlnm.Print_Titles" localSheetId="1">'Registro de gastos'!$2:$2</definedName>
  </definedNames>
  <calcPr calcId="191029"/>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<sst xmlns="http://schemas.openxmlformats.org/spreadsheetml/2006/main" count="73" uniqueCount="44">
  <si>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panel de gastos personales</t>
  </si>
  <si>
    <t>El Gráfico dinámico que muestra los gastos por categoría y mes está en esta celda. La segmentación de datos para filtrar los gastos por fecha, categorías y subcategorías se encuentra en las celdas B3, D3 y F3, a continuación.</t>
  </si>
  <si>
    <t>La segmentación de datos para filtrar los datos de la tabla en función de la fecha está en esta celda.</t>
  </si>
  <si>
    <t>La segmentación de datos para filtrar los datos de la tabla en función de la categoría está en esta celda.</t>
  </si>
  <si>
    <t>al registro de gastos &gt;</t>
  </si>
  <si>
    <t>La segmentación de datos para filtrar los datos de la tabla en función de la subcategoría está en esta celda.</t>
  </si>
  <si>
    <t>registro de gastos</t>
  </si>
  <si>
    <t>fecha</t>
  </si>
  <si>
    <t>categoría</t>
  </si>
  <si>
    <t>Alojamiento</t>
  </si>
  <si>
    <t>Diversión</t>
  </si>
  <si>
    <t>Diario</t>
  </si>
  <si>
    <t>Transporte</t>
  </si>
  <si>
    <t>subcategoría</t>
  </si>
  <si>
    <t>Internet</t>
  </si>
  <si>
    <t>Teléfono fijo</t>
  </si>
  <si>
    <t>Electricidad</t>
  </si>
  <si>
    <t>Deporte</t>
  </si>
  <si>
    <t>Ropa</t>
  </si>
  <si>
    <t>Boleto del subterráneo</t>
  </si>
  <si>
    <t>Combustible</t>
  </si>
  <si>
    <t>Corte de cabello</t>
  </si>
  <si>
    <t>Té o café</t>
  </si>
  <si>
    <t>Dulces/caramelos</t>
  </si>
  <si>
    <t>Lentes de contacto</t>
  </si>
  <si>
    <t>Cine</t>
  </si>
  <si>
    <t>cantidad</t>
  </si>
  <si>
    <t>&lt; al panel</t>
  </si>
  <si>
    <t>nota</t>
  </si>
  <si>
    <t>Abono de marzo</t>
  </si>
  <si>
    <t>Abono de abril</t>
  </si>
  <si>
    <t>Noche de película clásica</t>
  </si>
  <si>
    <t>datos de gastos personales</t>
  </si>
  <si>
    <t>La siguiente Gráfico dinámico proporciona el origen de datos para el tabla dinámica de gastos personales en el panel. Los cambios que realices pueden ocasionar modificaciones visuales en el Gráfico dinámico o errores.</t>
  </si>
  <si>
    <t>Suma de cantidad</t>
  </si>
  <si>
    <t>Etiquetas de columna</t>
  </si>
  <si>
    <t>Etiquetas de fila</t>
  </si>
  <si>
    <t>Total general</t>
  </si>
  <si>
    <t>mar</t>
  </si>
  <si>
    <t>abr</t>
  </si>
  <si>
    <t>may</t>
  </si>
  <si>
    <t>jun</t>
  </si>
  <si>
    <t>jul</t>
  </si>
  <si>
    <t>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</si>
</sst>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00_);_(&quot;$&quot;* \(#,##0.00\);_(&quot;$&quot;* &quot;-&quot;??_);_(@_)"/>
  </numFmts>
  <fonts count="6">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
      <sz val="9"/>
      <name val="Arial"/>
      <family val="3"/>
      <charset val="134"/>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3">
    <border>
      <left/>
      <right/>
      <top/>
      <bottom/>
      <diagonal/>
    </border>
    <border>
      <left/>
      <right/>
      <top/>
      <bottom style="thick">
        <color theme="3"/>
      </bottom>
      <diagonal/>
    </border>
    <border>
      <left/>
      <right/>
      <top style="thick">
        <color theme="3"/>
      </top>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4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6">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3" fillId="2" borderId="1" xfId="2" applyFill="1" applyAlignment="1">
      <alignment horizontal="right" vertical="center"/>
    </xf>
    <xf numFmtId="0" fontId="0" fillId="3" borderId="0" xfId="0" applyFont="1" applyFill="1" applyBorder="1" applyAlignment="1">
      <alignment horizontal="left" vertical="center" wrapText="1" indent="1"/>
    </xf>
    <xf numFmtId="0" fontId="2"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NumberFormat="1" applyFont="1" applyFill="1" applyBorder="1" applyAlignment="1">
      <alignment horizontal="center" vertical="center"/>
    </xf>
    <xf numFmtId="0" fontId="2" fillId="3" borderId="0" xfId="0" applyFont="1" applyFill="1" applyAlignment="1">
      <alignment horizontal="center" vertical="center"/>
    </xf>
    <xf numFmtId="0" fontId="4" fillId="2" borderId="1" xfId="1" applyAlignment="1">
      <alignment horizontal="left" vertical="center"/>
    </xf>
    <xf numFmtId="0" fontId="4" fillId="2" borderId="1" xfId="1" applyFill="1" applyBorder="1" applyAlignment="1">
      <alignment horizontal="left" vertical="center"/>
    </xf>
    <xf numFmtId="0" fontId="0" fillId="3" borderId="2" xfId="0" applyBorder="1" applyAlignment="1">
      <alignment horizontal="left" vertical="center" wrapText="1" indent="1"/>
    </xf>
  </cellXfs>
  <cellStyles count="6">
    <cellStyle name="Fecha" xfId="5" xr:uid="{00000000-0005-0000-0000-000001000000}"/>
    <cellStyle name="Hipervínculo" xfId="2" builtinId="8" customBuiltin="1"/>
    <cellStyle name="Hipervínculo visitado" xfId="3" builtinId="9" customBuiltin="1"/>
    <cellStyle name="Moneda" xfId="4" builtinId="4" customBuiltin="1"/>
    <cellStyle name="Normal" xfId="0" builtinId="0" customBuiltin="1"/>
    <cellStyle name="Título" xfId="1" builtinId="15" customBuiltin="1"/>
  </cellStyles>
  <dxfs count="25">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2" justifyLastLine="0" shrinkToFit="0" readingOrder="0"/>
    </dxf>
    <dxf>
      <fill>
        <patternFill patternType="solid">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s>
  <tableStyles count="3" defaultTableStyle="TableStyleMedium2" defaultPivotStyle="PivotStyleLight16">
    <tableStyle name="Personal Expense Slicer" pivot="0" table="0" count="10" xr9:uid="{00000000-0011-0000-FFFF-FFFF00000000}">
      <tableStyleElement type="wholeTable" dxfId="24"/>
      <tableStyleElement type="headerRow" dxfId="23"/>
    </tableStyle>
    <tableStyle name="Registro de gastos" pivot="0" count="4" xr9:uid="{00000000-0011-0000-FFFF-FFFF01000000}">
      <tableStyleElement type="wholeTable" dxfId="22"/>
      <tableStyleElement type="headerRow" dxfId="21"/>
      <tableStyleElement type="firstRowStripe" dxfId="20"/>
      <tableStyleElement type="secondRowStripe" dxfId="19"/>
    </tableStyle>
    <tableStyle name="Segmentación de datos de gastos personales" pivot="0" table="0" count="2" xr9:uid="{00000000-0011-0000-FFFF-FFFF02000000}">
      <tableStyleElement type="wholeTable" dxfId="18"/>
      <tableStyleElement type="headerRow" dxfId="17"/>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[Office_35627822_TF03427588.xltx]Datos de gastos personales!DatosDeGastosPersonales</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'Datos de gastos personales'!$C$3:$C$4</c:f>
              <c:strCache>
                <c:ptCount val="1"/>
                <c:pt idx="0">
                  <c:v>Diversión</c:v>
                </c:pt>
              </c:strCache>
            </c:strRef>
          </c:tx>
          <c:spPr>
            <a:solidFill>
              <a:schemeClr val="accent2"/>
            </a:solidFill>
            <a:ln>
              <a:noFill/>
            </a:ln>
            <a:effectLst/>
          </c:spPr>
          <c:invertIfNegative val="0"/>
          <c:cat>
            <c:strRef>
              <c:f>'Datos de gastos personales'!$B$5:$B$11</c:f>
              <c:strCache>
                <c:ptCount val="6"/>
                <c:pt idx="0">
                  <c:v>mar</c:v>
                </c:pt>
                <c:pt idx="1">
                  <c:v>abr</c:v>
                </c:pt>
                <c:pt idx="2">
                  <c:v>may</c:v>
                </c:pt>
                <c:pt idx="3">
                  <c:v>jun</c:v>
                </c:pt>
                <c:pt idx="4">
                  <c:v>jul</c:v>
                </c:pt>
                <c:pt idx="5">
                  <c:v>ago</c:v>
                </c:pt>
              </c:strCache>
            </c:strRef>
          </c:cat>
          <c:val>
            <c:numRef>
              <c:f>'Datos de gastos personales'!$C$5:$C$11</c:f>
              <c:numCache>
                <c:formatCode>General</c:formatCode>
                <c:ptCount val="6"/>
                <c:pt idx="0">
                  <c:v>29</c:v>
                </c:pt>
                <c:pt idx="4">
                  <c:v>21</c:v>
                </c:pt>
              </c:numCache>
            </c:numRef>
          </c:val>
          <c:extLst>
            <c:ext xmlns:c16="http://schemas.microsoft.com/office/drawing/2014/chart" uri="{C3380CC4-5D6E-409C-BE32-E72D297353CC}">
              <c16:uniqueId val="{00000004-0369-4CD8-A66A-072E5E341541}"/>
            </c:ext>
          </c:extLst>
        </c:ser>
        <c:ser>
          <c:idx val="1"/>
          <c:order val="1"/>
          <c:tx>
            <c:strRef>
              <c:f>'Datos de gastos personales'!$D$3:$D$4</c:f>
              <c:strCache>
                <c:ptCount val="1"/>
                <c:pt idx="0">
                  <c:v>Transporte</c:v>
                </c:pt>
              </c:strCache>
            </c:strRef>
          </c:tx>
          <c:spPr>
            <a:solidFill>
              <a:schemeClr val="accent4"/>
            </a:solidFill>
            <a:ln>
              <a:noFill/>
            </a:ln>
            <a:effectLst/>
          </c:spPr>
          <c:invertIfNegative val="0"/>
          <c:cat>
            <c:strRef>
              <c:f>'Datos de gastos personales'!$B$5:$B$11</c:f>
              <c:strCache>
                <c:ptCount val="6"/>
                <c:pt idx="0">
                  <c:v>mar</c:v>
                </c:pt>
                <c:pt idx="1">
                  <c:v>abr</c:v>
                </c:pt>
                <c:pt idx="2">
                  <c:v>may</c:v>
                </c:pt>
                <c:pt idx="3">
                  <c:v>jun</c:v>
                </c:pt>
                <c:pt idx="4">
                  <c:v>jul</c:v>
                </c:pt>
                <c:pt idx="5">
                  <c:v>ago</c:v>
                </c:pt>
              </c:strCache>
            </c:strRef>
          </c:cat>
          <c:val>
            <c:numRef>
              <c:f>'Datos de gastos personales'!$D$5:$D$11</c:f>
              <c:numCache>
                <c:formatCode>General</c:formatCode>
                <c:ptCount val="6"/>
                <c:pt idx="0">
                  <c:v>21</c:v>
                </c:pt>
                <c:pt idx="1">
                  <c:v>75</c:v>
                </c:pt>
                <c:pt idx="2">
                  <c:v>54</c:v>
                </c:pt>
              </c:numCache>
            </c:numRef>
          </c:val>
          <c:extLst>
            <c:ext xmlns:c16="http://schemas.microsoft.com/office/drawing/2014/chart" uri="{C3380CC4-5D6E-409C-BE32-E72D297353CC}">
              <c16:uniqueId val="{00000005-0369-4CD8-A66A-072E5E341541}"/>
            </c:ext>
          </c:extLst>
        </c:ser>
        <c:ser>
          <c:idx val="2"/>
          <c:order val="2"/>
          <c:tx>
            <c:strRef>
              <c:f>'Datos de gastos personales'!$E$3:$E$4</c:f>
              <c:strCache>
                <c:ptCount val="1"/>
                <c:pt idx="0">
                  <c:v>Diario</c:v>
                </c:pt>
              </c:strCache>
            </c:strRef>
          </c:tx>
          <c:spPr>
            <a:solidFill>
              <a:schemeClr val="accent6"/>
            </a:solidFill>
            <a:ln>
              <a:noFill/>
            </a:ln>
            <a:effectLst/>
          </c:spPr>
          <c:invertIfNegative val="0"/>
          <c:cat>
            <c:strRef>
              <c:f>'Datos de gastos personales'!$B$5:$B$11</c:f>
              <c:strCache>
                <c:ptCount val="6"/>
                <c:pt idx="0">
                  <c:v>mar</c:v>
                </c:pt>
                <c:pt idx="1">
                  <c:v>abr</c:v>
                </c:pt>
                <c:pt idx="2">
                  <c:v>may</c:v>
                </c:pt>
                <c:pt idx="3">
                  <c:v>jun</c:v>
                </c:pt>
                <c:pt idx="4">
                  <c:v>jul</c:v>
                </c:pt>
                <c:pt idx="5">
                  <c:v>ago</c:v>
                </c:pt>
              </c:strCache>
            </c:strRef>
          </c:cat>
          <c:val>
            <c:numRef>
              <c:f>'Datos de gastos personales'!$E$5:$E$11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6-0369-4CD8-A66A-072E5E341541}"/>
            </c:ext>
          </c:extLst>
        </c:ser>
        <c:ser>
          <c:idx val="3"/>
          <c:order val="3"/>
          <c:tx>
            <c:strRef>
              <c:f>'Datos de gastos personales'!$F$3:$F$4</c:f>
              <c:strCache>
                <c:ptCount val="1"/>
                <c:pt idx="0">
                  <c:v>Alojamiento</c:v>
                </c:pt>
              </c:strCache>
            </c:strRef>
          </c:tx>
          <c:spPr>
            <a:solidFill>
              <a:schemeClr val="accent2">
                <a:lumMod val="60000"/>
              </a:schemeClr>
            </a:solidFill>
            <a:ln>
              <a:noFill/>
            </a:ln>
            <a:effectLst/>
          </c:spPr>
          <c:invertIfNegative val="0"/>
          <c:cat>
            <c:strRef>
              <c:f>'Datos de gastos personales'!$B$5:$B$11</c:f>
              <c:strCache>
                <c:ptCount val="6"/>
                <c:pt idx="0">
                  <c:v>mar</c:v>
                </c:pt>
                <c:pt idx="1">
                  <c:v>abr</c:v>
                </c:pt>
                <c:pt idx="2">
                  <c:v>may</c:v>
                </c:pt>
                <c:pt idx="3">
                  <c:v>jun</c:v>
                </c:pt>
                <c:pt idx="4">
                  <c:v>jul</c:v>
                </c:pt>
                <c:pt idx="5">
                  <c:v>ago</c:v>
                </c:pt>
              </c:strCache>
            </c:strRef>
          </c:cat>
          <c:val>
            <c:numRef>
              <c:f>'Datos de gastos personales'!$F$5:$F$11</c:f>
              <c:numCache>
                <c:formatCode>General</c:formatCode>
                <c:ptCount val="6"/>
                <c:pt idx="0">
                  <c:v>130</c:v>
                </c:pt>
                <c:pt idx="1">
                  <c:v>130</c:v>
                </c:pt>
              </c:numCache>
            </c:numRef>
          </c:val>
          <c:extLst>
            <c:ext xmlns:c16="http://schemas.microsoft.com/office/drawing/2014/chart" uri="{C3380CC4-5D6E-409C-BE32-E72D297353CC}">
              <c16:uniqueId val="{00000007-0369-4CD8-A66A-072E5E341541}"/>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s-E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s-ES"/>
          </a:p>
        </c:txPr>
        <c:crossAx val="369003632"/>
        <c:crosses val="autoZero"/>
        <c:crossBetween val="between"/>
      </c:valAx>
      <c:spPr>
        <a:noFill/>
        <a:ln>
          <a:noFill/>
        </a:ln>
        <a:effectLst/>
      </c:spPr>
    </c:plotArea>
    <c:legend>
      <c:legendPos val="t"/>
      <c:layout>
        <c:manualLayout>
          <c:xMode val="edge"/>
          <c:yMode val="edge"/>
          <c:x val="9.9812007756117335E-5"/>
          <c:y val="3.796127053682318E-3"/>
          <c:w val="0.2879690492109756"/>
          <c:h val="6.47741827491432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s-E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35859</xdr:rowOff>
    </xdr:from>
    <xdr:to>
      <xdr:col>5</xdr:col>
      <xdr:colOff>5610225</xdr:colOff>
      <xdr:row>1</xdr:row>
      <xdr:rowOff>3381374</xdr:rowOff>
    </xdr:to>
    <xdr:graphicFrame macro="">
      <xdr:nvGraphicFramePr>
        <xdr:cNvPr id="2" name="Gastos personales" descr="Gráfico dinámico de gastos personales para el total de gastos por categoría, agrupados por me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161925</xdr:colOff>
      <xdr:row>2</xdr:row>
      <xdr:rowOff>47625</xdr:rowOff>
    </xdr:from>
    <xdr:to>
      <xdr:col>2</xdr:col>
      <xdr:colOff>1627725</xdr:colOff>
      <xdr:row>2</xdr:row>
      <xdr:rowOff>1602825</xdr:rowOff>
    </xdr:to>
    <mc:AlternateContent xmlns:mc="http://schemas.openxmlformats.org/markup-compatibility/2006" xmlns:a14="http://schemas.microsoft.com/office/drawing/2010/main">
      <mc:Choice Requires="a14">
        <xdr:graphicFrame macro="">
          <xdr:nvGraphicFramePr>
            <xdr:cNvPr id="3" name="fecha" descr="Segmentación de datos para filtrar el gráfico dinámico en función de la fecha">
              <a:extLst>
                <a:ext uri="{FF2B5EF4-FFF2-40B4-BE49-F238E27FC236}">
                  <a16:creationId xmlns:a16="http://schemas.microsoft.com/office/drawing/2014/main" id="{E4CAB40C-3398-4A7E-A17F-BFCE685FFD9B}"/>
                </a:ext>
              </a:extLst>
            </xdr:cNvPr>
            <xdr:cNvGraphicFramePr/>
          </xdr:nvGraphicFramePr>
          <xdr:xfrm>
            <a:off x="0" y="0"/>
            <a:ext cx="0" cy="0"/>
          </xdr:xfrm>
          <a:graphic>
            <a:graphicData uri="http://schemas.microsoft.com/office/drawing/2010/slicer">
              <sle:slicer xmlns:sle="http://schemas.microsoft.com/office/drawing/2010/slicer" name="fecha"/>
            </a:graphicData>
          </a:graphic>
        </xdr:graphicFrame>
      </mc:Choice>
      <mc:Fallback xmlns="">
        <xdr:sp macro="" textlink="">
          <xdr:nvSpPr>
            <xdr:cNvPr id="0" name=""/>
            <xdr:cNvSpPr>
              <a:spLocks noTextEdit="1"/>
            </xdr:cNvSpPr>
          </xdr:nvSpPr>
          <xdr:spPr>
            <a:xfrm>
              <a:off x="361950" y="4295775"/>
              <a:ext cx="2761200" cy="15552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xdr:col>
      <xdr:colOff>152400</xdr:colOff>
      <xdr:row>2</xdr:row>
      <xdr:rowOff>47625</xdr:rowOff>
    </xdr:from>
    <xdr:to>
      <xdr:col>4</xdr:col>
      <xdr:colOff>563400</xdr:colOff>
      <xdr:row>2</xdr:row>
      <xdr:rowOff>1602825</xdr:rowOff>
    </xdr:to>
    <mc:AlternateContent xmlns:mc="http://schemas.openxmlformats.org/markup-compatibility/2006" xmlns:a14="http://schemas.microsoft.com/office/drawing/2010/main">
      <mc:Choice Requires="a14">
        <xdr:graphicFrame macro="">
          <xdr:nvGraphicFramePr>
            <xdr:cNvPr id="4" name="categoría" descr="Segmentación de datos para filtrar los datos de la tabla en función de la categoría">
              <a:extLst>
                <a:ext uri="{FF2B5EF4-FFF2-40B4-BE49-F238E27FC236}">
                  <a16:creationId xmlns:a16="http://schemas.microsoft.com/office/drawing/2014/main" id="{331494D6-169A-4C7A-B700-A5C5BE249F22}"/>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3552825" y="4295775"/>
              <a:ext cx="2163600" cy="15552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38100</xdr:colOff>
      <xdr:row>2</xdr:row>
      <xdr:rowOff>38100</xdr:rowOff>
    </xdr:from>
    <xdr:to>
      <xdr:col>5</xdr:col>
      <xdr:colOff>5466900</xdr:colOff>
      <xdr:row>2</xdr:row>
      <xdr:rowOff>1593300</xdr:rowOff>
    </xdr:to>
    <mc:AlternateContent xmlns:mc="http://schemas.openxmlformats.org/markup-compatibility/2006" xmlns:a14="http://schemas.microsoft.com/office/drawing/2010/main">
      <mc:Choice Requires="a14">
        <xdr:graphicFrame macro="">
          <xdr:nvGraphicFramePr>
            <xdr:cNvPr id="5" name="subcategoría" descr="Segmentación de datos para filtrar los datos de la tabla en función de la subcategoría">
              <a:extLst>
                <a:ext uri="{FF2B5EF4-FFF2-40B4-BE49-F238E27FC236}">
                  <a16:creationId xmlns:a16="http://schemas.microsoft.com/office/drawing/2014/main" id="{2285112F-DDA2-48C4-AD07-82BD512D8F0A}"/>
                </a:ext>
              </a:extLst>
            </xdr:cNvPr>
            <xdr:cNvGraphicFramePr/>
          </xdr:nvGraphicFramePr>
          <xdr:xfrm>
            <a:off x="0" y="0"/>
            <a:ext cx="0" cy="0"/>
          </xdr:xfrm>
          <a:graphic>
            <a:graphicData uri="http://schemas.microsoft.com/office/drawing/2010/slicer">
              <sle:slicer xmlns:sle="http://schemas.microsoft.com/office/drawing/2010/slicer" name="subcategoría"/>
            </a:graphicData>
          </a:graphic>
        </xdr:graphicFrame>
      </mc:Choice>
      <mc:Fallback xmlns="">
        <xdr:sp macro="" textlink="">
          <xdr:nvSpPr>
            <xdr:cNvPr id="0" name=""/>
            <xdr:cNvSpPr>
              <a:spLocks noTextEdit="1"/>
            </xdr:cNvSpPr>
          </xdr:nvSpPr>
          <xdr:spPr>
            <a:xfrm>
              <a:off x="6181725" y="4286250"/>
              <a:ext cx="5428800" cy="15552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789.550649305558" createdVersion="5" refreshedVersion="6" minRefreshableVersion="3" recordCount="20" xr:uid="{00000000-000A-0000-FFFF-FFFF0C000000}">
  <cacheSource type="worksheet">
    <worksheetSource name="Gastos"/>
  </cacheSource>
  <cacheFields count="5">
    <cacheField name="fecha"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ene"/>
          <s v="feb"/>
          <s v="mar"/>
          <s v="abr"/>
          <s v="may"/>
          <s v="jun"/>
          <s v="jul"/>
          <s v="ago"/>
          <s v="sep"/>
          <s v="oct"/>
          <s v="nov"/>
          <s v="dic"/>
          <s v="&gt;02/08/2019"/>
        </groupItems>
      </fieldGroup>
    </cacheField>
    <cacheField name="categoría" numFmtId="0">
      <sharedItems count="4">
        <s v="Alojamiento"/>
        <s v="Diversión"/>
        <s v="Diario"/>
        <s v="Transporte"/>
      </sharedItems>
    </cacheField>
    <cacheField name="subcategoría" numFmtId="0">
      <sharedItems count="12">
        <s v="Internet"/>
        <s v="Teléfono fijo"/>
        <s v="Electricidad"/>
        <s v="Deporte"/>
        <s v="Ropa"/>
        <s v="Boleto del subterráneo"/>
        <s v="Combustible"/>
        <s v="Corte de cabello"/>
        <s v="Té o café"/>
        <s v="Dulces/caramelos"/>
        <s v="Lentes de contacto"/>
        <s v="Cine"/>
      </sharedItems>
    </cacheField>
    <cacheField name="cantidad" numFmtId="44">
      <sharedItems containsSemiMixedTypes="0" containsString="0" containsNumber="1" minValue="2.75" maxValue="62"/>
    </cacheField>
    <cacheField name="nota"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Abono de marzo"/>
  </r>
  <r>
    <x v="3"/>
    <x v="3"/>
    <x v="6"/>
    <n v="54"/>
    <m/>
  </r>
  <r>
    <x v="3"/>
    <x v="2"/>
    <x v="7"/>
    <n v="12"/>
    <m/>
  </r>
  <r>
    <x v="3"/>
    <x v="2"/>
    <x v="8"/>
    <n v="12"/>
    <m/>
  </r>
  <r>
    <x v="3"/>
    <x v="2"/>
    <x v="9"/>
    <n v="2.75"/>
    <m/>
  </r>
  <r>
    <x v="4"/>
    <x v="0"/>
    <x v="0"/>
    <n v="29"/>
    <m/>
  </r>
  <r>
    <x v="4"/>
    <x v="0"/>
    <x v="1"/>
    <n v="39"/>
    <m/>
  </r>
  <r>
    <x v="4"/>
    <x v="0"/>
    <x v="2"/>
    <n v="62"/>
    <m/>
  </r>
  <r>
    <x v="4"/>
    <x v="2"/>
    <x v="10"/>
    <n v="29"/>
    <m/>
  </r>
  <r>
    <x v="5"/>
    <x v="2"/>
    <x v="4"/>
    <n v="42"/>
    <m/>
  </r>
  <r>
    <x v="5"/>
    <x v="3"/>
    <x v="5"/>
    <n v="21"/>
    <s v="Abono de abril"/>
  </r>
  <r>
    <x v="6"/>
    <x v="3"/>
    <x v="6"/>
    <n v="54"/>
    <m/>
  </r>
  <r>
    <x v="7"/>
    <x v="2"/>
    <x v="7"/>
    <n v="12"/>
    <m/>
  </r>
  <r>
    <x v="8"/>
    <x v="1"/>
    <x v="11"/>
    <n v="21"/>
    <s v="Noche de película clásica"/>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osDeGastosPersonales"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1"/>
        <item x="3"/>
        <item x="2"/>
        <item x="0"/>
        <item t="default"/>
      </items>
    </pivotField>
    <pivotField showAll="0">
      <items count="13">
        <item x="5"/>
        <item x="11"/>
        <item x="6"/>
        <item x="7"/>
        <item x="3"/>
        <item x="9"/>
        <item x="2"/>
        <item x="0"/>
        <item x="10"/>
        <item x="4"/>
        <item x="8"/>
        <item x="1"/>
        <item t="default"/>
      </items>
    </pivotField>
    <pivotField dataField="1" numFmtId="164"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a de cantidad" fld="3" baseField="0" baseItem="0"/>
  </dataFields>
  <formats count="5">
    <format dxfId="4">
      <pivotArea type="all" dataOnly="0" outline="0" fieldPosition="0"/>
    </format>
    <format dxfId="3">
      <pivotArea outline="0" collapsedLevelsAreSubtotals="1" fieldPosition="0"/>
    </format>
    <format dxfId="2">
      <pivotArea dataOnly="0" labelOnly="1" outline="0" axis="axisValues" fieldPosition="0"/>
    </format>
    <format dxfId="1">
      <pivotArea dataOnly="0" labelOnly="1" grandRow="1" outline="0" fieldPosition="0"/>
    </format>
    <format dxfId="0">
      <pivotArea dataOnly="0" labelOnly="1" outline="0" axis="axisValues" fieldPosition="0"/>
    </format>
  </formats>
  <chartFormats count="4">
    <chartFormat chart="2" format="8" series="1">
      <pivotArea type="data" outline="0" fieldPosition="0">
        <references count="2">
          <reference field="4294967294" count="1" selected="0">
            <x v="0"/>
          </reference>
          <reference field="1" count="1" selected="0">
            <x v="3"/>
          </reference>
        </references>
      </pivotArea>
    </chartFormat>
    <chartFormat chart="2" format="9" series="1">
      <pivotArea type="data" outline="0" fieldPosition="0">
        <references count="2">
          <reference field="4294967294" count="1" selected="0">
            <x v="0"/>
          </reference>
          <reference field="1" count="1" selected="0">
            <x v="2"/>
          </reference>
        </references>
      </pivotArea>
    </chartFormat>
    <chartFormat chart="2" format="10" series="1">
      <pivotArea type="data" outline="0" fieldPosition="0">
        <references count="2">
          <reference field="4294967294" count="1" selected="0">
            <x v="0"/>
          </reference>
          <reference field="1" count="1" selected="0">
            <x v="0"/>
          </reference>
        </references>
      </pivotArea>
    </chartFormat>
    <chartFormat chart="2" format="11" series="1">
      <pivotArea type="data" outline="0" fieldPosition="0">
        <references count="2">
          <reference field="4294967294" count="1" selected="0">
            <x v="0"/>
          </reference>
          <reference field="1"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Origen de datos de gráfico dinámico para el total de gastos de cada mes agrupados por categorías de gasto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 xr10:uid="{00000000-0013-0000-FFFF-FFFF01000000}" sourceName="fecha">
  <pivotTables>
    <pivotTable tabId="4" name="DatosDeGastosPersonale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ía" xr10:uid="{00000000-0013-0000-FFFF-FFFF02000000}" sourceName="categoría">
  <pivotTables>
    <pivotTable tabId="4" name="DatosDeGastosPersonales"/>
  </pivotTables>
  <data>
    <tabular pivotCacheId="2" showMissing="0">
      <items count="4">
        <i x="0" s="1"/>
        <i x="2" s="1"/>
        <i x="1"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subcategoría" xr10:uid="{00000000-0013-0000-FFFF-FFFF03000000}" sourceName="subcategoría">
  <pivotTables>
    <pivotTable tabId="4" name="DatosDeGastosPersonales"/>
  </pivotTables>
  <data>
    <tabular pivotCacheId="2" showMissing="0">
      <items count="12">
        <i x="5" s="1"/>
        <i x="11" s="1"/>
        <i x="6" s="1"/>
        <i x="7" s="1"/>
        <i x="3" s="1"/>
        <i x="9" s="1"/>
        <i x="2" s="1"/>
        <i x="0" s="1"/>
        <i x="10" s="1"/>
        <i x="4" s="1"/>
        <i x="8"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echa" xr10:uid="{00000000-0014-0000-FFFF-FFFF01000000}" cache="SegmentaciónDeDatos_fecha" caption="fecha" columnCount="3" style="Personal Expense Slicer" rowHeight="183600"/>
  <slicer name="categoría" xr10:uid="{00000000-0014-0000-FFFF-FFFF02000000}" cache="SegmentaciónDeDatos_categoría" caption="categoría" columnCount="2" style="Personal Expense Slicer" rowHeight="183600"/>
  <slicer name="subcategoría" xr10:uid="{00000000-0014-0000-FFFF-FFFF03000000}" cache="SegmentaciónDeDatos_subcategoría" caption="subcategoría" columnCount="4" style="Personal Expense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Gastos" displayName="Gastos" ref="B2:F22" headerRowDxfId="16" dataDxfId="15">
  <autoFilter ref="B2:F22" xr:uid="{00000000-0009-0000-0100-00000C000000}"/>
  <sortState xmlns:xlrd2="http://schemas.microsoft.com/office/spreadsheetml/2017/richdata2" ref="B3:F22">
    <sortCondition ref="B2:B22"/>
  </sortState>
  <tableColumns count="5">
    <tableColumn id="1" xr3:uid="{00000000-0010-0000-0000-000001000000}" name="fecha" totalsRowLabel="Total" dataDxfId="14" totalsRowDxfId="13" dataCellStyle="Fecha"/>
    <tableColumn id="2" xr3:uid="{00000000-0010-0000-0000-000002000000}" name="categoría" dataDxfId="12" totalsRowDxfId="11"/>
    <tableColumn id="3" xr3:uid="{00000000-0010-0000-0000-000003000000}" name="subcategoría" dataDxfId="10" totalsRowDxfId="9"/>
    <tableColumn id="6" xr3:uid="{00000000-0010-0000-0000-000006000000}" name="cantidad" dataDxfId="8" totalsRowDxfId="7"/>
    <tableColumn id="4" xr3:uid="{00000000-0010-0000-0000-000004000000}" name="nota" totalsRowFunction="count" dataDxfId="6" totalsRowDxfId="5"/>
  </tableColumns>
  <tableStyleInfo name="Registro de gastos" showFirstColumn="0" showLastColumn="0" showRowStripes="1" showColumnStripes="0"/>
  <extLst>
    <ext xmlns:x14="http://schemas.microsoft.com/office/spreadsheetml/2009/9/main" uri="{504A1905-F514-4f6f-8877-14C23A59335A}">
      <x14:table altTextSummary="Escribe la fecha, categoría, subcategoría, importe y notas en esta tabla."/>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baseColWidth="10" defaultColWidth="6" defaultRowHeight="15" customHeight="1"/>
  <cols>
    <col min="1" max="1" width="2.625" style="2" customWidth="1"/>
    <col min="2" max="2" width="17" style="2" customWidth="1"/>
    <col min="3" max="3" width="25" style="2" customWidth="1"/>
    <col min="4" max="4" width="23" style="2" customWidth="1"/>
    <col min="5" max="5" width="13" style="2" customWidth="1"/>
    <col min="6" max="6" width="74.5" style="2" customWidth="1"/>
    <col min="7" max="7" width="2.625" style="2" customWidth="1"/>
    <col min="8" max="16384" width="6" style="2"/>
  </cols>
  <sheetData>
    <row r="1" spans="2:6" ht="63" customHeight="1" thickBot="1">
      <c r="B1" s="13" t="s">
        <v>0</v>
      </c>
      <c r="C1" s="13"/>
      <c r="D1" s="13"/>
      <c r="E1" s="13"/>
      <c r="F1" s="3" t="s">
        <v>4</v>
      </c>
    </row>
    <row r="2" spans="2:6" ht="272.10000000000002" customHeight="1" thickTop="1">
      <c r="B2" s="12" t="s">
        <v>1</v>
      </c>
      <c r="C2" s="12"/>
      <c r="D2" s="12"/>
      <c r="E2" s="12"/>
      <c r="F2" s="12"/>
    </row>
    <row r="3" spans="2:6" ht="142.5" customHeight="1">
      <c r="B3" s="12" t="s">
        <v>2</v>
      </c>
      <c r="C3" s="12"/>
      <c r="D3" s="12" t="s">
        <v>3</v>
      </c>
      <c r="E3" s="12"/>
      <c r="F3" s="5" t="s">
        <v>5</v>
      </c>
    </row>
  </sheetData>
  <sheetProtection selectLockedCells="1" pivotTables="0" selectUnlockedCells="1"/>
  <mergeCells count="4">
    <mergeCell ref="B2:F2"/>
    <mergeCell ref="B1:E1"/>
    <mergeCell ref="B3:C3"/>
    <mergeCell ref="D3:E3"/>
  </mergeCells>
  <phoneticPr fontId="5" type="noConversion"/>
  <dataValidations count="3">
    <dataValidation allowBlank="1" showInputMessage="1" showErrorMessage="1" prompt="Crea una calculadora de gastos personales en este libro. El gráfico dinámico que muestra los gastos por categoría y mes se encuentra en la celda B2. Selecciona la celda F1 para ir a la hoja de cálculo Registro de gastos" sqref="A1" xr:uid="{00000000-0002-0000-0000-000000000000}"/>
    <dataValidation allowBlank="1" showInputMessage="1" showErrorMessage="1" prompt="El título de esta hoja de cálculo se encuentra en esta celda. El gráfico dinámico de gastos personales se encuentra en la celda siguiente. El vínculo de navegación a la hoja de cálculo Registro de gastos se encuentra en la celda a la derecha." sqref="B1:E1" xr:uid="{00000000-0002-0000-0000-000001000000}"/>
    <dataValidation allowBlank="1" showInputMessage="1" showErrorMessage="1" prompt="El vínculo a la hoja de cálculo Registro de gastos está en esta celda." sqref="F1" xr:uid="{00000000-0002-0000-0000-000002000000}"/>
  </dataValidations>
  <hyperlinks>
    <hyperlink ref="F1" location="'Registro de gastos'!A1" tooltip="Selecciona para ir a la hoja de cálculo Registro de gastos." display="to expense log &gt;" xr:uid="{00000000-0004-0000-0000-000000000000}"/>
  </hyperlinks>
  <printOptions horizontalCentered="1"/>
  <pageMargins left="0.25" right="0.25" top="0.75" bottom="0.75" header="0.3" footer="0.3"/>
  <pageSetup paperSize="9" scale="7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baseColWidth="10" defaultColWidth="9" defaultRowHeight="30" customHeight="1"/>
  <cols>
    <col min="1" max="1" width="2.625" customWidth="1"/>
    <col min="2" max="2" width="19.375" bestFit="1" customWidth="1"/>
    <col min="3" max="3" width="25" customWidth="1"/>
    <col min="4" max="4" width="23" customWidth="1"/>
    <col min="5" max="5" width="19.5" customWidth="1"/>
    <col min="6" max="6" width="38" customWidth="1"/>
    <col min="7" max="7" width="2.625" customWidth="1"/>
  </cols>
  <sheetData>
    <row r="1" spans="1:6" s="2" customFormat="1" ht="63" customHeight="1" thickBot="1">
      <c r="B1" s="13" t="s">
        <v>6</v>
      </c>
      <c r="C1" s="13"/>
      <c r="D1" s="13"/>
      <c r="E1" s="13"/>
      <c r="F1" s="3" t="s">
        <v>27</v>
      </c>
    </row>
    <row r="2" spans="1:6" s="2" customFormat="1" ht="30" customHeight="1" thickTop="1">
      <c r="A2"/>
      <c r="B2" s="1" t="s">
        <v>7</v>
      </c>
      <c r="C2" s="1" t="s">
        <v>8</v>
      </c>
      <c r="D2" s="1" t="s">
        <v>13</v>
      </c>
      <c r="E2" s="11" t="s">
        <v>26</v>
      </c>
      <c r="F2" s="1" t="s">
        <v>28</v>
      </c>
    </row>
    <row r="3" spans="1:6" s="2" customFormat="1" ht="30" customHeight="1">
      <c r="B3" s="7">
        <f ca="1">DATE(YEAR(TODAY()),3,2)</f>
        <v>43526</v>
      </c>
      <c r="C3" s="4" t="s">
        <v>9</v>
      </c>
      <c r="D3" s="4" t="s">
        <v>14</v>
      </c>
      <c r="E3" s="6">
        <v>29</v>
      </c>
      <c r="F3" s="4"/>
    </row>
    <row r="4" spans="1:6" s="2" customFormat="1" ht="30" customHeight="1">
      <c r="B4" s="7">
        <f t="shared" ref="B4" ca="1" si="0">DATE(YEAR(TODAY()),3,2)</f>
        <v>43526</v>
      </c>
      <c r="C4" s="4" t="s">
        <v>9</v>
      </c>
      <c r="D4" s="4" t="s">
        <v>15</v>
      </c>
      <c r="E4" s="6">
        <v>39</v>
      </c>
      <c r="F4" s="4"/>
    </row>
    <row r="5" spans="1:6" s="2" customFormat="1" ht="30" customHeight="1">
      <c r="B5" s="7">
        <f ca="1">DATE(YEAR(TODAY()),3,4)</f>
        <v>43528</v>
      </c>
      <c r="C5" s="4" t="s">
        <v>9</v>
      </c>
      <c r="D5" s="4" t="s">
        <v>16</v>
      </c>
      <c r="E5" s="6">
        <v>62</v>
      </c>
      <c r="F5" s="4"/>
    </row>
    <row r="6" spans="1:6" s="2" customFormat="1" ht="30" customHeight="1">
      <c r="B6" s="7">
        <f ca="1">DATE(YEAR(TODAY()),3,4)</f>
        <v>43528</v>
      </c>
      <c r="C6" s="4" t="s">
        <v>10</v>
      </c>
      <c r="D6" s="4" t="s">
        <v>17</v>
      </c>
      <c r="E6" s="6">
        <v>29</v>
      </c>
      <c r="F6" s="4"/>
    </row>
    <row r="7" spans="1:6" s="2" customFormat="1" ht="30" customHeight="1">
      <c r="B7" s="7">
        <f ca="1">DATE(YEAR(TODAY()),3,6)</f>
        <v>43530</v>
      </c>
      <c r="C7" s="4" t="s">
        <v>11</v>
      </c>
      <c r="D7" s="4" t="s">
        <v>18</v>
      </c>
      <c r="E7" s="6">
        <v>42</v>
      </c>
      <c r="F7" s="4"/>
    </row>
    <row r="8" spans="1:6" s="2" customFormat="1" ht="30" customHeight="1">
      <c r="B8" s="7">
        <f ca="1">DATE(YEAR(TODAY()),3,6)</f>
        <v>43530</v>
      </c>
      <c r="C8" s="4" t="s">
        <v>12</v>
      </c>
      <c r="D8" s="4" t="s">
        <v>19</v>
      </c>
      <c r="E8" s="6">
        <v>21</v>
      </c>
      <c r="F8" s="4" t="s">
        <v>29</v>
      </c>
    </row>
    <row r="9" spans="1:6" s="2" customFormat="1" ht="30" customHeight="1">
      <c r="B9" s="7">
        <f ca="1">DATE(YEAR(TODAY()),4,2)</f>
        <v>43557</v>
      </c>
      <c r="C9" s="4" t="s">
        <v>12</v>
      </c>
      <c r="D9" s="4" t="s">
        <v>20</v>
      </c>
      <c r="E9" s="6">
        <v>54</v>
      </c>
      <c r="F9" s="4"/>
    </row>
    <row r="10" spans="1:6" s="2" customFormat="1" ht="30" customHeight="1">
      <c r="B10" s="7">
        <f t="shared" ref="B10:B12" ca="1" si="1">DATE(YEAR(TODAY()),4,2)</f>
        <v>43557</v>
      </c>
      <c r="C10" s="4" t="s">
        <v>11</v>
      </c>
      <c r="D10" s="4" t="s">
        <v>21</v>
      </c>
      <c r="E10" s="6">
        <v>12</v>
      </c>
      <c r="F10" s="4"/>
    </row>
    <row r="11" spans="1:6" s="2" customFormat="1" ht="30" customHeight="1">
      <c r="B11" s="7">
        <f t="shared" ca="1" si="1"/>
        <v>43557</v>
      </c>
      <c r="C11" s="4" t="s">
        <v>11</v>
      </c>
      <c r="D11" s="4" t="s">
        <v>22</v>
      </c>
      <c r="E11" s="6">
        <v>12</v>
      </c>
      <c r="F11" s="4"/>
    </row>
    <row r="12" spans="1:6" s="2" customFormat="1" ht="30" customHeight="1">
      <c r="B12" s="7">
        <f t="shared" ca="1" si="1"/>
        <v>43557</v>
      </c>
      <c r="C12" s="4" t="s">
        <v>11</v>
      </c>
      <c r="D12" s="4" t="s">
        <v>23</v>
      </c>
      <c r="E12" s="6">
        <v>2.75</v>
      </c>
      <c r="F12" s="4"/>
    </row>
    <row r="13" spans="1:6" s="2" customFormat="1" ht="30" customHeight="1">
      <c r="B13" s="7">
        <f ca="1">DATE(YEAR(TODAY()),4,4)</f>
        <v>43559</v>
      </c>
      <c r="C13" s="4" t="s">
        <v>9</v>
      </c>
      <c r="D13" s="4" t="s">
        <v>14</v>
      </c>
      <c r="E13" s="6">
        <v>29</v>
      </c>
      <c r="F13" s="4"/>
    </row>
    <row r="14" spans="1:6" s="2" customFormat="1" ht="30" customHeight="1">
      <c r="B14" s="7">
        <f ca="1">DATE(YEAR(TODAY()),4,4)</f>
        <v>43559</v>
      </c>
      <c r="C14" s="4" t="s">
        <v>9</v>
      </c>
      <c r="D14" s="4" t="s">
        <v>15</v>
      </c>
      <c r="E14" s="6">
        <v>39</v>
      </c>
      <c r="F14" s="4"/>
    </row>
    <row r="15" spans="1:6" s="2" customFormat="1" ht="30" customHeight="1">
      <c r="B15" s="7">
        <f ca="1">DATE(YEAR(TODAY()),4,4)</f>
        <v>43559</v>
      </c>
      <c r="C15" s="4" t="s">
        <v>9</v>
      </c>
      <c r="D15" s="4" t="s">
        <v>16</v>
      </c>
      <c r="E15" s="6">
        <v>62</v>
      </c>
      <c r="F15" s="4"/>
    </row>
    <row r="16" spans="1:6" s="2" customFormat="1" ht="30" customHeight="1">
      <c r="B16" s="7">
        <f ca="1">DATE(YEAR(TODAY()),4,4)</f>
        <v>43559</v>
      </c>
      <c r="C16" s="4" t="s">
        <v>11</v>
      </c>
      <c r="D16" s="4" t="s">
        <v>24</v>
      </c>
      <c r="E16" s="6">
        <v>29</v>
      </c>
      <c r="F16" s="4"/>
    </row>
    <row r="17" spans="2:6" s="2" customFormat="1" ht="30" customHeight="1">
      <c r="B17" s="7">
        <f ca="1">DATE(YEAR(TODAY()),4,6)</f>
        <v>43561</v>
      </c>
      <c r="C17" s="4" t="s">
        <v>11</v>
      </c>
      <c r="D17" s="4" t="s">
        <v>18</v>
      </c>
      <c r="E17" s="6">
        <v>42</v>
      </c>
      <c r="F17" s="4"/>
    </row>
    <row r="18" spans="2:6" s="2" customFormat="1" ht="30" customHeight="1">
      <c r="B18" s="7">
        <f ca="1">DATE(YEAR(TODAY()),4,6)</f>
        <v>43561</v>
      </c>
      <c r="C18" s="4" t="s">
        <v>12</v>
      </c>
      <c r="D18" s="4" t="s">
        <v>19</v>
      </c>
      <c r="E18" s="6">
        <v>21</v>
      </c>
      <c r="F18" s="4" t="s">
        <v>30</v>
      </c>
    </row>
    <row r="19" spans="2:6" s="2" customFormat="1" ht="30" customHeight="1">
      <c r="B19" s="7">
        <f ca="1">DATE(YEAR(TODAY()),5,1)</f>
        <v>43586</v>
      </c>
      <c r="C19" s="4" t="s">
        <v>12</v>
      </c>
      <c r="D19" s="4" t="s">
        <v>20</v>
      </c>
      <c r="E19" s="6">
        <v>54</v>
      </c>
      <c r="F19" s="4"/>
    </row>
    <row r="20" spans="2:6" s="2" customFormat="1" ht="30" customHeight="1">
      <c r="B20" s="7">
        <f ca="1">DATE(YEAR(TODAY()),6,1)</f>
        <v>43617</v>
      </c>
      <c r="C20" s="4" t="s">
        <v>11</v>
      </c>
      <c r="D20" s="4" t="s">
        <v>21</v>
      </c>
      <c r="E20" s="6">
        <v>12</v>
      </c>
      <c r="F20" s="4"/>
    </row>
    <row r="21" spans="2:6" s="2" customFormat="1" ht="30" customHeight="1">
      <c r="B21" s="7">
        <f ca="1">DATE(YEAR(TODAY()),7,1)</f>
        <v>43647</v>
      </c>
      <c r="C21" s="4" t="s">
        <v>10</v>
      </c>
      <c r="D21" s="4" t="s">
        <v>25</v>
      </c>
      <c r="E21" s="6">
        <v>21</v>
      </c>
      <c r="F21" s="4" t="s">
        <v>31</v>
      </c>
    </row>
    <row r="22" spans="2:6" s="2" customFormat="1" ht="30" customHeight="1">
      <c r="B22" s="7">
        <f ca="1">DATE(YEAR(TODAY()),8,1)</f>
        <v>43678</v>
      </c>
      <c r="C22" s="4" t="s">
        <v>11</v>
      </c>
      <c r="D22" s="4" t="s">
        <v>23</v>
      </c>
      <c r="E22" s="6">
        <v>2.75</v>
      </c>
      <c r="F22" s="4"/>
    </row>
  </sheetData>
  <mergeCells count="1">
    <mergeCell ref="B1:E1"/>
  </mergeCells>
  <phoneticPr fontId="5" type="noConversion"/>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 un registro de gastos en esta hoja de cálculo. Selecciona la celda F1 para ir al panel. Escribe los detalles de gastos en la tabla Gastos." sqref="A1" xr:uid="{00000000-0002-0000-0100-000002000000}"/>
    <dataValidation allowBlank="1" showInputMessage="1" showErrorMessage="1" prompt="El título de esta hoja de cálculo se encuentra en esta celda. El vínculo de navegación a la hoja de cálculo Panel se encuentra en la celda a la derecha. Escribe detalles en la tabla de abajo." sqref="B1:E1" xr:uid="{00000000-0002-0000-0100-000003000000}"/>
    <dataValidation allowBlank="1" showInputMessage="1" showErrorMessage="1" prompt="El vínculo a la hoja de cálculo del panel está en esta celda" sqref="F1" xr:uid="{00000000-0002-0000-0100-000004000000}"/>
    <dataValidation allowBlank="1" showInputMessage="1" showErrorMessage="1" prompt="Escribe la fecha en la columna con este encabezado. Usa los filtros de encabezado para buscar entradas específicas." sqref="B2" xr:uid="{00000000-0002-0000-0100-000005000000}"/>
    <dataValidation allowBlank="1" showInputMessage="1" showErrorMessage="1" prompt="Escribe la categoría en la columna con este encabezado." sqref="C2" xr:uid="{00000000-0002-0000-0100-000006000000}"/>
    <dataValidation allowBlank="1" showInputMessage="1" showErrorMessage="1" prompt="Escribe la subcategoría en la columna con este encabezado" sqref="D2" xr:uid="{00000000-0002-0000-0100-000007000000}"/>
    <dataValidation allowBlank="1" showInputMessage="1" showErrorMessage="1" prompt="Escribe el importe en la columna con este encabezado" sqref="E2" xr:uid="{00000000-0002-0000-0100-000008000000}"/>
    <dataValidation allowBlank="1" showInputMessage="1" showErrorMessage="1" prompt="Escribe la nota en la columna con este encabezado." sqref="F2" xr:uid="{00000000-0002-0000-0100-000009000000}"/>
  </dataValidations>
  <hyperlinks>
    <hyperlink ref="F1" location="Panel!A1" tooltip="Selecciona para ir a la hoja de cálculo del panel"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21"/>
  <sheetViews>
    <sheetView zoomScaleNormal="100" workbookViewId="0"/>
  </sheetViews>
  <sheetFormatPr baseColWidth="10" defaultColWidth="8.625" defaultRowHeight="14.25"/>
  <cols>
    <col min="1" max="1" width="2.875" style="2" customWidth="1"/>
    <col min="2" max="2" width="18.75" style="2" bestFit="1" customWidth="1"/>
    <col min="3" max="3" width="15.875" style="2" customWidth="1"/>
    <col min="4" max="4" width="12.25" style="2" customWidth="1"/>
    <col min="5" max="5" width="7.625" style="2" bestFit="1" customWidth="1"/>
    <col min="6" max="6" width="12.625" style="2" bestFit="1" customWidth="1"/>
    <col min="7" max="7" width="9.375" style="2" customWidth="1"/>
    <col min="8" max="16384" width="8.625" style="2"/>
  </cols>
  <sheetData>
    <row r="1" spans="1:7" s="8" customFormat="1" ht="53.25" customHeight="1" thickBot="1">
      <c r="A1" s="2"/>
      <c r="B1" s="14" t="s">
        <v>32</v>
      </c>
      <c r="C1" s="14"/>
      <c r="D1" s="14"/>
      <c r="E1" s="14"/>
      <c r="F1" s="14"/>
      <c r="G1" s="14"/>
    </row>
    <row r="2" spans="1:7" ht="77.25" customHeight="1" thickTop="1">
      <c r="B2" s="15" t="s">
        <v>33</v>
      </c>
      <c r="C2" s="15"/>
      <c r="D2" s="15"/>
      <c r="E2" s="15"/>
      <c r="F2" s="15"/>
      <c r="G2" s="15"/>
    </row>
    <row r="3" spans="1:7" ht="45">
      <c r="B3" s="2" t="s">
        <v>34</v>
      </c>
      <c r="C3" s="2" t="s">
        <v>35</v>
      </c>
    </row>
    <row r="4" spans="1:7" ht="45">
      <c r="B4" s="2" t="s">
        <v>36</v>
      </c>
      <c r="C4" s="2" t="s">
        <v>10</v>
      </c>
      <c r="D4" s="2" t="s">
        <v>12</v>
      </c>
      <c r="E4" s="2" t="s">
        <v>11</v>
      </c>
      <c r="F4" s="2" t="s">
        <v>9</v>
      </c>
      <c r="G4" s="2" t="s">
        <v>37</v>
      </c>
    </row>
    <row r="5" spans="1:7">
      <c r="B5" s="9" t="s">
        <v>38</v>
      </c>
      <c r="C5" s="10">
        <v>29</v>
      </c>
      <c r="D5" s="10">
        <v>21</v>
      </c>
      <c r="E5" s="10">
        <v>42</v>
      </c>
      <c r="F5" s="10">
        <v>130</v>
      </c>
      <c r="G5" s="10">
        <v>222</v>
      </c>
    </row>
    <row r="6" spans="1:7">
      <c r="B6" s="9" t="s">
        <v>39</v>
      </c>
      <c r="C6" s="10"/>
      <c r="D6" s="10">
        <v>75</v>
      </c>
      <c r="E6" s="10">
        <v>97.75</v>
      </c>
      <c r="F6" s="10">
        <v>130</v>
      </c>
      <c r="G6" s="10">
        <v>302.75</v>
      </c>
    </row>
    <row r="7" spans="1:7">
      <c r="B7" s="9" t="s">
        <v>40</v>
      </c>
      <c r="C7" s="10"/>
      <c r="D7" s="10">
        <v>54</v>
      </c>
      <c r="E7" s="10"/>
      <c r="F7" s="10"/>
      <c r="G7" s="10">
        <v>54</v>
      </c>
    </row>
    <row r="8" spans="1:7">
      <c r="B8" s="9" t="s">
        <v>41</v>
      </c>
      <c r="C8" s="10"/>
      <c r="D8" s="10"/>
      <c r="E8" s="10">
        <v>12</v>
      </c>
      <c r="F8" s="10"/>
      <c r="G8" s="10">
        <v>12</v>
      </c>
    </row>
    <row r="9" spans="1:7">
      <c r="B9" s="9" t="s">
        <v>42</v>
      </c>
      <c r="C9" s="10">
        <v>21</v>
      </c>
      <c r="D9" s="10"/>
      <c r="E9" s="10"/>
      <c r="F9" s="10"/>
      <c r="G9" s="10">
        <v>21</v>
      </c>
    </row>
    <row r="10" spans="1:7">
      <c r="B10" s="9" t="s">
        <v>43</v>
      </c>
      <c r="C10" s="10"/>
      <c r="D10" s="10"/>
      <c r="E10" s="10">
        <v>2.75</v>
      </c>
      <c r="F10" s="10"/>
      <c r="G10" s="10">
        <v>2.75</v>
      </c>
    </row>
    <row r="11" spans="1:7" ht="15">
      <c r="B11" s="9" t="s">
        <v>37</v>
      </c>
      <c r="C11" s="10">
        <v>50</v>
      </c>
      <c r="D11" s="10">
        <v>150</v>
      </c>
      <c r="E11" s="10">
        <v>154.5</v>
      </c>
      <c r="F11" s="10">
        <v>260</v>
      </c>
      <c r="G11" s="10">
        <v>614.5</v>
      </c>
    </row>
    <row r="12" spans="1:7">
      <c r="B12"/>
      <c r="C12"/>
      <c r="D12"/>
      <c r="E12"/>
      <c r="F12"/>
      <c r="G12"/>
    </row>
    <row r="13" spans="1:7">
      <c r="B13"/>
      <c r="C13"/>
      <c r="D13"/>
      <c r="E13"/>
      <c r="F13"/>
      <c r="G13"/>
    </row>
    <row r="14" spans="1:7">
      <c r="B14"/>
      <c r="C14"/>
      <c r="D14"/>
      <c r="E14"/>
      <c r="F14"/>
      <c r="G14"/>
    </row>
    <row r="15" spans="1:7">
      <c r="B15"/>
      <c r="C15"/>
      <c r="D15"/>
      <c r="E15"/>
      <c r="F15"/>
      <c r="G15"/>
    </row>
    <row r="16" spans="1:7">
      <c r="B16"/>
      <c r="C16"/>
      <c r="D16"/>
      <c r="E16"/>
      <c r="F16"/>
      <c r="G16"/>
    </row>
    <row r="17" spans="2:7">
      <c r="B17"/>
      <c r="C17"/>
      <c r="D17"/>
      <c r="E17"/>
      <c r="F17"/>
      <c r="G17"/>
    </row>
    <row r="18" spans="2:7">
      <c r="B18"/>
      <c r="C18"/>
      <c r="D18"/>
      <c r="E18"/>
      <c r="F18"/>
      <c r="G18"/>
    </row>
    <row r="19" spans="2:7">
      <c r="B19"/>
      <c r="C19"/>
      <c r="D19"/>
      <c r="E19"/>
      <c r="F19"/>
      <c r="G19"/>
    </row>
    <row r="20" spans="2:7">
      <c r="B20"/>
      <c r="C20"/>
      <c r="D20"/>
      <c r="E20"/>
      <c r="F20"/>
      <c r="G20"/>
    </row>
    <row r="21" spans="2:7">
      <c r="B21"/>
      <c r="C21"/>
      <c r="D21"/>
      <c r="E21"/>
      <c r="F21"/>
      <c r="G21"/>
    </row>
  </sheetData>
  <mergeCells count="2">
    <mergeCell ref="B1:G1"/>
    <mergeCell ref="B2:G2"/>
  </mergeCells>
  <phoneticPr fontId="5" type="noConversion"/>
  <dataValidations count="2">
    <dataValidation allowBlank="1" showInputMessage="1" showErrorMessage="1" prompt="La hoja de cálculo oculta contiene el origen de datos de la tabla dinámica. No elimines esta hoja de cálculo. Si lo haces, la hoja de cálculo alterará los datos del panel." sqref="A1" xr:uid="{00000000-0002-0000-0200-000000000000}"/>
    <dataValidation allowBlank="1" showInputMessage="1" showErrorMessage="1" prompt="El título de esta hoja de cálculo se encuentra en esta celda. El origen de datos del gráfico dinámico empieza en la celda B3." sqref="B1" xr:uid="{00000000-0002-0000-0200-000001000000}"/>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846DCD34-CCE2-4017-B0E2-280ECE0346EF}">
  <ds:schemaRefs>
    <ds:schemaRef ds:uri="http://schemas.microsoft.com/sharepoint/v3/contenttype/forms"/>
  </ds:schemaRefs>
</ds:datastoreItem>
</file>

<file path=customXml/itemProps2.xml><?xml version="1.0" encoding="utf-8"?>
<ds:datastoreItem xmlns:ds="http://schemas.openxmlformats.org/officeDocument/2006/customXml" ds:itemID="{2C9386C2-9210-4FB7-96B3-E528AFB8E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D8EDBB-06BA-40C6-A407-8E392AA6779B}">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Panel</vt:lpstr>
      <vt:lpstr>Registro de gastos</vt:lpstr>
      <vt:lpstr>Datos de gastos personales</vt:lpstr>
      <vt:lpstr>Titulo2</vt:lpstr>
      <vt:lpstr>'Registro de gastos'!Títulos_a_imprimir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2019-07-07T22:49:19Z</dcterms:created>
  <dcterms:modified xsi:type="dcterms:W3CDTF">2019-11-20T05:14:57Z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