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785" windowHeight="7200" xr2:uid="{00000000-000D-0000-FFFF-FFFF00000000}"/>
  </bookViews>
  <sheets>
    <sheet name="БЮДЖЕТ НА ОБУСТРОЙСТВО САДА" sheetId="1" r:id="rId1"/>
    <sheet name="СПИСОК" sheetId="2" r:id="rId2"/>
  </sheets>
  <definedNames>
    <definedName name="_xlnm.Print_Titles" localSheetId="0">'БЮДЖЕТ НА ОБУСТРОЙСТВО САДА'!$8:$8</definedName>
    <definedName name="_xlnm.Print_Titles" localSheetId="1">СПИСОК!$1:$1</definedName>
    <definedName name="Заголовок1">БюджетНаОбустройствоСада[[#Headers],[КАТЕГОРИЯ]]</definedName>
    <definedName name="ЗаголовокСтолбца2">СписокКатегорийТоваровДляСада[[#Headers],[КАТЕГОРИЯ]]</definedName>
    <definedName name="Категории">СписокКатегорийТоваровДляСада[КАТЕГОРИЯ]</definedName>
    <definedName name="ОбластьЗаголовкаСтолбца1..B3">'БЮДЖЕТ НА ОБУСТРОЙСТВО САДА'!$B$2</definedName>
    <definedName name="ОбластьЗаголовкаСтолбца2..B5">'БЮДЖЕТ НА ОБУСТРОЙСТВО САДА'!$B$4</definedName>
    <definedName name="ОбластьЗаголовкаСтолбца3..B7">'БЮДЖЕТ НА ОБУСТРОЙСТВО САДА'!$B$6</definedName>
    <definedName name="ОбщиеРасходы">'БЮДЖЕТ НА ОБУСТРОЙСТВО САДА'!$B$5</definedName>
    <definedName name="Срез_КАТЕГОРИЯ">#N/A</definedName>
    <definedName name="Срез_РАСТЕНИЯ">#N/A</definedName>
    <definedName name="СуммаБюджета">'БЮДЖЕТ НА ОБУСТРОЙСТВО САДА'!$B$3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C4" i="1" l="1"/>
  <c r="G9" i="1" l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<sst xmlns="http://schemas.openxmlformats.org/spreadsheetml/2006/main" count="38" uniqueCount="34">
  <si>
    <t>БЮДЖЕТ НА ОБУСТРОЙСТВО САДА</t>
  </si>
  <si>
    <t>СУММА БЮДЖЕТА</t>
  </si>
  <si>
    <t>ОБЩИЕ РАСХОДЫ</t>
  </si>
  <si>
    <t>РАЗНИЦА</t>
  </si>
  <si>
    <t>КАТЕГОРИЯ</t>
  </si>
  <si>
    <t>РАСТЕНИЯ</t>
  </si>
  <si>
    <t>ЦВЕТЫ</t>
  </si>
  <si>
    <t>ДЕРЕВЬЯ</t>
  </si>
  <si>
    <t>ИТОГО ПО РАСТЕНИЯМ</t>
  </si>
  <si>
    <t>В этой ячейке расположена круговая диаграмма, отображающая соотношение суммы бюджета к общим расходам. В ячейке справа расположена гистограмма расходов на растения.</t>
  </si>
  <si>
    <t>РАСТЕНИЕ</t>
  </si>
  <si>
    <t>Рододендрон</t>
  </si>
  <si>
    <t>Петуния</t>
  </si>
  <si>
    <t>Японский клен</t>
  </si>
  <si>
    <t>В этой ячейке расположена гистограмма, отображающая расходы на растения. В ячейках I1 и J1 расположены срезы для фильтрации бюджета на обустройство сада по категориям и по растениям, а справа в ячейке J5 — справочные сведения.</t>
  </si>
  <si>
    <t>ОПИСАНИЕ</t>
  </si>
  <si>
    <t>Цветущее, вечнозеленое</t>
  </si>
  <si>
    <t>Однолетнее, с бело-фиолетовыми цветами</t>
  </si>
  <si>
    <t>Лиственное дерево</t>
  </si>
  <si>
    <t>КОЛИЧЕСТВО</t>
  </si>
  <si>
    <t>ЦЕНА</t>
  </si>
  <si>
    <t>СТОИМОСТЬ</t>
  </si>
  <si>
    <t>В этой ячейке расположен срез для фильтрации бюджета на обустройство сада по категориям.</t>
  </si>
  <si>
    <t>СПРАВКА: чтобы добавить новую строку в таблицу данных, выберите крайнюю правую ячейку в этой таблице, прямо над итоговой строкой, а затем нажмите клавишу TAB.</t>
  </si>
  <si>
    <t>В этой ячейке расположен срез для фильтрации бюджета на обустройство сада по растениям.</t>
  </si>
  <si>
    <t>КАТЕГОРИИ ТОВАРОВ ДЛЯ САДА</t>
  </si>
  <si>
    <t>СЕМЕНА</t>
  </si>
  <si>
    <t>ПОДКОРМКА</t>
  </si>
  <si>
    <t>ГРУНТ</t>
  </si>
  <si>
    <t>МУЛЬЧА</t>
  </si>
  <si>
    <t>УДОБРЕНИЯ И КОМПОСТ</t>
  </si>
  <si>
    <t>ГЕРБИЦИДЫ И ПЕСТИЦИДЫ</t>
  </si>
  <si>
    <t>ИЗГОРОДЬ</t>
  </si>
  <si>
    <t>МЕБЕЛЬ И СКУЛЬПТУРЫ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</si>
</sst>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₽&quot;"/>
  </numFmts>
  <fonts count="12" x14ac:knownFonts="1">
    <font>
      <sz val="11"/>
      <color theme="1" tint="0.24994659260841701"/>
      <name val="Tahoma"/>
      <family val="2"/>
      <scheme val="minor"/>
    </font>
    <font>
      <sz val="12"/>
      <color theme="2" tint="-4.9989318521683403E-2"/>
      <name val="Trebuchet MS"/>
      <family val="2"/>
      <scheme val="major"/>
    </font>
    <font>
      <sz val="10"/>
      <color theme="1" tint="0.24994659260841701"/>
      <name val="Tahoma"/>
      <family val="2"/>
      <scheme val="minor"/>
    </font>
    <font>
      <sz val="22"/>
      <color theme="2"/>
      <name val="Trebuchet MS"/>
      <family val="2"/>
      <scheme val="major"/>
    </font>
    <font>
      <sz val="11"/>
      <color rgb="FF9C0006"/>
      <name val="Tahoma"/>
      <family val="2"/>
      <scheme val="minor"/>
    </font>
    <font>
      <sz val="11"/>
      <color theme="1" tint="0.24994659260841701"/>
      <name val="Tahoma"/>
      <family val="2"/>
      <scheme val="minor"/>
    </font>
    <font>
      <b/>
      <sz val="11"/>
      <color theme="3" tint="0.14993743705557422"/>
      <name val="Trebuchet MS"/>
      <family val="2"/>
      <scheme val="major"/>
    </font>
    <font>
      <sz val="11"/>
      <color theme="1" tint="0.14996795556505021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1"/>
      <color theme="3" tint="0.14996795556505021"/>
      <name val="Trebuchet MS"/>
      <family val="2"/>
      <scheme val="major"/>
    </font>
    <font>
      <b/>
      <sz val="11"/>
      <color theme="1" tint="0.24994659260841701"/>
      <name val="Tahoma"/>
      <family val="2"/>
      <scheme val="minor"/>
    </font>
    <font>
      <sz val="11"/>
      <color theme="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</borders>
  <cellStyleXfs count="11">
    <xf numFmtId="0" fontId="0" fillId="0" borderId="0">
      <alignment wrapText="1"/>
    </xf>
    <xf numFmtId="0" fontId="3" fillId="2" borderId="1" applyNumberFormat="0" applyAlignment="0" applyProtection="0"/>
    <xf numFmtId="0" fontId="1" fillId="4" borderId="3" applyNumberFormat="0" applyAlignment="0" applyProtection="0"/>
    <xf numFmtId="0" fontId="7" fillId="0" borderId="2" applyNumberFormat="0" applyFill="0" applyAlignment="0" applyProtection="0"/>
    <xf numFmtId="0" fontId="6" fillId="0" borderId="0" applyNumberFormat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horizontal="left"/>
    </xf>
    <xf numFmtId="0" fontId="2" fillId="0" borderId="0" xfId="0" applyFont="1">
      <alignment wrapText="1"/>
    </xf>
    <xf numFmtId="0" fontId="7" fillId="0" borderId="2" xfId="3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3" applyFont="1" applyFill="1" applyBorder="1" applyAlignment="1">
      <alignment vertical="center"/>
    </xf>
    <xf numFmtId="0" fontId="9" fillId="0" borderId="0" xfId="0" applyFont="1">
      <alignment wrapText="1"/>
    </xf>
    <xf numFmtId="0" fontId="1" fillId="4" borderId="3" xfId="2" applyFill="1"/>
    <xf numFmtId="0" fontId="11" fillId="0" borderId="0" xfId="0" applyFont="1">
      <alignment wrapText="1"/>
    </xf>
    <xf numFmtId="0" fontId="7" fillId="0" borderId="2" xfId="3" applyAlignment="1">
      <alignment wrapText="1"/>
    </xf>
    <xf numFmtId="168" fontId="6" fillId="0" borderId="0" xfId="4" applyNumberFormat="1" applyAlignment="1">
      <alignment horizontal="left" vertical="top"/>
    </xf>
    <xf numFmtId="168" fontId="0" fillId="0" borderId="0" xfId="0" applyNumberFormat="1" applyFont="1">
      <alignment wrapText="1"/>
    </xf>
    <xf numFmtId="168" fontId="0" fillId="0" borderId="0" xfId="0" applyNumberFormat="1">
      <alignment wrapText="1"/>
    </xf>
    <xf numFmtId="168" fontId="10" fillId="0" borderId="0" xfId="0" applyNumberFormat="1" applyFont="1">
      <alignment wrapText="1"/>
    </xf>
    <xf numFmtId="0" fontId="3" fillId="2" borderId="5" xfId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1">
    <cellStyle name="Денежный" xfId="7" builtinId="4" customBuiltin="1"/>
    <cellStyle name="Денежный [0]" xfId="8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Плохой" xfId="10" builtinId="27" customBuiltin="1"/>
    <cellStyle name="Процентный" xfId="9" builtinId="5" customBuiltin="1"/>
    <cellStyle name="Финансовый" xfId="5" builtinId="3" customBuiltin="1"/>
    <cellStyle name="Финансовый [0]" xfId="6" builtinId="6" customBuiltin="1"/>
  </cellStyles>
  <dxfs count="19"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numFmt numFmtId="168" formatCode="#,##0.00\ &quot;₽&quot;"/>
    </dxf>
    <dxf>
      <numFmt numFmtId="168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numFmt numFmtId="168" formatCode="#,##0.00\ &quot;₽&quot;"/>
    </dxf>
    <dxf>
      <numFmt numFmtId="168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Trebuchet MS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Tahoma"/>
        <scheme val="minor"/>
      </font>
    </dxf>
    <dxf>
      <font>
        <name val="Tahoma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ajor"/>
      </font>
      <alignment horizontal="general" vertical="center" textRotation="0" wrapText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СтильСрезаТемный1 2" pivot="0" table="0" count="10" xr9:uid="{00000000-0011-0000-FFFF-FFFF00000000}">
      <tableStyleElement type="wholeTable" dxfId="18"/>
      <tableStyleElement type="headerRow" dxfId="17"/>
    </tableStyle>
    <tableStyle name="СтильСрезаТемный6 2" pivot="0" table="0" count="10" xr9:uid="{00000000-0011-0000-FFFF-FFFF01000000}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СрезаТемный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СтильСрезаТемный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БЮДЖЕТ И РАСХОДЫ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6505756087419771"/>
                  <c:y val="7.9131038795930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50011694082795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0.1417175381452107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550011694082795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'БЮДЖЕТ НА ОБУСТРОЙСТВО САДА'!$C$4:$C$5</c:f>
              <c:numCache>
                <c:formatCode>#\ ##0.00\ "₽"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РАСХОДЫ НА</a:t>
            </a:r>
            <a: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 РАСТЕНИЯ</a:t>
            </a:r>
            <a:endParaRPr lang="en-US" sz="1200">
              <a:solidFill>
                <a:schemeClr val="tx1">
                  <a:lumMod val="75000"/>
                  <a:lumOff val="25000"/>
                </a:schemeClr>
              </a:solidFill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НА ОБУСТРОЙСТВО САДА'!$C$9:$C$14</c:f>
              <c:strCache>
                <c:ptCount val="6"/>
                <c:pt idx="0">
                  <c:v>Рододендрон</c:v>
                </c:pt>
                <c:pt idx="1">
                  <c:v>Петуния</c:v>
                </c:pt>
                <c:pt idx="2">
                  <c:v>Японский клен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'БЮДЖЕТ НА ОБУСТРОЙСТВО САДА'!$C$9:$C$15</c:f>
              <c:strCache>
                <c:ptCount val="3"/>
                <c:pt idx="0">
                  <c:v>Рододендрон</c:v>
                </c:pt>
                <c:pt idx="1">
                  <c:v>Петуния</c:v>
                </c:pt>
                <c:pt idx="2">
                  <c:v>Японский клен</c:v>
                </c:pt>
              </c:strCache>
            </c:strRef>
          </c:cat>
          <c:val>
            <c:numRef>
              <c:f>'БЮДЖЕТ НА ОБУСТРОЙСТВО САДА'!$G$9:$G$15</c:f>
              <c:numCache>
                <c:formatCode>#\ ##0.00\ "₽"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2505768"/>
        <c:axId val="242506152"/>
      </c:barChart>
      <c:catAx>
        <c:axId val="2425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ru-RU"/>
          </a:p>
        </c:txPr>
        <c:crossAx val="242506152"/>
        <c:crosses val="autoZero"/>
        <c:auto val="1"/>
        <c:lblAlgn val="ctr"/>
        <c:lblOffset val="100"/>
        <c:noMultiLvlLbl val="0"/>
      </c:catAx>
      <c:valAx>
        <c:axId val="24250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ru-RU"/>
          </a:p>
        </c:txPr>
        <c:crossAx val="24250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6</xdr:col>
      <xdr:colOff>1190624</xdr:colOff>
      <xdr:row>0</xdr:row>
      <xdr:rowOff>809625</xdr:rowOff>
    </xdr:to>
    <xdr:pic>
      <xdr:nvPicPr>
        <xdr:cNvPr id="3" name="Рисунок 14" descr="Семен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9553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0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КАТЕГОРИЯ" descr="Срез для фильтрации бюджета на обустройство сада по категориям.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u" sz="1100"/>
                <a:t>Эта фигура представляет срез таблицы. Срезы таблиц поддерживаются только в Excel 2010 и более поздних версиях.
Если фигура была изменена в более ранней версии Excel или книга была сохранена в Excel 2007 или более ранней версии, использование этого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1819275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РАСТЕНИЕ" descr="Срез для фильтрации бюджета на обустройство сада по растениям.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АСТЕ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05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u" sz="1100"/>
                <a:t>Эта фигура представляет срез таблицы. Срезы таблиц поддерживаются только в Excel 2010 и более поздних версиях.
Если фигура была изменена в более ранней версии Excel или книга была сохранена в Excel 2007 или более ранней версии, использование этого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2</xdr:col>
      <xdr:colOff>1</xdr:colOff>
      <xdr:row>1</xdr:row>
      <xdr:rowOff>114298</xdr:rowOff>
    </xdr:from>
    <xdr:to>
      <xdr:col>2</xdr:col>
      <xdr:colOff>1924051</xdr:colOff>
      <xdr:row>6</xdr:row>
      <xdr:rowOff>550162</xdr:rowOff>
    </xdr:to>
    <xdr:graphicFrame macro="">
      <xdr:nvGraphicFramePr>
        <xdr:cNvPr id="9" name="ДиаграммаИтогов" descr="Круговая диаграмма, отображающая соотношение суммы бюджета к общим расходам.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114300</xdr:rowOff>
    </xdr:from>
    <xdr:to>
      <xdr:col>6</xdr:col>
      <xdr:colOff>1162049</xdr:colOff>
      <xdr:row>6</xdr:row>
      <xdr:rowOff>742950</xdr:rowOff>
    </xdr:to>
    <xdr:graphicFrame macro="">
      <xdr:nvGraphicFramePr>
        <xdr:cNvPr id="8" name="ДиаграммаБюджетаНаОбустройствоСада" descr="Гистограмма, отображающая названия растений и их цены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19049</xdr:rowOff>
    </xdr:from>
    <xdr:to>
      <xdr:col>9</xdr:col>
      <xdr:colOff>1924051</xdr:colOff>
      <xdr:row>6</xdr:row>
      <xdr:rowOff>742950</xdr:rowOff>
    </xdr:to>
    <xdr:sp macro="" textlink="">
      <xdr:nvSpPr>
        <xdr:cNvPr id="10" name="Прямоугольник 9" descr="СПРАВКА: чтобы добавить новую строку в таблицу данных, выберите крайнюю правую ячейку в этой таблице, прямо над итоговой строкой, а затем нажмите клавишу TAB.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01251" y="2371724"/>
          <a:ext cx="3600450" cy="14859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ru" sz="1100">
              <a:solidFill>
                <a:sysClr val="windowText" lastClr="000000"/>
              </a:solidFill>
              <a:latin typeface="+mj-lt"/>
            </a:rPr>
            <a:t>СПРАВКА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ru" sz="1100">
              <a:solidFill>
                <a:sysClr val="windowText" lastClr="000000"/>
              </a:solidFill>
              <a:latin typeface="+mn-lt"/>
            </a:rPr>
            <a:t>Чтобы добавить</a:t>
          </a:r>
          <a:r>
            <a:rPr lang="ru" sz="1100" baseline="0">
              <a:solidFill>
                <a:sysClr val="windowText" lastClr="000000"/>
              </a:solidFill>
              <a:latin typeface="+mn-lt"/>
            </a:rPr>
            <a:t> новую строку в таблицу данных, выберите крайнюю правую ячейку в этой таблице, прямо над итоговой строкой, а затем нажмите клавишу TAB.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ru" sz="1100" baseline="0">
              <a:solidFill>
                <a:sysClr val="windowText" lastClr="000000"/>
              </a:solidFill>
              <a:latin typeface="+mn-lt"/>
            </a:rPr>
            <a:t>Используйте срезы выше для фильтрации таблицы.</a:t>
          </a:r>
          <a:endParaRPr lang="en-US" sz="1100">
            <a:solidFill>
              <a:sysClr val="windowText" lastClr="000000"/>
            </a:solidFill>
            <a:latin typeface="+mn-lt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АТЕГОРИЯ" xr10:uid="{00000000-0013-0000-FFFF-FFFF01000000}" sourceName="КАТЕГОРИЯ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РАСТЕНИЯ" xr10:uid="{00000000-0013-0000-FFFF-FFFF02000000}" sourceName="РАСТЕНИЕ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ИЯ" xr10:uid="{00000000-0014-0000-FFFF-FFFF01000000}" cache="Срез_КАТЕГОРИЯ" caption="КАТЕГОРИЯ" style="СтильСрезаТемный6 2" rowHeight="225425"/>
  <slicer name="РАСТЕНИЕ" xr10:uid="{00000000-0014-0000-FFFF-FFFF02000000}" cache="Срез_РАСТЕНИЯ" caption="РАСТЕНИЕ" style="СтильСрезаТемный1 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НаОбустройствоСада" displayName="БюджетНаОбустройствоСада" ref="B8:G15" totalsRowCount="1" headerRowDxfId="14" dataDxfId="13" totalsRowDxfId="12">
  <autoFilter ref="B8:G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000-000006000000}" name="КАТЕГОРИЯ" totalsRowLabel="ИТОГО ПО РАСТЕНИЯМ" totalsRowDxfId="11"/>
    <tableColumn id="1" xr3:uid="{00000000-0010-0000-0000-000001000000}" name="РАСТЕНИЕ" dataDxfId="10" totalsRowDxfId="9"/>
    <tableColumn id="2" xr3:uid="{00000000-0010-0000-0000-000002000000}" name="ОПИСАНИЕ" dataDxfId="8" totalsRowDxfId="7"/>
    <tableColumn id="3" xr3:uid="{00000000-0010-0000-0000-000003000000}" name="КОЛИЧЕСТВО" totalsRowDxfId="6"/>
    <tableColumn id="4" xr3:uid="{00000000-0010-0000-0000-000004000000}" name="ЦЕНА" dataDxfId="5" totalsRowDxfId="4"/>
    <tableColumn id="5" xr3:uid="{00000000-0010-0000-0000-000005000000}" name="СТОИМОСТЬ" totalsRowFunction="sum" dataDxfId="3" totalsRowDxfId="2">
      <calculatedColumnFormula>БюджетНаОбустройствоСада[[#This Row],[КОЛИЧЕСТВО]]*БюджетНаОбустройствоСада[[#This Row],[ЦЕНА]]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ыберите категорию товаров для сада и введите названия растений, описания, количество и цену в этой таблице. Итоговая стоимость вычисляется автоматичес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СписокКатегорийТоваровДляСада" displayName="СписокКатегорийТоваровДляСада" ref="B2:B13" dataDxfId="1">
  <autoFilter ref="B2:B13" xr:uid="{00000000-0009-0000-0100-00000C000000}"/>
  <tableColumns count="1">
    <tableColumn id="1" xr3:uid="{00000000-0010-0000-0100-000001000000}" name="КАТЕГОРИЯ" totalsRowFunction="coun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Добавьте или измените категории товаров для сада в этой таблице.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2.625" customWidth="1"/>
    <col min="3" max="3" width="25.375" customWidth="1"/>
    <col min="4" max="4" width="34.5" customWidth="1"/>
    <col min="5" max="6" width="13.75" customWidth="1"/>
    <col min="7" max="7" width="15.625" customWidth="1"/>
    <col min="8" max="8" width="2.625" customWidth="1"/>
    <col min="9" max="9" width="22.375" customWidth="1"/>
    <col min="10" max="10" width="25.625" customWidth="1"/>
  </cols>
  <sheetData>
    <row r="1" spans="2:10" ht="95.25" customHeight="1" thickTop="1" thickBot="1" x14ac:dyDescent="0.5">
      <c r="B1" s="16" t="s">
        <v>0</v>
      </c>
      <c r="C1" s="16"/>
      <c r="D1" s="16"/>
      <c r="E1" s="16"/>
      <c r="F1" s="16"/>
      <c r="G1" s="16"/>
      <c r="I1" s="19" t="s">
        <v>22</v>
      </c>
      <c r="J1" s="19" t="s">
        <v>24</v>
      </c>
    </row>
    <row r="2" spans="2:10" ht="30" customHeight="1" thickTop="1" x14ac:dyDescent="0.3">
      <c r="B2" s="4" t="s">
        <v>1</v>
      </c>
      <c r="C2" s="10" t="s">
        <v>9</v>
      </c>
      <c r="D2" s="17" t="s">
        <v>14</v>
      </c>
      <c r="E2" s="17"/>
      <c r="F2" s="17"/>
      <c r="G2" s="17"/>
      <c r="I2" s="19"/>
      <c r="J2" s="19"/>
    </row>
    <row r="3" spans="2:10" ht="30" customHeight="1" x14ac:dyDescent="0.2">
      <c r="B3" s="12">
        <v>290</v>
      </c>
      <c r="C3" s="2"/>
      <c r="D3" s="18"/>
      <c r="E3" s="18"/>
      <c r="F3" s="18"/>
      <c r="G3" s="18"/>
      <c r="I3" s="19"/>
      <c r="J3" s="19"/>
    </row>
    <row r="4" spans="2:10" ht="30" customHeight="1" x14ac:dyDescent="0.3">
      <c r="B4" s="4" t="s">
        <v>2</v>
      </c>
      <c r="C4" s="13">
        <f>СуммаБюджета</f>
        <v>290</v>
      </c>
      <c r="D4" s="18"/>
      <c r="E4" s="18"/>
      <c r="F4" s="18"/>
      <c r="G4" s="18"/>
      <c r="I4" s="19"/>
      <c r="J4" s="19"/>
    </row>
    <row r="5" spans="2:10" ht="30" customHeight="1" x14ac:dyDescent="0.2">
      <c r="B5" s="12">
        <f>SUM(БюджетНаОбустройствоСада[СТОИМОСТЬ])</f>
        <v>231.94</v>
      </c>
      <c r="C5" s="13">
        <f>ОбщиеРасходы</f>
        <v>231.94</v>
      </c>
      <c r="D5" s="18"/>
      <c r="E5" s="18"/>
      <c r="F5" s="18"/>
      <c r="G5" s="18"/>
      <c r="I5" s="19" t="s">
        <v>23</v>
      </c>
      <c r="J5" s="19"/>
    </row>
    <row r="6" spans="2:10" ht="30" customHeight="1" x14ac:dyDescent="0.3">
      <c r="B6" s="4" t="s">
        <v>3</v>
      </c>
      <c r="C6" s="1"/>
      <c r="D6" s="18"/>
      <c r="E6" s="18"/>
      <c r="F6" s="18"/>
      <c r="G6" s="18"/>
      <c r="I6" s="19"/>
      <c r="J6" s="19"/>
    </row>
    <row r="7" spans="2:10" ht="60.75" customHeight="1" x14ac:dyDescent="0.2">
      <c r="B7" s="12">
        <f>СуммаБюджета-ОбщиеРасходы</f>
        <v>58.06</v>
      </c>
      <c r="C7" s="1"/>
      <c r="D7" s="18"/>
      <c r="E7" s="18"/>
      <c r="F7" s="18"/>
      <c r="G7" s="18"/>
      <c r="I7" s="19"/>
      <c r="J7" s="19"/>
    </row>
    <row r="8" spans="2:10" ht="30" customHeight="1" x14ac:dyDescent="0.2">
      <c r="B8" s="7" t="s">
        <v>4</v>
      </c>
      <c r="C8" s="7" t="s">
        <v>10</v>
      </c>
      <c r="D8" s="7" t="s">
        <v>15</v>
      </c>
      <c r="E8" s="7" t="s">
        <v>19</v>
      </c>
      <c r="F8" s="7" t="s">
        <v>20</v>
      </c>
      <c r="G8" s="7" t="s">
        <v>21</v>
      </c>
    </row>
    <row r="9" spans="2:10" ht="30" customHeight="1" x14ac:dyDescent="0.2">
      <c r="B9" t="s">
        <v>5</v>
      </c>
      <c r="C9" s="5" t="s">
        <v>11</v>
      </c>
      <c r="D9" s="5" t="s">
        <v>16</v>
      </c>
      <c r="E9">
        <v>2</v>
      </c>
      <c r="F9" s="14">
        <v>35</v>
      </c>
      <c r="G9" s="14">
        <f>БюджетНаОбустройствоСада[[#This Row],[КОЛИЧЕСТВО]]*БюджетНаОбустройствоСада[[#This Row],[ЦЕНА]]</f>
        <v>70</v>
      </c>
    </row>
    <row r="10" spans="2:10" ht="30" customHeight="1" x14ac:dyDescent="0.2">
      <c r="B10" t="s">
        <v>6</v>
      </c>
      <c r="C10" s="5" t="s">
        <v>12</v>
      </c>
      <c r="D10" s="5" t="s">
        <v>17</v>
      </c>
      <c r="E10">
        <v>6</v>
      </c>
      <c r="F10" s="14">
        <v>1.99</v>
      </c>
      <c r="G10" s="14">
        <f>БюджетНаОбустройствоСада[[#This Row],[КОЛИЧЕСТВО]]*БюджетНаОбустройствоСада[[#This Row],[ЦЕНА]]</f>
        <v>11.94</v>
      </c>
    </row>
    <row r="11" spans="2:10" ht="30" customHeight="1" x14ac:dyDescent="0.2">
      <c r="B11" t="s">
        <v>7</v>
      </c>
      <c r="C11" s="5" t="s">
        <v>13</v>
      </c>
      <c r="D11" s="5" t="s">
        <v>18</v>
      </c>
      <c r="E11">
        <v>1</v>
      </c>
      <c r="F11" s="14">
        <v>150</v>
      </c>
      <c r="G11" s="14">
        <f>БюджетНаОбустройствоСада[[#This Row],[КОЛИЧЕСТВО]]*БюджетНаОбустройствоСада[[#This Row],[ЦЕНА]]</f>
        <v>150</v>
      </c>
    </row>
    <row r="12" spans="2:10" ht="30" customHeight="1" x14ac:dyDescent="0.2">
      <c r="C12" s="5"/>
      <c r="D12" s="5"/>
      <c r="F12" s="14"/>
      <c r="G12" s="14">
        <f>БюджетНаОбустройствоСада[[#This Row],[КОЛИЧЕСТВО]]*БюджетНаОбустройствоСада[[#This Row],[ЦЕНА]]</f>
        <v>0</v>
      </c>
    </row>
    <row r="13" spans="2:10" ht="30" customHeight="1" x14ac:dyDescent="0.2">
      <c r="C13" s="5"/>
      <c r="D13" s="5"/>
      <c r="F13" s="14"/>
      <c r="G13" s="14">
        <f>БюджетНаОбустройствоСада[[#This Row],[КОЛИЧЕСТВО]]*БюджетНаОбустройствоСада[[#This Row],[ЦЕНА]]</f>
        <v>0</v>
      </c>
    </row>
    <row r="14" spans="2:10" ht="30" customHeight="1" x14ac:dyDescent="0.2">
      <c r="C14" s="5"/>
      <c r="D14" s="5"/>
      <c r="F14" s="14"/>
      <c r="G14" s="14">
        <f>БюджетНаОбустройствоСада[[#This Row],[КОЛИЧЕСТВО]]*БюджетНаОбустройствоСада[[#This Row],[ЦЕНА]]</f>
        <v>0</v>
      </c>
    </row>
    <row r="15" spans="2:10" ht="30" customHeight="1" x14ac:dyDescent="0.3">
      <c r="B15" s="8" t="s">
        <v>8</v>
      </c>
      <c r="C15" s="1"/>
      <c r="D15" s="6"/>
      <c r="E15" s="1"/>
      <c r="F15" s="13"/>
      <c r="G15" s="15">
        <f>SUBTOTAL(109,БюджетНаОбустройствоСада[СТОИМОСТЬ])</f>
        <v>231.94</v>
      </c>
    </row>
  </sheetData>
  <mergeCells count="5">
    <mergeCell ref="B1:G1"/>
    <mergeCell ref="D2:G7"/>
    <mergeCell ref="I1:I4"/>
    <mergeCell ref="I5:J7"/>
    <mergeCell ref="J1:J4"/>
  </mergeCells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Создавайте бюджет для обустройства сада и ландшафта в этой книге. Введите подробные сведения в таблице бюджета на обустройство сада в этой книге и категории товаров для сада на листе «Список». В ячейках C2 и D2 расположены диаграммы." sqref="A1" xr:uid="{00000000-0002-0000-0000-000000000000}"/>
    <dataValidation allowBlank="1" showInputMessage="1" showErrorMessage="1" prompt="В ячейке ниже автоматически вычисляются общие расходы." sqref="B4" xr:uid="{00000000-0002-0000-0000-000001000000}"/>
    <dataValidation allowBlank="1" showInputMessage="1" showErrorMessage="1" prompt="В ячейке ниже автоматически вычисляется разница." sqref="B6" xr:uid="{00000000-0002-0000-0000-000002000000}"/>
    <dataValidation allowBlank="1" showInputMessage="1" showErrorMessage="1" prompt="В этой ячейке автоматически вычисляется разница." sqref="B7" xr:uid="{00000000-0002-0000-0000-000003000000}"/>
    <dataValidation allowBlank="1" showInputMessage="1" showErrorMessage="1" prompt="В этой ячейке автоматически вычисляются общие расходы." sqref="B5" xr:uid="{00000000-0002-0000-0000-000004000000}"/>
    <dataValidation allowBlank="1" showInputMessage="1" showErrorMessage="1" prompt="В ячейке ниже введите сумму бюджета. В ячейках справа расположены круговая диаграмма «Бюджет на обустройство сада» и гистограмма «Расходы на растения»." sqref="B2" xr:uid="{00000000-0002-0000-0000-000005000000}"/>
    <dataValidation allowBlank="1" showInputMessage="1" showErrorMessage="1" prompt="В этой ячейке введите сумму бюджета." sqref="B3" xr:uid="{00000000-0002-0000-0000-000006000000}"/>
    <dataValidation allowBlank="1" showInputMessage="1" showErrorMessage="1" prompt="В этой ячейке укажите заголовок листа. В ячейке B3 введите сумму бюджета. Общие расходы и разница автоматически вычисляются в ячейках B5 и B7._x000a_" sqref="B1:G1" xr:uid="{00000000-0002-0000-0000-000007000000}"/>
    <dataValidation allowBlank="1" showInputMessage="1" showErrorMessage="1" prompt="В столбце под этим заголовком введите растения." sqref="C8" xr:uid="{00000000-0002-0000-0000-000008000000}"/>
    <dataValidation allowBlank="1" showInputMessage="1" showErrorMessage="1" prompt="В столбце под этим заголовком введите описания." sqref="D8" xr:uid="{00000000-0002-0000-0000-000009000000}"/>
    <dataValidation allowBlank="1" showInputMessage="1" showErrorMessage="1" prompt="В столбце под этим заголовком укажите количество." sqref="E8" xr:uid="{00000000-0002-0000-0000-00000A000000}"/>
    <dataValidation allowBlank="1" showInputMessage="1" showErrorMessage="1" prompt="В столбце под этим заголовком укажите цены." sqref="F8" xr:uid="{00000000-0002-0000-0000-00000B000000}"/>
    <dataValidation allowBlank="1" showInputMessage="1" showErrorMessage="1" prompt="В столбце под этим заголовком автоматически вычисляются итоговые расходы. Каждая строка данных, отображающая стоимость, обновляется автоматически." sqref="G8" xr:uid="{00000000-0002-0000-0000-00000C000000}"/>
    <dataValidation allowBlank="1" showInputMessage="1" showErrorMessage="1" prompt="В столбце под этим заголовком выберите категорию. На листе «Список» введите новые категории. Нажмите клавиши ALT+СТРЕЛКА ВНИЗ, чтобы открыть список, и используйте клавиши СТРЕЛКА ВНИЗ и ВВОД для выбора нужного варианта." sqref="B8" xr:uid="{00000000-0002-0000-0000-00000D000000}"/>
    <dataValidation type="list" errorStyle="warning" allowBlank="1" showInputMessage="1" showErrorMessage="1" error="Выберите категорию из списка. На листе «Список» введите новые категории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B9:B14" xr:uid="{00000000-0002-0000-0000-00000E000000}">
      <formula1>Категории</formula1>
    </dataValidation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"/>
  <cols>
    <col min="1" max="1" width="2.625" customWidth="1"/>
    <col min="2" max="2" width="32.125" style="3" bestFit="1" customWidth="1"/>
    <col min="3" max="3" width="2.625" customWidth="1"/>
  </cols>
  <sheetData>
    <row r="1" spans="2:2" ht="30" customHeight="1" thickBot="1" x14ac:dyDescent="0.4">
      <c r="B1" s="9" t="s">
        <v>25</v>
      </c>
    </row>
    <row r="2" spans="2:2" ht="30" customHeight="1" thickTop="1" x14ac:dyDescent="0.3">
      <c r="B2" s="11" t="s">
        <v>4</v>
      </c>
    </row>
    <row r="3" spans="2:2" ht="30" customHeight="1" x14ac:dyDescent="0.2">
      <c r="B3" s="1" t="s">
        <v>5</v>
      </c>
    </row>
    <row r="4" spans="2:2" ht="30" customHeight="1" x14ac:dyDescent="0.2">
      <c r="B4" s="1" t="s">
        <v>6</v>
      </c>
    </row>
    <row r="5" spans="2:2" ht="30" customHeight="1" x14ac:dyDescent="0.2">
      <c r="B5" s="1" t="s">
        <v>7</v>
      </c>
    </row>
    <row r="6" spans="2:2" ht="30" customHeight="1" x14ac:dyDescent="0.2">
      <c r="B6" s="1" t="s">
        <v>26</v>
      </c>
    </row>
    <row r="7" spans="2:2" ht="30" customHeight="1" x14ac:dyDescent="0.2">
      <c r="B7" s="1" t="s">
        <v>27</v>
      </c>
    </row>
    <row r="8" spans="2:2" ht="30" customHeight="1" x14ac:dyDescent="0.2">
      <c r="B8" s="1" t="s">
        <v>28</v>
      </c>
    </row>
    <row r="9" spans="2:2" ht="30" customHeight="1" x14ac:dyDescent="0.2">
      <c r="B9" s="1" t="s">
        <v>29</v>
      </c>
    </row>
    <row r="10" spans="2:2" ht="30" customHeight="1" x14ac:dyDescent="0.2">
      <c r="B10" s="1" t="s">
        <v>30</v>
      </c>
    </row>
    <row r="11" spans="2:2" ht="30" customHeight="1" x14ac:dyDescent="0.2">
      <c r="B11" s="1" t="s">
        <v>31</v>
      </c>
    </row>
    <row r="12" spans="2:2" ht="30" customHeight="1" x14ac:dyDescent="0.2">
      <c r="B12" s="1" t="s">
        <v>32</v>
      </c>
    </row>
    <row r="13" spans="2:2" ht="30" customHeight="1" x14ac:dyDescent="0.2">
      <c r="B13" s="1" t="s">
        <v>33</v>
      </c>
    </row>
  </sheetData>
  <dataValidations count="3">
    <dataValidation allowBlank="1" showInputMessage="1" showErrorMessage="1" prompt="Создайте список категорий товаров для сада в таблице на этом листе. Добавьте или измените категории, чтобы настроить варианты выбора в таблице на листе «Бюджет на обустройство сада»." sqref="A1" xr:uid="{00000000-0002-0000-0100-000000000000}"/>
    <dataValidation allowBlank="1" showInputMessage="1" showErrorMessage="1" prompt="В этой ячейке укажите заголовок листа. Введите категории в таблице ниже." sqref="B1" xr:uid="{00000000-0002-0000-0100-000001000000}"/>
    <dataValidation allowBlank="1" showInputMessage="1" prompt="В столбце под этим заголовком указаны категории." sqref="B2" xr:uid="{402217CA-6DF6-4291-A463-34B8EA056D7C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БЮДЖЕТ НА ОБУСТРОЙСТВО САДА</vt:lpstr>
      <vt:lpstr>СПИСОК</vt:lpstr>
      <vt:lpstr>'БЮДЖЕТ НА ОБУСТРОЙСТВО САДА'!Заголовки_для_печати</vt:lpstr>
      <vt:lpstr>СПИСОК!Заголовки_для_печати</vt:lpstr>
      <vt:lpstr>Заголовок1</vt:lpstr>
      <vt:lpstr>ЗаголовокСтолбца2</vt:lpstr>
      <vt:lpstr>Категории</vt:lpstr>
      <vt:lpstr>ОбластьЗаголовкаСтолбца1..B3</vt:lpstr>
      <vt:lpstr>ОбластьЗаголовкаСтолбца2..B5</vt:lpstr>
      <vt:lpstr>ОбластьЗаголовкаСтолбца3..B7</vt:lpstr>
      <vt:lpstr>ОбщиеРасходы</vt:lpstr>
      <vt:lpstr>СуммаБюджета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2018-01-16T05:50:07Z</dcterms:created>
  <dcterms:modified xsi:type="dcterms:W3CDTF">2018-05-23T03:46:25Z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