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nl-NL\"/>
    </mc:Choice>
  </mc:AlternateContent>
  <bookViews>
    <workbookView xWindow="0" yWindow="0" windowWidth="21600" windowHeight="10185" xr2:uid="{00000000-000D-0000-FFFF-FFFF00000000}"/>
  </bookViews>
  <sheets>
    <sheet name="Regionale verkopen" sheetId="1" r:id="rId1"/>
  </sheets>
  <definedNames>
    <definedName name="d">Regio[[JAN]:[DEC]]</definedName>
    <definedName name="RowTitleRegion1..Q28">'Regionale verkopen'!$A$3</definedName>
    <definedName name="vector">ROW(OFFSET('Regionale verkopen'!$A$1,,,ROWS('Regionale verkopen'!$A$20:$P$27)))</definedName>
    <definedName name="x">SUBTOTAL(2,OFFSET(d,vector-1,,1))</definedName>
    <definedName name="xWindow">14</definedName>
    <definedName name="y">IF(x&gt;0,N(OFFSET(OFFSET(d,,,1,1),vector-1,x-1)),-99^99)</definedName>
    <definedName name="yWindow">0</definedName>
  </definedNames>
  <calcPr calcId="162913"/>
  <fileRecoveryPr autoRecover="0"/>
</workbook>
</file>

<file path=xl/calcChain.xml><?xml version="1.0" encoding="utf-8"?>
<calcChain xmlns="http://schemas.openxmlformats.org/spreadsheetml/2006/main">
  <c r="B12" i="1" l="1"/>
  <c r="C12" i="1"/>
  <c r="D12" i="1"/>
  <c r="E12" i="1"/>
  <c r="F12" i="1"/>
  <c r="G12" i="1"/>
  <c r="H12" i="1"/>
  <c r="I12" i="1"/>
  <c r="J12" i="1"/>
  <c r="K12" i="1"/>
  <c r="L12" i="1"/>
  <c r="M12" i="1"/>
  <c r="N5" i="1"/>
  <c r="N6" i="1"/>
  <c r="N7" i="1"/>
  <c r="N8" i="1"/>
  <c r="N9" i="1"/>
  <c r="N10" i="1"/>
  <c r="N11" i="1"/>
  <c r="N4" i="1" l="1"/>
  <c r="N12" i="1" s="1"/>
  <c r="O5" i="1" l="1"/>
  <c r="P5" i="1" s="1"/>
  <c r="O7" i="1"/>
  <c r="P7" i="1" s="1"/>
  <c r="O9" i="1"/>
  <c r="O11" i="1"/>
  <c r="O10" i="1"/>
  <c r="P10" i="1" s="1"/>
  <c r="O6" i="1"/>
  <c r="P6" i="1" s="1"/>
  <c r="O8" i="1"/>
  <c r="P8" i="1" s="1"/>
  <c r="P11" i="1"/>
  <c r="O4" i="1"/>
  <c r="P9" i="1"/>
  <c r="P4" i="1" l="1"/>
  <c r="O12" i="1"/>
</calcChain>
</file>

<file path=xl/sharedStrings.xml><?xml version="1.0" encoding="utf-8"?>
<sst xmlns="http://schemas.openxmlformats.org/spreadsheetml/2006/main" count="24" uniqueCount="23">
  <si>
    <t xml:space="preserve">  REGIONALE VERKOPEN</t>
  </si>
  <si>
    <t>REGIO</t>
  </si>
  <si>
    <t>Noord-Amerika</t>
  </si>
  <si>
    <t>Azië</t>
  </si>
  <si>
    <t>Europa</t>
  </si>
  <si>
    <t>TOTAAL</t>
  </si>
  <si>
    <t>JAN</t>
  </si>
  <si>
    <t>FEB</t>
  </si>
  <si>
    <t>MRT</t>
  </si>
  <si>
    <t>APR</t>
  </si>
  <si>
    <t>MEI</t>
  </si>
  <si>
    <t>JUN</t>
  </si>
  <si>
    <t>JUL</t>
  </si>
  <si>
    <t>AUG</t>
  </si>
  <si>
    <t>SEP</t>
  </si>
  <si>
    <t>OKT</t>
  </si>
  <si>
    <t>NOV</t>
  </si>
  <si>
    <t>DEC</t>
  </si>
  <si>
    <t>%</t>
  </si>
  <si>
    <t>Etiket</t>
  </si>
  <si>
    <t xml:space="preserve"> </t>
  </si>
  <si>
    <r>
      <t xml:space="preserve">
</t>
    </r>
    <r>
      <rPr>
        <b/>
        <sz val="11"/>
        <color theme="3"/>
        <rFont val="Trebuchet MS"/>
        <family val="2"/>
        <scheme val="minor"/>
      </rPr>
      <t>NOTITIES:</t>
    </r>
    <r>
      <rPr>
        <sz val="11"/>
        <color theme="3"/>
        <rFont val="Trebuchet MS"/>
        <family val="2"/>
        <scheme val="minor"/>
      </rPr>
      <t xml:space="preserve">
Noord-Amerika zet haar
sterke ontwikkeling in augustus voort, maar we moeten goed naar Azië kijken.</t>
    </r>
  </si>
  <si>
    <t>In de grafiek Regionale verkopen worden de verkopen van maximaal acht regio's van januari tot en met december uitgezet. Voer notities in cel N2 in en verkoopgegevens voor elke maand in de cellen hieronder.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</si>
</sst>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 #,##0;&quot;€&quot;\ \-#,##0"/>
    <numFmt numFmtId="7" formatCode="&quot;€&quot;\ #,##0.00;&quot;€&quot;\ \-#,##0.00"/>
  </numFmts>
  <fonts count="11" x14ac:knownFonts="1">
    <font>
      <sz val="11"/>
      <color theme="3"/>
      <name val="Trebuchet MS"/>
      <family val="2"/>
      <scheme val="minor"/>
    </font>
    <font>
      <b/>
      <sz val="22"/>
      <color theme="4" tint="-0.499984740745262"/>
      <name val="Trebuchet MS"/>
      <family val="2"/>
      <scheme val="major"/>
    </font>
    <font>
      <b/>
      <sz val="22"/>
      <color theme="0"/>
      <name val="Trebuchet MS"/>
      <family val="2"/>
      <scheme val="major"/>
    </font>
    <font>
      <b/>
      <sz val="11"/>
      <color theme="3"/>
      <name val="Trebuchet MS"/>
      <family val="2"/>
      <scheme val="minor"/>
    </font>
    <font>
      <sz val="11"/>
      <color theme="0"/>
      <name val="Trebuchet MS"/>
      <family val="2"/>
      <scheme val="minor"/>
    </font>
    <font>
      <sz val="11"/>
      <color theme="3"/>
      <name val="Trebuchet MS"/>
      <family val="2"/>
      <scheme val="minor"/>
    </font>
    <font>
      <sz val="11"/>
      <color theme="1" tint="0.14990691854609822"/>
      <name val="Trebuchet MS"/>
      <family val="2"/>
      <scheme val="minor"/>
    </font>
    <font>
      <u/>
      <sz val="11"/>
      <color theme="9" tint="-0.499984740745262"/>
      <name val="Trebuchet MS"/>
      <family val="2"/>
      <scheme val="minor"/>
    </font>
    <font>
      <u/>
      <sz val="11"/>
      <color theme="4" tint="-0.499984740745262"/>
      <name val="Trebuchet MS"/>
      <family val="2"/>
      <scheme val="minor"/>
    </font>
    <font>
      <sz val="11"/>
      <color theme="3"/>
      <name val="Trebuchet MS"/>
      <family val="2"/>
      <scheme val="minor"/>
    </font>
    <font>
      <b/>
      <sz val="11"/>
      <color theme="7" tint="-0.499984740745262"/>
      <name val="Trebuchet MS"/>
      <family val="2"/>
      <scheme val="maj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theme="2"/>
      </patternFill>
    </fill>
  </fills>
  <borders count="3">
    <border>
      <left/>
      <right/>
      <top/>
      <bottom/>
      <diagonal/>
    </border>
    <border>
      <left/>
      <right/>
      <top/>
      <bottom style="thick">
        <color theme="4" tint="-0.499984740745262"/>
      </bottom>
      <diagonal/>
    </border>
    <border>
      <left/>
      <right style="medium">
        <color theme="4" tint="0.79998168889431442"/>
      </right>
      <top/>
      <bottom style="thick">
        <color theme="4" tint="-0.499984740745262"/>
      </bottom>
      <diagonal/>
    </border>
  </borders>
  <cellStyleXfs count="9">
    <xf numFmtId="0" fontId="0" fillId="0" borderId="0">
      <alignment wrapText="1"/>
    </xf>
    <xf numFmtId="5" fontId="6" fillId="0" borderId="0" applyFont="0" applyFill="0" applyBorder="0" applyAlignment="0" applyProtection="0"/>
    <xf numFmtId="7" fontId="5" fillId="3" borderId="0" applyBorder="0" applyAlignment="0" applyProtection="0"/>
    <xf numFmtId="0" fontId="1" fillId="0" borderId="0" applyNumberFormat="0" applyProtection="0">
      <alignment vertical="top"/>
    </xf>
    <xf numFmtId="0" fontId="8" fillId="2" borderId="0" applyNumberFormat="0" applyFill="0" applyBorder="0" applyAlignment="0" applyProtection="0"/>
    <xf numFmtId="0" fontId="7" fillId="2" borderId="0" applyNumberFormat="0" applyFill="0" applyBorder="0" applyAlignment="0" applyProtection="0"/>
    <xf numFmtId="9" fontId="5" fillId="3" borderId="0" applyFont="0" applyBorder="0" applyAlignment="0" applyProtection="0"/>
    <xf numFmtId="0" fontId="5" fillId="4" borderId="0" applyNumberFormat="0" applyFont="0" applyProtection="0">
      <alignment vertical="top" wrapText="1"/>
    </xf>
    <xf numFmtId="0" fontId="4" fillId="5" borderId="0" applyNumberFormat="0" applyBorder="0" applyAlignment="0" applyProtection="0"/>
  </cellStyleXfs>
  <cellXfs count="16">
    <xf numFmtId="0" fontId="0" fillId="0" borderId="0" xfId="0">
      <alignment wrapText="1"/>
    </xf>
    <xf numFmtId="0" fontId="0" fillId="0" borderId="0" xfId="0" applyFont="1">
      <alignment wrapText="1"/>
    </xf>
    <xf numFmtId="0" fontId="1" fillId="0" borderId="0" xfId="3" applyFill="1">
      <alignment vertical="top"/>
    </xf>
    <xf numFmtId="5" fontId="0" fillId="2" borderId="0" xfId="1" applyFont="1" applyFill="1"/>
    <xf numFmtId="7" fontId="5" fillId="3" borderId="0" xfId="2"/>
    <xf numFmtId="9" fontId="0" fillId="0" borderId="0" xfId="0" applyNumberFormat="1">
      <alignment wrapText="1"/>
    </xf>
    <xf numFmtId="9" fontId="0" fillId="3" borderId="0" xfId="6" applyFont="1"/>
    <xf numFmtId="5" fontId="9" fillId="6" borderId="0" xfId="1" applyFont="1" applyFill="1" applyAlignment="1">
      <alignment horizontal="right"/>
    </xf>
    <xf numFmtId="0" fontId="10" fillId="6" borderId="0" xfId="0" applyFont="1" applyFill="1" applyAlignment="1">
      <alignment horizontal="left" indent="1"/>
    </xf>
    <xf numFmtId="0" fontId="2" fillId="5" borderId="0" xfId="3" applyFont="1" applyFill="1" applyBorder="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5" fillId="4" borderId="0" xfId="7" applyFont="1">
      <alignment vertical="top" wrapText="1"/>
    </xf>
    <xf numFmtId="5" fontId="0" fillId="0" borderId="0" xfId="0" applyNumberFormat="1">
      <alignment wrapText="1"/>
    </xf>
    <xf numFmtId="0" fontId="0" fillId="4" borderId="0" xfId="7" applyFont="1">
      <alignment vertical="top" wrapText="1"/>
    </xf>
    <xf numFmtId="7" fontId="0" fillId="0" borderId="0" xfId="0" applyNumberFormat="1">
      <alignment wrapText="1"/>
    </xf>
  </cellXfs>
  <cellStyles count="9">
    <cellStyle name="Accent1" xfId="8" builtinId="29" customBuiltin="1"/>
    <cellStyle name="Gevolgde hyperlink" xfId="5" builtinId="9" customBuiltin="1"/>
    <cellStyle name="Hyperlink" xfId="4" builtinId="8" customBuiltin="1"/>
    <cellStyle name="Kop 1" xfId="3" builtinId="16" customBuiltin="1"/>
    <cellStyle name="Notitie" xfId="7" builtinId="10" customBuiltin="1"/>
    <cellStyle name="Procent" xfId="6" builtinId="5" customBuiltin="1"/>
    <cellStyle name="Standaard" xfId="0" builtinId="0" customBuiltin="1"/>
    <cellStyle name="Valuta" xfId="1" builtinId="4" customBuiltin="1"/>
    <cellStyle name="Valuta [0]" xfId="2" builtinId="7" customBuiltin="1"/>
  </cellStyles>
  <dxfs count="38">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11" formatCode="&quot;€&quot;\ #,##0.00;&quot;€&quot;\ \-#,##0.00"/>
    </dxf>
    <dxf>
      <numFmt numFmtId="13" formatCode="0%"/>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dxf>
    <dxf>
      <alignment horizontal="right" vertical="bottom" textRotation="0" wrapText="0" indent="0" justifyLastLine="0" shrinkToFit="0" readingOrder="0"/>
      <border diagonalUp="0" diagonalDown="0">
        <left style="medium">
          <color theme="2"/>
        </left>
        <right/>
        <top/>
        <bottom/>
        <vertical/>
        <horizontal/>
      </border>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theme="2"/>
          <bgColor theme="2"/>
        </patternFill>
      </fill>
    </dxf>
    <dxf>
      <border outline="0">
        <top style="thick">
          <color theme="4" tint="-0.499984740745262"/>
        </top>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i val="0"/>
        <strike val="0"/>
        <condense val="0"/>
        <extend val="0"/>
        <outline val="0"/>
        <shadow val="0"/>
        <u val="none"/>
        <vertAlign val="baseline"/>
        <sz val="11"/>
        <color theme="7" tint="-0.499984740745262"/>
        <name val="Trebuchet MS"/>
        <scheme val="major"/>
      </font>
      <fill>
        <patternFill patternType="solid">
          <fgColor theme="2"/>
          <bgColor theme="2"/>
        </patternFill>
      </fill>
      <alignment horizontal="left" vertical="bottom" textRotation="0" wrapText="0" indent="1" justifyLastLine="0" shrinkToFit="0" readingOrder="0"/>
    </dxf>
    <dxf>
      <fill>
        <patternFill>
          <bgColor theme="0" tint="-4.9989318521683403E-2"/>
        </patternFill>
      </fill>
    </dxf>
    <dxf>
      <fill>
        <patternFill>
          <bgColor theme="0"/>
        </patternFill>
      </fill>
    </dxf>
    <dxf>
      <font>
        <b/>
        <i val="0"/>
        <color theme="0"/>
      </font>
      <fill>
        <patternFill>
          <bgColor theme="4" tint="-0.499984740745262"/>
        </patternFill>
      </fill>
      <border diagonalUp="0" diagonalDown="0">
        <left/>
        <right/>
        <top/>
        <bottom/>
        <vertical/>
        <horizontal/>
      </border>
    </dxf>
    <dxf>
      <font>
        <b/>
        <i val="0"/>
        <color theme="4" tint="-0.499984740745262"/>
      </font>
      <border>
        <left/>
        <right/>
        <top style="thick">
          <color theme="4" tint="-0.499984740745262"/>
        </top>
        <bottom style="thin">
          <color theme="4" tint="-0.499984740745262"/>
        </bottom>
        <vertical style="thick">
          <color theme="2"/>
        </vertical>
      </border>
    </dxf>
    <dxf>
      <fill>
        <patternFill>
          <bgColor theme="2"/>
        </patternFill>
      </fill>
    </dxf>
  </dxfs>
  <tableStyles count="1" defaultTableStyle="Regionale verkopen" defaultPivotStyle="PivotStyleLight1">
    <tableStyle name="Regionale verkopen" pivot="0" count="5" xr9:uid="{00000000-0011-0000-FFFF-FFFF00000000}">
      <tableStyleElement type="wholeTable" dxfId="37"/>
      <tableStyleElement type="headerRow" dxfId="36"/>
      <tableStyleElement type="totalRow" dxfId="35"/>
      <tableStyleElement type="lastColumn" dxfId="34"/>
      <tableStyleElement type="lastHeaderCell"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0046998750275E-2"/>
          <c:y val="4.2970571366402123E-2"/>
          <c:w val="0.91158406193732078"/>
          <c:h val="0.86007090957961974"/>
        </c:manualLayout>
      </c:layout>
      <c:lineChart>
        <c:grouping val="standard"/>
        <c:varyColors val="0"/>
        <c:ser>
          <c:idx val="0"/>
          <c:order val="0"/>
          <c:tx>
            <c:strRef>
              <c:f>'Regionale verkopen'!$A$4</c:f>
              <c:strCache>
                <c:ptCount val="1"/>
                <c:pt idx="0">
                  <c:v>Noord-Amerika</c:v>
                </c:pt>
              </c:strCache>
            </c:strRef>
          </c:tx>
          <c:spPr>
            <a:ln w="25400">
              <a:solidFill>
                <a:schemeClr val="accent1">
                  <a:lumMod val="50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verkopen'!$B$4:$M$4</c:f>
              <c:numCache>
                <c:formatCode>"€"#,##0_);\("€"#,##0\)</c:formatCode>
                <c:ptCount val="12"/>
                <c:pt idx="0">
                  <c:v>23000</c:v>
                </c:pt>
                <c:pt idx="1">
                  <c:v>25000</c:v>
                </c:pt>
                <c:pt idx="2">
                  <c:v>19000</c:v>
                </c:pt>
                <c:pt idx="3">
                  <c:v>13000</c:v>
                </c:pt>
                <c:pt idx="4">
                  <c:v>18000</c:v>
                </c:pt>
                <c:pt idx="5">
                  <c:v>22000</c:v>
                </c:pt>
                <c:pt idx="6">
                  <c:v>26000</c:v>
                </c:pt>
              </c:numCache>
            </c:numRef>
          </c:val>
          <c:smooth val="0"/>
          <c:extLst>
            <c:ext xmlns:c16="http://schemas.microsoft.com/office/drawing/2014/chart" uri="{C3380CC4-5D6E-409C-BE32-E72D297353CC}">
              <c16:uniqueId val="{00000000-809C-4B2E-8270-7B1B5FDA673B}"/>
            </c:ext>
          </c:extLst>
        </c:ser>
        <c:ser>
          <c:idx val="1"/>
          <c:order val="1"/>
          <c:tx>
            <c:strRef>
              <c:f>'Regionale verkopen'!$A$5</c:f>
              <c:strCache>
                <c:ptCount val="1"/>
                <c:pt idx="0">
                  <c:v>Azië</c:v>
                </c:pt>
              </c:strCache>
            </c:strRef>
          </c:tx>
          <c:spPr>
            <a:ln w="25400">
              <a:solidFill>
                <a:schemeClr val="accent2">
                  <a:lumMod val="50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verkopen'!$B$5:$M$5</c:f>
              <c:numCache>
                <c:formatCode>"€"#,##0_);\("€"#,##0\)</c:formatCode>
                <c:ptCount val="12"/>
                <c:pt idx="0">
                  <c:v>14000</c:v>
                </c:pt>
                <c:pt idx="1">
                  <c:v>18000</c:v>
                </c:pt>
                <c:pt idx="2">
                  <c:v>14000</c:v>
                </c:pt>
                <c:pt idx="3">
                  <c:v>12000</c:v>
                </c:pt>
                <c:pt idx="4">
                  <c:v>14000</c:v>
                </c:pt>
                <c:pt idx="5">
                  <c:v>18000</c:v>
                </c:pt>
                <c:pt idx="6">
                  <c:v>12000</c:v>
                </c:pt>
              </c:numCache>
            </c:numRef>
          </c:val>
          <c:smooth val="0"/>
          <c:extLst>
            <c:ext xmlns:c16="http://schemas.microsoft.com/office/drawing/2014/chart" uri="{C3380CC4-5D6E-409C-BE32-E72D297353CC}">
              <c16:uniqueId val="{00000001-809C-4B2E-8270-7B1B5FDA673B}"/>
            </c:ext>
          </c:extLst>
        </c:ser>
        <c:ser>
          <c:idx val="2"/>
          <c:order val="2"/>
          <c:tx>
            <c:strRef>
              <c:f>'Regionale verkopen'!$A$6</c:f>
              <c:strCache>
                <c:ptCount val="1"/>
                <c:pt idx="0">
                  <c:v>Europa</c:v>
                </c:pt>
              </c:strCache>
            </c:strRef>
          </c:tx>
          <c:spPr>
            <a:ln w="25400">
              <a:solidFill>
                <a:schemeClr val="accent3">
                  <a:lumMod val="75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verkopen'!$B$6:$M$6</c:f>
              <c:numCache>
                <c:formatCode>"€"#,##0_);\("€"#,##0\)</c:formatCode>
                <c:ptCount val="12"/>
                <c:pt idx="0">
                  <c:v>20000</c:v>
                </c:pt>
                <c:pt idx="1">
                  <c:v>12000</c:v>
                </c:pt>
                <c:pt idx="2">
                  <c:v>13000</c:v>
                </c:pt>
                <c:pt idx="3">
                  <c:v>10000</c:v>
                </c:pt>
                <c:pt idx="4">
                  <c:v>11000</c:v>
                </c:pt>
                <c:pt idx="5">
                  <c:v>15000</c:v>
                </c:pt>
                <c:pt idx="6">
                  <c:v>17000</c:v>
                </c:pt>
              </c:numCache>
            </c:numRef>
          </c:val>
          <c:smooth val="0"/>
          <c:extLst>
            <c:ext xmlns:c16="http://schemas.microsoft.com/office/drawing/2014/chart" uri="{C3380CC4-5D6E-409C-BE32-E72D297353CC}">
              <c16:uniqueId val="{00000002-809C-4B2E-8270-7B1B5FDA673B}"/>
            </c:ext>
          </c:extLst>
        </c:ser>
        <c:ser>
          <c:idx val="6"/>
          <c:order val="3"/>
          <c:tx>
            <c:strRef>
              <c:f>'Regionale verkopen'!$A$7</c:f>
              <c:strCache>
                <c:ptCount val="1"/>
              </c:strCache>
            </c:strRef>
          </c:tx>
          <c:spPr>
            <a:ln w="25400">
              <a:solidFill>
                <a:schemeClr val="accent4">
                  <a:lumMod val="75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verkopen'!$B$7:$M$7</c:f>
              <c:numCache>
                <c:formatCode>"€"#,##0_);\("€"#,##0\)</c:formatCode>
                <c:ptCount val="12"/>
              </c:numCache>
            </c:numRef>
          </c:val>
          <c:smooth val="0"/>
          <c:extLst>
            <c:ext xmlns:c16="http://schemas.microsoft.com/office/drawing/2014/chart" uri="{C3380CC4-5D6E-409C-BE32-E72D297353CC}">
              <c16:uniqueId val="{00000003-809C-4B2E-8270-7B1B5FDA673B}"/>
            </c:ext>
          </c:extLst>
        </c:ser>
        <c:ser>
          <c:idx val="3"/>
          <c:order val="4"/>
          <c:tx>
            <c:strRef>
              <c:f>'Regionale verkopen'!$A$8</c:f>
              <c:strCache>
                <c:ptCount val="1"/>
              </c:strCache>
            </c:strRef>
          </c:tx>
          <c:spPr>
            <a:ln w="25400">
              <a:solidFill>
                <a:schemeClr val="accent5">
                  <a:lumMod val="50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verkopen'!$B$8:$M$8</c:f>
              <c:numCache>
                <c:formatCode>"€"#,##0_);\("€"#,##0\)</c:formatCode>
                <c:ptCount val="12"/>
              </c:numCache>
            </c:numRef>
          </c:val>
          <c:smooth val="0"/>
          <c:extLst>
            <c:ext xmlns:c16="http://schemas.microsoft.com/office/drawing/2014/chart" uri="{C3380CC4-5D6E-409C-BE32-E72D297353CC}">
              <c16:uniqueId val="{00000004-809C-4B2E-8270-7B1B5FDA673B}"/>
            </c:ext>
          </c:extLst>
        </c:ser>
        <c:ser>
          <c:idx val="4"/>
          <c:order val="5"/>
          <c:tx>
            <c:strRef>
              <c:f>'Regionale verkopen'!$A$9</c:f>
              <c:strCache>
                <c:ptCount val="1"/>
              </c:strCache>
            </c:strRef>
          </c:tx>
          <c:spPr>
            <a:ln w="25400">
              <a:solidFill>
                <a:schemeClr val="accent6">
                  <a:lumMod val="75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verkopen'!$B$9:$M$9</c:f>
              <c:numCache>
                <c:formatCode>"€"#,##0_);\("€"#,##0\)</c:formatCode>
                <c:ptCount val="12"/>
              </c:numCache>
            </c:numRef>
          </c:val>
          <c:smooth val="0"/>
          <c:extLst>
            <c:ext xmlns:c16="http://schemas.microsoft.com/office/drawing/2014/chart" uri="{C3380CC4-5D6E-409C-BE32-E72D297353CC}">
              <c16:uniqueId val="{00000005-809C-4B2E-8270-7B1B5FDA673B}"/>
            </c:ext>
          </c:extLst>
        </c:ser>
        <c:ser>
          <c:idx val="5"/>
          <c:order val="6"/>
          <c:tx>
            <c:strRef>
              <c:f>'Regionale verkopen'!$A$10</c:f>
              <c:strCache>
                <c:ptCount val="1"/>
              </c:strCache>
            </c:strRef>
          </c:tx>
          <c:spPr>
            <a:ln w="25400">
              <a:solidFill>
                <a:schemeClr val="accent1">
                  <a:lumMod val="75000"/>
                </a:schemeClr>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verkopen'!$B$10:$M$10</c:f>
              <c:numCache>
                <c:formatCode>"€"#,##0_);\("€"#,##0\)</c:formatCode>
                <c:ptCount val="12"/>
              </c:numCache>
            </c:numRef>
          </c:val>
          <c:smooth val="0"/>
          <c:extLst>
            <c:ext xmlns:c16="http://schemas.microsoft.com/office/drawing/2014/chart" uri="{C3380CC4-5D6E-409C-BE32-E72D297353CC}">
              <c16:uniqueId val="{00000006-809C-4B2E-8270-7B1B5FDA673B}"/>
            </c:ext>
          </c:extLst>
        </c:ser>
        <c:ser>
          <c:idx val="7"/>
          <c:order val="7"/>
          <c:tx>
            <c:strRef>
              <c:f>'Regionale verkopen'!$A$11</c:f>
              <c:strCache>
                <c:ptCount val="1"/>
              </c:strCache>
            </c:strRef>
          </c:tx>
          <c:spPr>
            <a:ln w="25400">
              <a:solidFill>
                <a:schemeClr val="accent4"/>
              </a:solidFill>
            </a:ln>
          </c:spPr>
          <c:marker>
            <c:symbol val="none"/>
          </c:marker>
          <c:cat>
            <c:strRef>
              <c:f>'Regionale verkopen'!$B$3:$M$3</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'Regionale verkopen'!$B$11:$M$11</c:f>
              <c:numCache>
                <c:formatCode>"€"#,##0_);\("€"#,##0\)</c:formatCode>
                <c:ptCount val="12"/>
              </c:numCache>
            </c:numRef>
          </c:val>
          <c:smooth val="0"/>
          <c:extLst>
            <c:ext xmlns:c16="http://schemas.microsoft.com/office/drawing/2014/chart" uri="{C3380CC4-5D6E-409C-BE32-E72D297353CC}">
              <c16:uniqueId val="{00000007-809C-4B2E-8270-7B1B5FDA673B}"/>
            </c:ext>
          </c:extLst>
        </c:ser>
        <c:dLbls>
          <c:showLegendKey val="0"/>
          <c:showVal val="0"/>
          <c:showCatName val="0"/>
          <c:showSerName val="0"/>
          <c:showPercent val="0"/>
          <c:showBubbleSize val="0"/>
        </c:dLbls>
        <c:marker val="1"/>
        <c:smooth val="0"/>
        <c:axId val="923958488"/>
        <c:axId val="923958880"/>
      </c:lineChart>
      <c:scatterChart>
        <c:scatterStyle val="lineMarker"/>
        <c:varyColors val="0"/>
        <c:ser>
          <c:idx val="8"/>
          <c:order val="8"/>
          <c:tx>
            <c:v>Labels</c:v>
          </c:tx>
          <c:spPr>
            <a:ln w="28575">
              <a:noFill/>
            </a:ln>
          </c:spPr>
          <c:marker>
            <c:symbol val="none"/>
          </c:marker>
          <c:dLbls>
            <c:dLbl>
              <c:idx val="0"/>
              <c:tx>
                <c:rich>
                  <a:bodyPr/>
                  <a:lstStyle/>
                  <a:p>
                    <a:pPr>
                      <a:defRPr/>
                    </a:pPr>
                    <a:r>
                      <a:rPr lang="en-US"/>
                      <a:t>Noord-Amerika (42%)</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9C-4B2E-8270-7B1B5FDA673B}"/>
                </c:ext>
              </c:extLst>
            </c:dLbl>
            <c:dLbl>
              <c:idx val="1"/>
              <c:tx>
                <c:rich>
                  <a:bodyPr/>
                  <a:lstStyle/>
                  <a:p>
                    <a:pPr>
                      <a:defRPr/>
                    </a:pPr>
                    <a:r>
                      <a:rPr lang="en-US"/>
                      <a:t>Azië (29%)</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9C-4B2E-8270-7B1B5FDA673B}"/>
                </c:ext>
              </c:extLst>
            </c:dLbl>
            <c:dLbl>
              <c:idx val="2"/>
              <c:tx>
                <c:rich>
                  <a:bodyPr/>
                  <a:lstStyle/>
                  <a:p>
                    <a:pPr>
                      <a:defRPr/>
                    </a:pPr>
                    <a:r>
                      <a:rPr lang="en-US"/>
                      <a:t>Europa (28%)</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9C-4B2E-8270-7B1B5FDA673B}"/>
                </c:ext>
              </c:extLst>
            </c:dLbl>
            <c:dLbl>
              <c:idx val="3"/>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9C-4B2E-8270-7B1B5FDA673B}"/>
                </c:ext>
              </c:extLst>
            </c:dLbl>
            <c:dLbl>
              <c:idx val="4"/>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9C-4B2E-8270-7B1B5FDA673B}"/>
                </c:ext>
              </c:extLst>
            </c:dLbl>
            <c:dLbl>
              <c:idx val="5"/>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9C-4B2E-8270-7B1B5FDA673B}"/>
                </c:ext>
              </c:extLst>
            </c:dLbl>
            <c:dLbl>
              <c:idx val="6"/>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9C-4B2E-8270-7B1B5FDA673B}"/>
                </c:ext>
              </c:extLst>
            </c:dLbl>
            <c:dLbl>
              <c:idx val="7"/>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9C-4B2E-8270-7B1B5FDA6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[0]!x</c:f>
              <c:numCache>
                <c:formatCode>General</c:formatCode>
                <c:ptCount val="8"/>
                <c:pt idx="0">
                  <c:v>7</c:v>
                </c:pt>
                <c:pt idx="1">
                  <c:v>7</c:v>
                </c:pt>
                <c:pt idx="2">
                  <c:v>7</c:v>
                </c:pt>
                <c:pt idx="3">
                  <c:v>0</c:v>
                </c:pt>
                <c:pt idx="4">
                  <c:v>0</c:v>
                </c:pt>
                <c:pt idx="5">
                  <c:v>0</c:v>
                </c:pt>
                <c:pt idx="6">
                  <c:v>0</c:v>
                </c:pt>
                <c:pt idx="7">
                  <c:v>0</c:v>
                </c:pt>
              </c:numCache>
            </c:numRef>
          </c:xVal>
          <c:yVal>
            <c:numRef>
              <c:f>[0]!y</c:f>
              <c:numCache>
                <c:formatCode>General</c:formatCode>
                <c:ptCount val="8"/>
                <c:pt idx="0">
                  <c:v>26000</c:v>
                </c:pt>
                <c:pt idx="1">
                  <c:v>12000</c:v>
                </c:pt>
                <c:pt idx="2">
                  <c:v>17000</c:v>
                </c:pt>
                <c:pt idx="3">
                  <c:v>-3.6972963764972627E+197</c:v>
                </c:pt>
                <c:pt idx="4">
                  <c:v>-3.6972963764972627E+197</c:v>
                </c:pt>
                <c:pt idx="5">
                  <c:v>-3.6972963764972627E+197</c:v>
                </c:pt>
                <c:pt idx="6">
                  <c:v>-3.6972963764972627E+197</c:v>
                </c:pt>
                <c:pt idx="7">
                  <c:v>-3.6972963764972627E+197</c:v>
                </c:pt>
              </c:numCache>
            </c:numRef>
          </c:yVal>
          <c:smooth val="0"/>
          <c:extLst>
            <c:ext xmlns:c16="http://schemas.microsoft.com/office/drawing/2014/chart" uri="{C3380CC4-5D6E-409C-BE32-E72D297353CC}">
              <c16:uniqueId val="{00000010-809C-4B2E-8270-7B1B5FDA673B}"/>
            </c:ext>
          </c:extLst>
        </c:ser>
        <c:ser>
          <c:idx val="9"/>
          <c:order val="9"/>
          <c:tx>
            <c:v>Venster</c:v>
          </c:tx>
          <c:spPr>
            <a:ln w="28575">
              <a:noFill/>
            </a:ln>
          </c:spPr>
          <c:marker>
            <c:symbol val="none"/>
          </c:marker>
          <c:xVal>
            <c:numRef>
              <c:f>[0]!xWindow</c:f>
              <c:numCache>
                <c:formatCode>General</c:formatCode>
                <c:ptCount val="1"/>
                <c:pt idx="0">
                  <c:v>14</c:v>
                </c:pt>
              </c:numCache>
            </c:numRef>
          </c:xVal>
          <c:yVal>
            <c:numRef>
              <c:f>[0]!yWindow</c:f>
              <c:numCache>
                <c:formatCode>General</c:formatCode>
                <c:ptCount val="1"/>
                <c:pt idx="0">
                  <c:v>0</c:v>
                </c:pt>
              </c:numCache>
            </c:numRef>
          </c:yVal>
          <c:smooth val="0"/>
          <c:extLst>
            <c:ext xmlns:c16="http://schemas.microsoft.com/office/drawing/2014/chart" uri="{C3380CC4-5D6E-409C-BE32-E72D297353CC}">
              <c16:uniqueId val="{00000011-809C-4B2E-8270-7B1B5FDA673B}"/>
            </c:ext>
          </c:extLst>
        </c:ser>
        <c:dLbls>
          <c:showLegendKey val="0"/>
          <c:showVal val="0"/>
          <c:showCatName val="0"/>
          <c:showSerName val="0"/>
          <c:showPercent val="0"/>
          <c:showBubbleSize val="0"/>
        </c:dLbls>
        <c:axId val="923958488"/>
        <c:axId val="923958880"/>
      </c:scatterChart>
      <c:catAx>
        <c:axId val="923958488"/>
        <c:scaling>
          <c:orientation val="minMax"/>
        </c:scaling>
        <c:delete val="0"/>
        <c:axPos val="b"/>
        <c:numFmt formatCode="General" sourceLinked="0"/>
        <c:majorTickMark val="none"/>
        <c:minorTickMark val="none"/>
        <c:tickLblPos val="nextTo"/>
        <c:spPr>
          <a:ln w="12700">
            <a:solidFill>
              <a:schemeClr val="bg2">
                <a:lumMod val="50000"/>
              </a:schemeClr>
            </a:solidFill>
          </a:ln>
        </c:spPr>
        <c:crossAx val="923958880"/>
        <c:crosses val="autoZero"/>
        <c:auto val="0"/>
        <c:lblAlgn val="ctr"/>
        <c:lblOffset val="100"/>
        <c:noMultiLvlLbl val="0"/>
      </c:catAx>
      <c:valAx>
        <c:axId val="923958880"/>
        <c:scaling>
          <c:orientation val="minMax"/>
          <c:min val="0"/>
        </c:scaling>
        <c:delete val="0"/>
        <c:axPos val="l"/>
        <c:majorGridlines>
          <c:spPr>
            <a:ln w="6350">
              <a:solidFill>
                <a:schemeClr val="bg2">
                  <a:lumMod val="90000"/>
                </a:schemeClr>
              </a:solidFill>
            </a:ln>
          </c:spPr>
        </c:majorGridlines>
        <c:numFmt formatCode="&quot;€&quot;\ #,##0" sourceLinked="0"/>
        <c:majorTickMark val="none"/>
        <c:minorTickMark val="none"/>
        <c:tickLblPos val="nextTo"/>
        <c:spPr>
          <a:ln w="12700">
            <a:solidFill>
              <a:schemeClr val="bg2">
                <a:lumMod val="50000"/>
              </a:schemeClr>
            </a:solidFill>
          </a:ln>
        </c:spPr>
        <c:crossAx val="923958488"/>
        <c:crosses val="autoZero"/>
        <c:crossBetween val="midCat"/>
      </c:valAx>
      <c:spPr>
        <a:noFill/>
      </c:spPr>
    </c:plotArea>
    <c:plotVisOnly val="0"/>
    <c:dispBlanksAs val="gap"/>
    <c:showDLblsOverMax val="0"/>
  </c:chart>
  <c:spPr>
    <a:noFill/>
    <a:ln>
      <a:noFill/>
    </a:ln>
  </c:spPr>
  <c:txPr>
    <a:bodyPr/>
    <a:lstStyle/>
    <a:p>
      <a:pPr>
        <a:defRPr sz="1100"/>
      </a:pPr>
      <a:endParaRPr lang="nl-N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141111</xdr:colOff>
      <xdr:row>1</xdr:row>
      <xdr:rowOff>126999</xdr:rowOff>
    </xdr:from>
    <xdr:to>
      <xdr:col>12</xdr:col>
      <xdr:colOff>455788</xdr:colOff>
      <xdr:row>1</xdr:row>
      <xdr:rowOff>3106419</xdr:rowOff>
    </xdr:to>
    <xdr:graphicFrame macro="">
      <xdr:nvGraphicFramePr>
        <xdr:cNvPr id="3" name="Grafiek Regionale verkopen" descr="In de grafiek Regionale verkopen worden de verkopen van maximaal acht regio's van januari tot en met december uitgezet">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o" displayName="Regio" ref="A3:P12" totalsRowCount="1" headerRowDxfId="32" dataDxfId="31" tableBorderDxfId="30">
  <autoFilter ref="A3:P11" xr:uid="{00000000-0009-0000-0100-000001000000}"/>
  <tableColumns count="16">
    <tableColumn id="1" xr3:uid="{00000000-0010-0000-0000-000001000000}" name="REGIO" totalsRowLabel="TOTAAL" dataDxfId="29"/>
    <tableColumn id="2" xr3:uid="{00000000-0010-0000-0000-000002000000}" name="JAN" totalsRowFunction="sum" dataDxfId="28" totalsRowDxfId="0"/>
    <tableColumn id="3" xr3:uid="{00000000-0010-0000-0000-000003000000}" name="FEB" totalsRowFunction="sum" dataDxfId="27" totalsRowDxfId="1"/>
    <tableColumn id="4" xr3:uid="{00000000-0010-0000-0000-000004000000}" name="MRT" totalsRowFunction="sum" dataDxfId="26" totalsRowDxfId="2"/>
    <tableColumn id="5" xr3:uid="{00000000-0010-0000-0000-000005000000}" name="APR" totalsRowFunction="sum" dataDxfId="25" totalsRowDxfId="3"/>
    <tableColumn id="6" xr3:uid="{00000000-0010-0000-0000-000006000000}" name="MEI" totalsRowFunction="sum" dataDxfId="24" totalsRowDxfId="4"/>
    <tableColumn id="7" xr3:uid="{00000000-0010-0000-0000-000007000000}" name="JUN" totalsRowFunction="sum" dataDxfId="23" totalsRowDxfId="5"/>
    <tableColumn id="8" xr3:uid="{00000000-0010-0000-0000-000008000000}" name="JUL" totalsRowFunction="sum" dataDxfId="22" totalsRowDxfId="6"/>
    <tableColumn id="9" xr3:uid="{00000000-0010-0000-0000-000009000000}" name="AUG" totalsRowFunction="sum" dataDxfId="21" totalsRowDxfId="7"/>
    <tableColumn id="10" xr3:uid="{00000000-0010-0000-0000-00000A000000}" name="SEP" totalsRowFunction="sum" dataDxfId="20" totalsRowDxfId="8"/>
    <tableColumn id="11" xr3:uid="{00000000-0010-0000-0000-00000B000000}" name="OKT" totalsRowFunction="sum" dataDxfId="19" totalsRowDxfId="9"/>
    <tableColumn id="12" xr3:uid="{00000000-0010-0000-0000-00000C000000}" name="NOV" totalsRowFunction="sum" dataDxfId="18" totalsRowDxfId="10"/>
    <tableColumn id="13" xr3:uid="{00000000-0010-0000-0000-00000D000000}" name="DEC" totalsRowFunction="sum" dataDxfId="17" totalsRowDxfId="11"/>
    <tableColumn id="14" xr3:uid="{00000000-0010-0000-0000-00000E000000}" name="TOTAAL" totalsRowFunction="sum" dataDxfId="16" totalsRowDxfId="12">
      <calculatedColumnFormula>SUM('Regionale verkopen'!$B4:$M4)</calculatedColumnFormula>
    </tableColumn>
    <tableColumn id="15" xr3:uid="{00000000-0010-0000-0000-00000F000000}" name="%" totalsRowFunction="sum" dataDxfId="15" totalsRowDxfId="13">
      <calculatedColumnFormula>'Regionale verkopen'!$N4/SUM('Regionale verkopen'!$N$4:$N$11)</calculatedColumnFormula>
    </tableColumn>
    <tableColumn id="16" xr3:uid="{00000000-0010-0000-0000-000010000000}" name="Etiket" dataDxfId="14">
      <calculatedColumnFormula>'Regionale verkopen'!$A4 &amp; " (" &amp; TEXT('Regionale verkopen'!$O4,"0%") &amp; ")"</calculatedColumnFormula>
    </tableColumn>
  </tableColumns>
  <tableStyleInfo name="Regionale verkopen" showFirstColumn="0" showLastColumn="1" showRowStripes="1" showColumnStripes="0"/>
  <extLst>
    <ext xmlns:x14="http://schemas.microsoft.com/office/spreadsheetml/2009/9/main" uri="{504A1905-F514-4f6f-8877-14C23A59335A}">
      <x14:table altTextSummary="Voer verkoopgegevens voor maximaal acht regio's van januari tot en met december in deze tabel in. Totaal en percentage worden automatisch bijgewerkt"/>
    </ext>
  </extLst>
</table>
</file>

<file path=xl/theme/theme1.xml><?xml version="1.0" encoding="utf-8"?>
<a:theme xmlns:a="http://schemas.openxmlformats.org/drawingml/2006/main" name="Office Theme">
  <a:themeElements>
    <a:clrScheme name="Regional Sales">
      <a:dk1>
        <a:sysClr val="windowText" lastClr="000000"/>
      </a:dk1>
      <a:lt1>
        <a:sysClr val="window" lastClr="FFFFFF"/>
      </a:lt1>
      <a:dk2>
        <a:srgbClr val="39352A"/>
      </a:dk2>
      <a:lt2>
        <a:srgbClr val="F1F0ED"/>
      </a:lt2>
      <a:accent1>
        <a:srgbClr val="B5D7E1"/>
      </a:accent1>
      <a:accent2>
        <a:srgbClr val="FBB787"/>
      </a:accent2>
      <a:accent3>
        <a:srgbClr val="EDD3A9"/>
      </a:accent3>
      <a:accent4>
        <a:srgbClr val="AACEBD"/>
      </a:accent4>
      <a:accent5>
        <a:srgbClr val="FFCD95"/>
      </a:accent5>
      <a:accent6>
        <a:srgbClr val="D7B3BF"/>
      </a:accent6>
      <a:hlink>
        <a:srgbClr val="ADD2DE"/>
      </a:hlink>
      <a:folHlink>
        <a:srgbClr val="D7B3BF"/>
      </a:folHlink>
    </a:clrScheme>
    <a:fontScheme name="Regional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A1:Q12"/>
  <sheetViews>
    <sheetView showGridLines="0" tabSelected="1" zoomScale="90" zoomScaleNormal="90" workbookViewId="0">
      <selection sqref="A1:O1"/>
    </sheetView>
  </sheetViews>
  <sheetFormatPr defaultRowHeight="30" customHeight="1" x14ac:dyDescent="0.3"/>
  <cols>
    <col min="1" max="1" width="16" customWidth="1"/>
    <col min="2" max="13" width="11.75" customWidth="1"/>
    <col min="14" max="14" width="13.75" customWidth="1"/>
    <col min="15" max="15" width="9" customWidth="1"/>
    <col min="16" max="16" width="19.5" hidden="1" customWidth="1"/>
    <col min="17" max="17" width="4.125" customWidth="1"/>
    <col min="18" max="18" width="11.75" customWidth="1"/>
  </cols>
  <sheetData>
    <row r="1" spans="1:17" s="2" customFormat="1" ht="39.950000000000003" customHeight="1" x14ac:dyDescent="0.3">
      <c r="A1" s="9" t="s">
        <v>0</v>
      </c>
      <c r="B1" s="9"/>
      <c r="C1" s="9"/>
      <c r="D1" s="9"/>
      <c r="E1" s="9"/>
      <c r="F1" s="9"/>
      <c r="G1" s="9"/>
      <c r="H1" s="9"/>
      <c r="I1" s="9"/>
      <c r="J1" s="9"/>
      <c r="K1" s="9"/>
      <c r="L1" s="9"/>
      <c r="M1" s="9"/>
      <c r="N1" s="9"/>
      <c r="O1" s="9"/>
      <c r="P1"/>
      <c r="Q1" s="2" t="s">
        <v>20</v>
      </c>
    </row>
    <row r="2" spans="1:17" s="1" customFormat="1" ht="263.10000000000002" customHeight="1" thickBot="1" x14ac:dyDescent="0.35">
      <c r="A2" s="10" t="s">
        <v>22</v>
      </c>
      <c r="B2" s="10"/>
      <c r="C2" s="10"/>
      <c r="D2" s="10"/>
      <c r="E2" s="10"/>
      <c r="F2" s="10"/>
      <c r="G2" s="10"/>
      <c r="H2" s="10"/>
      <c r="I2" s="10"/>
      <c r="J2" s="10"/>
      <c r="K2" s="10"/>
      <c r="L2" s="10"/>
      <c r="M2" s="11"/>
      <c r="N2" s="14" t="s">
        <v>21</v>
      </c>
      <c r="O2" s="12"/>
      <c r="P2"/>
    </row>
    <row r="3" spans="1:17" ht="30" customHeight="1" thickTop="1" x14ac:dyDescent="0.3">
      <c r="A3" t="s">
        <v>1</v>
      </c>
      <c r="B3" t="s">
        <v>6</v>
      </c>
      <c r="C3" t="s">
        <v>7</v>
      </c>
      <c r="D3" t="s">
        <v>8</v>
      </c>
      <c r="E3" t="s">
        <v>9</v>
      </c>
      <c r="F3" t="s">
        <v>10</v>
      </c>
      <c r="G3" t="s">
        <v>11</v>
      </c>
      <c r="H3" t="s">
        <v>12</v>
      </c>
      <c r="I3" t="s">
        <v>13</v>
      </c>
      <c r="J3" t="s">
        <v>14</v>
      </c>
      <c r="K3" t="s">
        <v>15</v>
      </c>
      <c r="L3" t="s">
        <v>16</v>
      </c>
      <c r="M3" t="s">
        <v>17</v>
      </c>
      <c r="N3" t="s">
        <v>5</v>
      </c>
      <c r="O3" t="s">
        <v>18</v>
      </c>
      <c r="P3" s="8" t="s">
        <v>19</v>
      </c>
    </row>
    <row r="4" spans="1:17" ht="30" customHeight="1" x14ac:dyDescent="0.3">
      <c r="A4" t="s">
        <v>2</v>
      </c>
      <c r="B4" s="3">
        <v>23000</v>
      </c>
      <c r="C4" s="3">
        <v>25000</v>
      </c>
      <c r="D4" s="3">
        <v>19000</v>
      </c>
      <c r="E4" s="3">
        <v>13000</v>
      </c>
      <c r="F4" s="3">
        <v>18000</v>
      </c>
      <c r="G4" s="3">
        <v>22000</v>
      </c>
      <c r="H4" s="3">
        <v>26000</v>
      </c>
      <c r="I4" s="3"/>
      <c r="J4" s="3"/>
      <c r="K4" s="3"/>
      <c r="L4" s="3"/>
      <c r="M4" s="3"/>
      <c r="N4" s="4">
        <f>SUM('Regionale verkopen'!$B4:$M4)</f>
        <v>146000</v>
      </c>
      <c r="O4" s="6">
        <f>'Regionale verkopen'!$N4/SUM('Regionale verkopen'!$N$4:$N$11)</f>
        <v>0.42196531791907516</v>
      </c>
      <c r="P4" s="7" t="str">
        <f>'Regionale verkopen'!$A4 &amp; " (" &amp; TEXT('Regionale verkopen'!$O4,"0%") &amp; ")"</f>
        <v>Noord-Amerika (42%)</v>
      </c>
    </row>
    <row r="5" spans="1:17" ht="30" customHeight="1" x14ac:dyDescent="0.3">
      <c r="A5" t="s">
        <v>3</v>
      </c>
      <c r="B5" s="3">
        <v>14000</v>
      </c>
      <c r="C5" s="3">
        <v>18000</v>
      </c>
      <c r="D5" s="3">
        <v>14000</v>
      </c>
      <c r="E5" s="3">
        <v>12000</v>
      </c>
      <c r="F5" s="3">
        <v>14000</v>
      </c>
      <c r="G5" s="3">
        <v>18000</v>
      </c>
      <c r="H5" s="3">
        <v>12000</v>
      </c>
      <c r="I5" s="3"/>
      <c r="J5" s="3"/>
      <c r="K5" s="3"/>
      <c r="L5" s="3"/>
      <c r="M5" s="3"/>
      <c r="N5" s="4">
        <f>SUM('Regionale verkopen'!$B5:$M5)</f>
        <v>102000</v>
      </c>
      <c r="O5" s="6">
        <f>'Regionale verkopen'!$N5/SUM('Regionale verkopen'!$N$4:$N$11)</f>
        <v>0.2947976878612717</v>
      </c>
      <c r="P5" s="7" t="str">
        <f>'Regionale verkopen'!$A5 &amp; " (" &amp; TEXT('Regionale verkopen'!$O5,"0%") &amp; ")"</f>
        <v>Azië (29%)</v>
      </c>
    </row>
    <row r="6" spans="1:17" ht="30" customHeight="1" x14ac:dyDescent="0.3">
      <c r="A6" t="s">
        <v>4</v>
      </c>
      <c r="B6" s="3">
        <v>20000</v>
      </c>
      <c r="C6" s="3">
        <v>12000</v>
      </c>
      <c r="D6" s="3">
        <v>13000</v>
      </c>
      <c r="E6" s="3">
        <v>10000</v>
      </c>
      <c r="F6" s="3">
        <v>11000</v>
      </c>
      <c r="G6" s="3">
        <v>15000</v>
      </c>
      <c r="H6" s="3">
        <v>17000</v>
      </c>
      <c r="I6" s="3"/>
      <c r="J6" s="3"/>
      <c r="K6" s="3"/>
      <c r="L6" s="3"/>
      <c r="M6" s="3"/>
      <c r="N6" s="4">
        <f>SUM('Regionale verkopen'!$B6:$M6)</f>
        <v>98000</v>
      </c>
      <c r="O6" s="6">
        <f>'Regionale verkopen'!$N6/SUM('Regionale verkopen'!$N$4:$N$11)</f>
        <v>0.2832369942196532</v>
      </c>
      <c r="P6" s="7" t="str">
        <f>'Regionale verkopen'!$A6 &amp; " (" &amp; TEXT('Regionale verkopen'!$O6,"0%") &amp; ")"</f>
        <v>Europa (28%)</v>
      </c>
    </row>
    <row r="7" spans="1:17" ht="30" customHeight="1" x14ac:dyDescent="0.3">
      <c r="B7" s="3"/>
      <c r="C7" s="3"/>
      <c r="D7" s="3"/>
      <c r="E7" s="3"/>
      <c r="F7" s="3"/>
      <c r="G7" s="3"/>
      <c r="H7" s="3"/>
      <c r="I7" s="3"/>
      <c r="J7" s="3"/>
      <c r="K7" s="3"/>
      <c r="L7" s="3"/>
      <c r="M7" s="3"/>
      <c r="N7" s="4">
        <f>SUM('Regionale verkopen'!$B7:$M7)</f>
        <v>0</v>
      </c>
      <c r="O7" s="6">
        <f>'Regionale verkopen'!$N7/SUM('Regionale verkopen'!$N$4:$N$11)</f>
        <v>0</v>
      </c>
      <c r="P7" s="7" t="str">
        <f>'Regionale verkopen'!$A7 &amp; " (" &amp; TEXT('Regionale verkopen'!$O7,"0%") &amp; ")"</f>
        <v xml:space="preserve"> (0%)</v>
      </c>
    </row>
    <row r="8" spans="1:17" ht="30" customHeight="1" x14ac:dyDescent="0.3">
      <c r="B8" s="3"/>
      <c r="C8" s="3"/>
      <c r="D8" s="3"/>
      <c r="E8" s="3"/>
      <c r="F8" s="3"/>
      <c r="G8" s="3"/>
      <c r="H8" s="3"/>
      <c r="I8" s="3"/>
      <c r="J8" s="3"/>
      <c r="K8" s="3"/>
      <c r="L8" s="3"/>
      <c r="M8" s="3"/>
      <c r="N8" s="4">
        <f>SUM('Regionale verkopen'!$B8:$M8)</f>
        <v>0</v>
      </c>
      <c r="O8" s="6">
        <f>'Regionale verkopen'!$N8/SUM('Regionale verkopen'!$N$4:$N$11)</f>
        <v>0</v>
      </c>
      <c r="P8" s="7" t="str">
        <f>'Regionale verkopen'!$A8 &amp; " (" &amp; TEXT('Regionale verkopen'!$O8,"0%") &amp; ")"</f>
        <v xml:space="preserve"> (0%)</v>
      </c>
    </row>
    <row r="9" spans="1:17" ht="30" customHeight="1" x14ac:dyDescent="0.3">
      <c r="B9" s="3"/>
      <c r="C9" s="3"/>
      <c r="D9" s="3"/>
      <c r="E9" s="3"/>
      <c r="F9" s="3"/>
      <c r="G9" s="3"/>
      <c r="H9" s="3"/>
      <c r="I9" s="3"/>
      <c r="J9" s="3"/>
      <c r="K9" s="3"/>
      <c r="L9" s="3"/>
      <c r="M9" s="3"/>
      <c r="N9" s="4">
        <f>SUM('Regionale verkopen'!$B9:$M9)</f>
        <v>0</v>
      </c>
      <c r="O9" s="6">
        <f>'Regionale verkopen'!$N9/SUM('Regionale verkopen'!$N$4:$N$11)</f>
        <v>0</v>
      </c>
      <c r="P9" s="7" t="str">
        <f>'Regionale verkopen'!$A9 &amp; " (" &amp; TEXT('Regionale verkopen'!$O9,"0%") &amp; ")"</f>
        <v xml:space="preserve"> (0%)</v>
      </c>
    </row>
    <row r="10" spans="1:17" ht="30" customHeight="1" x14ac:dyDescent="0.3">
      <c r="B10" s="3"/>
      <c r="C10" s="3"/>
      <c r="D10" s="3"/>
      <c r="E10" s="3"/>
      <c r="F10" s="3"/>
      <c r="G10" s="3"/>
      <c r="H10" s="3"/>
      <c r="I10" s="3"/>
      <c r="J10" s="3"/>
      <c r="K10" s="3"/>
      <c r="L10" s="3"/>
      <c r="M10" s="3"/>
      <c r="N10" s="4">
        <f>SUM('Regionale verkopen'!$B10:$M10)</f>
        <v>0</v>
      </c>
      <c r="O10" s="6">
        <f>'Regionale verkopen'!$N10/SUM('Regionale verkopen'!$N$4:$N$11)</f>
        <v>0</v>
      </c>
      <c r="P10" s="7" t="str">
        <f>'Regionale verkopen'!$A10 &amp; " (" &amp; TEXT('Regionale verkopen'!$O10,"0%") &amp; ")"</f>
        <v xml:space="preserve"> (0%)</v>
      </c>
    </row>
    <row r="11" spans="1:17" ht="30" customHeight="1" x14ac:dyDescent="0.3">
      <c r="B11" s="3"/>
      <c r="C11" s="3"/>
      <c r="D11" s="3"/>
      <c r="E11" s="3"/>
      <c r="F11" s="3"/>
      <c r="G11" s="3"/>
      <c r="H11" s="3"/>
      <c r="I11" s="3"/>
      <c r="J11" s="3"/>
      <c r="K11" s="3"/>
      <c r="L11" s="3"/>
      <c r="M11" s="3"/>
      <c r="N11" s="4">
        <f>SUM('Regionale verkopen'!$B11:$M11)</f>
        <v>0</v>
      </c>
      <c r="O11" s="6">
        <f>'Regionale verkopen'!$N11/SUM('Regionale verkopen'!$N$4:$N$11)</f>
        <v>0</v>
      </c>
      <c r="P11" s="7" t="str">
        <f>'Regionale verkopen'!$A11 &amp; " (" &amp; TEXT('Regionale verkopen'!$O11,"0%") &amp; ")"</f>
        <v xml:space="preserve"> (0%)</v>
      </c>
    </row>
    <row r="12" spans="1:17" ht="30" customHeight="1" x14ac:dyDescent="0.3">
      <c r="A12" t="s">
        <v>5</v>
      </c>
      <c r="B12" s="13">
        <f>SUBTOTAL(109,Regio[JAN])</f>
        <v>57000</v>
      </c>
      <c r="C12" s="13">
        <f>SUBTOTAL(109,Regio[FEB])</f>
        <v>55000</v>
      </c>
      <c r="D12" s="13">
        <f>SUBTOTAL(109,Regio[MRT])</f>
        <v>46000</v>
      </c>
      <c r="E12" s="13">
        <f>SUBTOTAL(109,Regio[APR])</f>
        <v>35000</v>
      </c>
      <c r="F12" s="13">
        <f>SUBTOTAL(109,Regio[MEI])</f>
        <v>43000</v>
      </c>
      <c r="G12" s="13">
        <f>SUBTOTAL(109,Regio[JUN])</f>
        <v>55000</v>
      </c>
      <c r="H12" s="13">
        <f>SUBTOTAL(109,Regio[JUL])</f>
        <v>55000</v>
      </c>
      <c r="I12" s="13">
        <f>SUBTOTAL(109,Regio[AUG])</f>
        <v>0</v>
      </c>
      <c r="J12" s="13">
        <f>SUBTOTAL(109,Regio[SEP])</f>
        <v>0</v>
      </c>
      <c r="K12" s="13">
        <f>SUBTOTAL(109,Regio[OKT])</f>
        <v>0</v>
      </c>
      <c r="L12" s="13">
        <f>SUBTOTAL(109,Regio[NOV])</f>
        <v>0</v>
      </c>
      <c r="M12" s="13">
        <f>SUBTOTAL(109,Regio[DEC])</f>
        <v>0</v>
      </c>
      <c r="N12" s="15">
        <f>SUBTOTAL(109,Regio[TOTAAL])</f>
        <v>346000</v>
      </c>
      <c r="O12" s="5">
        <f>SUBTOTAL(109,Regio[%])</f>
        <v>1</v>
      </c>
    </row>
  </sheetData>
  <mergeCells count="3">
    <mergeCell ref="A1:O1"/>
    <mergeCell ref="A2:M2"/>
    <mergeCell ref="N2:O2"/>
  </mergeCells>
  <dataValidations count="6">
    <dataValidation allowBlank="1" showInputMessage="1" showErrorMessage="1" prompt="Maak een grafiek Regionale verkopen. Voer de maandelijkse regionale verkoopgegevens in, te beginnen in cel B3; voer notities in cel N2 in. Grafiek Regionale verkopen staat in cel B2. De titel van het werkblad staat in deze cel" sqref="A1:O1" xr:uid="{00000000-0002-0000-0000-000000000000}"/>
    <dataValidation allowBlank="1" showInputMessage="1" showErrorMessage="1" prompt="Voer in deze kolom onder deze kop maximaal acht regio's in. Gebruik kopfilters om specifieke vermeldingen te zoeken" sqref="A3" xr:uid="{00000000-0002-0000-0000-000001000000}"/>
    <dataValidation allowBlank="1" showInputMessage="1" showErrorMessage="1" prompt="Totaal wordt automatisch berekend in deze kolom onder deze kop" sqref="N3" xr:uid="{00000000-0002-0000-0000-000002000000}"/>
    <dataValidation allowBlank="1" showInputMessage="1" showErrorMessage="1" prompt="Percentage wordt automatisch berekend in deze kolom onder deze kop" sqref="O3" xr:uid="{00000000-0002-0000-0000-000003000000}"/>
    <dataValidation allowBlank="1" showInputMessage="1" showErrorMessage="1" prompt="Voer notities in deze cel in" sqref="N2:O2" xr:uid="{00000000-0002-0000-0000-000004000000}"/>
    <dataValidation allowBlank="1" showInputMessage="1" showErrorMessage="1" prompt="Voer maandelijkse verkopen voor de desbetreffende regio in in deze kolom onder deze kop" sqref="B3:M3" xr:uid="{00000000-0002-0000-0000-000005000000}"/>
  </dataValidations>
  <printOptions horizontalCentered="1"/>
  <pageMargins left="0.25" right="0.25" top="1" bottom="0.5" header="0.3" footer="0.3"/>
  <pageSetup paperSize="9" fitToHeight="0" orientation="landscape" r:id="rId1"/>
  <headerFooter differentFirst="1">
    <oddFooter>Page &amp;P of &amp;N</oddFooter>
  </headerFooter>
  <ignoredErrors>
    <ignoredError sqref="N4 P7:P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Regionale verkopen</vt:lpstr>
      <vt:lpstr>d</vt:lpstr>
      <vt:lpstr>RowTitleRegion1..Q28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2017-11-21T23:29:02Z</dcterms:created>
  <dcterms:modified xsi:type="dcterms:W3CDTF">2018-05-22T06:11:47Z</dcterms:modified>
</cp:coreProperties>
</file>

<file path=docProps/custom.xml><?xml version="1.0" encoding="utf-8"?>
<Properties xmlns="http://schemas.openxmlformats.org/officeDocument/2006/custom-properties" xmlns:vt="http://schemas.openxmlformats.org/officeDocument/2006/docPropsVTypes"/>
</file>