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8202694-7B2A-4E9F-824D-CBFE651973A1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Fakturaöversikt" sheetId="1" r:id="rId1"/>
  </sheets>
  <definedNames>
    <definedName name="KolumnRubrik1">Fakturor[[#Headers],[Fakturanummer]]</definedName>
    <definedName name="_xlnm.Print_Titles" localSheetId="0">Fakturaöversikt!$2:$2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<sst xmlns="http://schemas.openxmlformats.org/spreadsheetml/2006/main" count="17" uniqueCount="15">
  <si>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Fakturaöversikt</t>
  </si>
  <si>
    <t>Fakturanummer</t>
  </si>
  <si>
    <t>Summa</t>
  </si>
  <si>
    <t>Datum</t>
  </si>
  <si>
    <t>Förfallodatum för betalning</t>
  </si>
  <si>
    <t>Kundens namn</t>
  </si>
  <si>
    <t>Svensson</t>
  </si>
  <si>
    <t>Contoso</t>
  </si>
  <si>
    <t>Jens Persson</t>
  </si>
  <si>
    <t>Martina Mattsson</t>
  </si>
  <si>
    <t xml:space="preserve">Belopp </t>
  </si>
  <si>
    <t xml:space="preserve">Förseningsavgift </t>
  </si>
  <si>
    <t>Totalt betalat</t>
  </si>
  <si>
    <t>Betalningsdatum</t>
  </si>
  <si>
    <t>Utestående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</si>
</sst>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6" formatCode="_-* #,##0.00\ [$SEK]_-;\-* #,##0.00\ [$SEK]_-;_-* &quot;-&quot;??\ [$SEK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Font="1">
      <alignment wrapText="1"/>
    </xf>
    <xf numFmtId="166" fontId="0" fillId="0" borderId="0" xfId="1" applyNumberFormat="1" applyFont="1" applyAlignment="1">
      <alignment wrapText="1"/>
    </xf>
    <xf numFmtId="166" fontId="0" fillId="0" borderId="0" xfId="0" applyNumberFormat="1" applyFont="1">
      <alignment wrapText="1"/>
    </xf>
    <xf numFmtId="166" fontId="0" fillId="0" borderId="0" xfId="1" applyNumberFormat="1" applyFont="1" applyBorder="1" applyAlignment="1">
      <alignment wrapText="1"/>
    </xf>
  </cellXfs>
  <cellStyles count="4">
    <cellStyle name="Datum" xfId="3" xr:uid="{00000000-0005-0000-0000-000001000000}"/>
    <cellStyle name="Normal" xfId="0" builtinId="0" customBuiltin="1"/>
    <cellStyle name="Rubrik" xfId="2" builtinId="15" customBuiltin="1"/>
    <cellStyle name="Valuta" xfId="1" builtinId="4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SEK]_-;\-* #,##0.00\ [$SEK]_-;_-* &quot;-&quot;??\ [$SEK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SEK]_-;\-* #,##0.00\ [$SEK]_-;_-* &quot;-&quot;??\ [$SEK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SEK]_-;\-* #,##0.00\ [$SEK]_-;_-* &quot;-&quot;??\ [$SEK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.00\ [$SEK]_-;\-* #,##0.00\ [$SEK]_-;_-* &quot;-&quot;??\ [$SEK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.00\ [$SEK]_-;\-* #,##0.00\ [$SEK]_-;_-* &quot;-&quot;??\ [$SEK]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0\ [$SEK]_-;\-* #,##0.00\ [$SEK]_-;_-* &quot;-&quot;??\ [$SEK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or" displayName="Fakturor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Fakturanummer" totalsRowLabel="Summa" dataDxfId="16" totalsRowDxfId="15"/>
    <tableColumn id="2" xr3:uid="{00000000-0010-0000-0000-000002000000}" name="Datum" dataDxfId="1" totalsRowDxfId="14"/>
    <tableColumn id="3" xr3:uid="{00000000-0010-0000-0000-000003000000}" name="Förfallodatum för betalning" dataDxfId="0" totalsRowDxfId="13"/>
    <tableColumn id="4" xr3:uid="{00000000-0010-0000-0000-000004000000}" name="Kundens namn" totalsRowDxfId="12" dataCellStyle="Normal"/>
    <tableColumn id="5" xr3:uid="{00000000-0010-0000-0000-000005000000}" name="Belopp " totalsRowFunction="sum" dataDxfId="5" totalsRowDxfId="6"/>
    <tableColumn id="6" xr3:uid="{00000000-0010-0000-0000-000006000000}" name="Förseningsavgift " dataDxfId="4" totalsRowDxfId="11">
      <calculatedColumnFormula>IFERROR(IF(Fakturor[[#This Row],[Förfallodatum för betalning]]&gt;=Fakturor[[#This Row],[Betalningsdatum]],,5), "")</calculatedColumnFormula>
    </tableColumn>
    <tableColumn id="7" xr3:uid="{00000000-0010-0000-0000-000007000000}" name="Totalt betalat" totalsRowFunction="sum" dataDxfId="3" totalsRowDxfId="7"/>
    <tableColumn id="8" xr3:uid="{00000000-0010-0000-0000-000008000000}" name="Betalningsdatum" dataDxfId="2" totalsRowDxfId="10"/>
    <tableColumn id="9" xr3:uid="{00000000-0010-0000-0000-000009000000}" name="Utestående" totalsRowFunction="sum" dataDxfId="8" totalsRowDxfId="9">
      <calculatedColumnFormula>IFERROR(Fakturor[[#This Row],[Belopp ]]-Fakturor[[#This Row],[Totalt betalat]]+Fakturor[[#This Row],[Förseningsavgift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Ange fakturanummer, datum, betalningsvillkor, kundnamn, belopp, totalt betalat och datum för betalning. Förseningsavgift och utestående belopp beräknas automatisk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42578125" customWidth="1"/>
    <col min="3" max="3" width="15.7109375" customWidth="1"/>
    <col min="4" max="4" width="16" bestFit="1" customWidth="1"/>
    <col min="5" max="5" width="48.7109375" customWidth="1"/>
    <col min="6" max="8" width="20.7109375" customWidth="1"/>
    <col min="9" max="9" width="18.7109375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>
        <v>141393</v>
      </c>
      <c r="G3" s="5">
        <f ca="1">IFERROR(IF(Fakturor[[#This Row],[Förfallodatum för betalning]]&gt;=Fakturor[[#This Row],[Betalningsdatum]],,5), "")</f>
        <v>0</v>
      </c>
      <c r="H3" s="5">
        <v>141393</v>
      </c>
      <c r="I3" s="4">
        <f ca="1">DATE(YEAR(TODAY()),2,1)</f>
        <v>43132</v>
      </c>
      <c r="J3" s="5">
        <f ca="1">IFERROR(Fakturor[[#This Row],[Belopp ]]-Fakturor[[#This Row],[Totalt betalat]]+Fakturor[[#This Row],[Förseningsavgift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>
        <v>109900</v>
      </c>
      <c r="G4" s="5">
        <f ca="1">IFERROR(IF(Fakturor[[#This Row],[Förfallodatum för betalning]]&gt;=Fakturor[[#This Row],[Betalningsdatum]],,5), "")</f>
        <v>5</v>
      </c>
      <c r="H4" s="5">
        <v>52500</v>
      </c>
      <c r="I4" s="4">
        <f ca="1">DATE(YEAR(TODAY()),4,10)</f>
        <v>43200</v>
      </c>
      <c r="J4" s="5">
        <f ca="1">IFERROR(Fakturor[[#This Row],[Belopp ]]-Fakturor[[#This Row],[Totalt betalat]]+Fakturor[[#This Row],[Förseningsavgift ]], "")</f>
        <v>57405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7">
        <v>96593</v>
      </c>
      <c r="G5" s="5">
        <f ca="1">IFERROR(IF(Fakturor[[#This Row],[Förfallodatum för betalning]]&gt;=Fakturor[[#This Row],[Betalningsdatum]],,5), "")</f>
        <v>0</v>
      </c>
      <c r="H5" s="7">
        <v>38500</v>
      </c>
      <c r="I5" s="4">
        <f ca="1">DATE(YEAR(TODAY()),3,17)</f>
        <v>43176</v>
      </c>
      <c r="J5" s="5">
        <f ca="1">IFERROR(Fakturor[[#This Row],[Belopp ]]-Fakturor[[#This Row],[Totalt betalat]]+Fakturor[[#This Row],[Förseningsavgift ]], "")</f>
        <v>58093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7">
        <v>840</v>
      </c>
      <c r="G6" s="5">
        <f ca="1">IFERROR(IF(Fakturor[[#This Row],[Förfallodatum för betalning]]&gt;=Fakturor[[#This Row],[Betalningsdatum]],,5), "")</f>
        <v>5</v>
      </c>
      <c r="H6" s="7">
        <v>525</v>
      </c>
      <c r="I6" s="4">
        <f ca="1">DATE(YEAR(TODAY()),4,16)</f>
        <v>43206</v>
      </c>
      <c r="J6" s="5">
        <f ca="1">IFERROR(Fakturor[[#This Row],[Belopp ]]-Fakturor[[#This Row],[Totalt betalat]]+Fakturor[[#This Row],[Förseningsavgift ]], "")</f>
        <v>320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>
        <v>1050</v>
      </c>
      <c r="G7" s="5">
        <f ca="1">IFERROR(IF(Fakturor[[#This Row],[Förfallodatum för betalning]]&gt;=Fakturor[[#This Row],[Betalningsdatum]],,5), "")</f>
        <v>0</v>
      </c>
      <c r="H7" s="5">
        <v>525</v>
      </c>
      <c r="I7" s="4">
        <f ca="1">DATE(YEAR(TODAY()),4,11)</f>
        <v>43201</v>
      </c>
      <c r="J7" s="5">
        <f ca="1">IFERROR(Fakturor[[#This Row],[Belopp ]]-Fakturor[[#This Row],[Totalt betalat]]+Fakturor[[#This Row],[Förseningsavgift ]], "")</f>
        <v>525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>
        <v>10325</v>
      </c>
      <c r="G8" s="5">
        <f ca="1">IFERROR(IF(Fakturor[[#This Row],[Förfallodatum för betalning]]&gt;=Fakturor[[#This Row],[Betalningsdatum]],,5), "")</f>
        <v>0</v>
      </c>
      <c r="H8" s="5">
        <v>8400</v>
      </c>
      <c r="I8" s="4">
        <f ca="1">DATE(YEAR(TODAY()),4,28)</f>
        <v>43218</v>
      </c>
      <c r="J8" s="5">
        <f ca="1">IFERROR(Fakturor[[#This Row],[Belopp ]]-Fakturor[[#This Row],[Totalt betalat]]+Fakturor[[#This Row],[Förseningsavgift ]], "")</f>
        <v>1925</v>
      </c>
    </row>
    <row r="9" spans="2:10" ht="30" customHeight="1" x14ac:dyDescent="0.25">
      <c r="B9" s="1" t="s">
        <v>2</v>
      </c>
      <c r="C9" s="1"/>
      <c r="D9" s="1"/>
      <c r="E9" s="1"/>
      <c r="F9" s="6">
        <f>SUBTOTAL(109,Fakturor[[Belopp ]])</f>
        <v>360101</v>
      </c>
      <c r="G9" s="1"/>
      <c r="H9" s="6">
        <f>SUBTOTAL(109,Fakturor[Totalt betalat])</f>
        <v>241843</v>
      </c>
      <c r="I9" s="1"/>
      <c r="J9" s="6">
        <f ca="1">SUBTOTAL(109,Fakturor[Utestående])</f>
        <v>118268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Skapa en fakturaöversikt i det här kalkylbladet. Ange information i tabellen Fakturor" sqref="A1" xr:uid="{00000000-0002-0000-0000-000000000000}"/>
    <dataValidation allowBlank="1" showInputMessage="1" showErrorMessage="1" prompt="Den här cellen innehåller kalkylbladets rubrik" sqref="B1" xr:uid="{00000000-0002-0000-0000-000001000000}"/>
    <dataValidation allowBlank="1" showInputMessage="1" showErrorMessage="1" prompt="Ange fakturanummer i den här kolumnen under den här rubriken. Använd rubrikfilter för att hitta specifika poster" sqref="B2" xr:uid="{00000000-0002-0000-0000-000002000000}"/>
    <dataValidation allowBlank="1" showInputMessage="1" showErrorMessage="1" prompt="Ange datum i den här kolumnen under den här rubriken" sqref="C2" xr:uid="{00000000-0002-0000-0000-000003000000}"/>
    <dataValidation allowBlank="1" showInputMessage="1" showErrorMessage="1" prompt="Ange betalningens förfallodatum i den här kolumnen under den här rubriken" sqref="D2" xr:uid="{00000000-0002-0000-0000-000004000000}"/>
    <dataValidation allowBlank="1" showInputMessage="1" showErrorMessage="1" prompt="Ange kundnamn i den här kolumnen under den här rubriken" sqref="E2" xr:uid="{00000000-0002-0000-0000-000005000000}"/>
    <dataValidation allowBlank="1" showInputMessage="1" showErrorMessage="1" prompt="Ange belopp i den här kolumnen under den här rubriken" sqref="F2" xr:uid="{00000000-0002-0000-0000-000006000000}"/>
    <dataValidation allowBlank="1" showInputMessage="1" showErrorMessage="1" prompt="Förseningsavgiften uppdateras automatiskt i den här kolumnen under den här rubriken" sqref="G2" xr:uid="{00000000-0002-0000-0000-000007000000}"/>
    <dataValidation allowBlank="1" showInputMessage="1" showErrorMessage="1" prompt="Ange totalt betalat i den här kolumnen under den här rubriken" sqref="H2" xr:uid="{00000000-0002-0000-0000-000008000000}"/>
    <dataValidation allowBlank="1" showInputMessage="1" showErrorMessage="1" prompt="Ange betalningsdatum i den här kolumnen under den här rubriken" sqref="I2" xr:uid="{00000000-0002-0000-0000-000009000000}"/>
    <dataValidation allowBlank="1" showInputMessage="1" showErrorMessage="1" prompt="Utestående belopp uppdateras automatiskt i den här kolumnen under den här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Fakturaöversikt</vt:lpstr>
      <vt:lpstr>KolumnRubrik1</vt:lpstr>
      <vt:lpstr>Fakturaöversikt!Utskriftsrubriker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2018-05-29T11:59:14Z</dcterms:modified>
</cp:coreProperties>
</file>