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AB3F158C-3790-4D73-9AA6-87F8408A8229}" xr6:coauthVersionLast="32" xr6:coauthVersionMax="32" xr10:uidLastSave="{00000000-0000-0000-0000-000000000000}"/>
  <bookViews>
    <workbookView xWindow="0" yWindow="0" windowWidth="21600" windowHeight="10575" xr2:uid="{00000000-000D-0000-FFFF-FFFF00000000}"/>
  </bookViews>
  <sheets>
    <sheet name="Factuurtracker" sheetId="1" r:id="rId1"/>
  </sheets>
  <definedNames>
    <definedName name="_xlnm.Print_Titles" localSheetId="0">Factuurtracker!$2:$2</definedName>
    <definedName name="ColumnTitle1">Facturen[[#Headers],[Factuurnummer]]</definedName>
  </definedNames>
  <calcPr calcId="162913"/>
</workbook>
</file>

<file path=xl/calcChain.xml><?xml version="1.0" encoding="utf-8"?>
<calcChain xmlns="http://schemas.openxmlformats.org/spreadsheetml/2006/main">
  <c r="D7" i="1" l="1"/>
  <c r="D6" i="1"/>
  <c r="C6" i="1"/>
  <c r="I8" i="1" l="1"/>
  <c r="I7" i="1"/>
  <c r="I6" i="1"/>
  <c r="G6" i="1" s="1"/>
  <c r="J6" i="1" s="1"/>
  <c r="I5" i="1"/>
  <c r="I4" i="1"/>
  <c r="I3" i="1"/>
  <c r="D3" i="1"/>
  <c r="D4" i="1"/>
  <c r="D5" i="1"/>
  <c r="D8" i="1"/>
  <c r="C8" i="1"/>
  <c r="C7" i="1"/>
  <c r="C5" i="1"/>
  <c r="C4" i="1"/>
  <c r="C3" i="1"/>
  <c r="G8" i="1" l="1"/>
  <c r="J8" i="1" s="1"/>
  <c r="G5" i="1"/>
  <c r="J5" i="1" s="1"/>
  <c r="G7" i="1"/>
  <c r="J7" i="1" s="1"/>
  <c r="G4" i="1"/>
  <c r="J4" i="1" s="1"/>
  <c r="G3" i="1"/>
  <c r="J3" i="1" s="1"/>
  <c r="F9" i="1"/>
  <c r="H9" i="1"/>
  <c r="J9" i="1" l="1"/>
</calcChain>
</file>

<file path=xl/sharedStrings.xml><?xml version="1.0" encoding="utf-8"?>
<sst xmlns="http://schemas.openxmlformats.org/spreadsheetml/2006/main" count="17" uniqueCount="15">
  <si>
    <t>Factuurtracker</t>
  </si>
  <si>
    <t>Factuurnummer</t>
  </si>
  <si>
    <t>Totaal</t>
  </si>
  <si>
    <t>Datum</t>
  </si>
  <si>
    <t>Betaling verschuldigd</t>
  </si>
  <si>
    <t>Klantnaam</t>
  </si>
  <si>
    <t>Arink</t>
  </si>
  <si>
    <t>Contoso</t>
  </si>
  <si>
    <t>Jonathon Haas</t>
  </si>
  <si>
    <t>Stephanie Bourne</t>
  </si>
  <si>
    <t xml:space="preserve">Bedrag </t>
  </si>
  <si>
    <t xml:space="preserve">Boete </t>
  </si>
  <si>
    <t>Totaal betaald</t>
  </si>
  <si>
    <t>Datum betaald</t>
  </si>
  <si>
    <t>Uitstaand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</si>
</sst>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quot;$&quot;* #,##0.00_);_(&quot;$&quot;* \(#,##0.00\);_(&quot;$&quot;* &quot;-&quot;??_);_(@_)"/>
  </numFmts>
  <fonts count="3" x14ac:knownFonts="1">
    <font>
      <sz val="11"/>
      <color theme="1"/>
      <name val="Calibri"/>
      <family val="2"/>
      <scheme val="minor"/>
    </font>
    <font>
      <sz val="11"/>
      <color theme="1"/>
      <name val="Calibri"/>
      <family val="2"/>
      <scheme val="minor"/>
    </font>
    <font>
      <b/>
      <sz val="18"/>
      <color theme="4" tint="-0.24994659260841701"/>
      <name val="Calibri"/>
      <family val="2"/>
      <scheme val="major"/>
    </font>
  </fonts>
  <fills count="2">
    <fill>
      <patternFill patternType="none"/>
    </fill>
    <fill>
      <patternFill patternType="gray125"/>
    </fill>
  </fills>
  <borders count="1">
    <border>
      <left/>
      <right/>
      <top/>
      <bottom/>
      <diagonal/>
    </border>
  </borders>
  <cellStyleXfs count="4">
    <xf numFmtId="0" fontId="0" fillId="0" borderId="0">
      <alignment wrapText="1"/>
    </xf>
    <xf numFmtId="164" fontId="1" fillId="0" borderId="0" applyFont="0" applyFill="0" applyBorder="0" applyAlignment="0" applyProtection="0"/>
    <xf numFmtId="0" fontId="2" fillId="0" borderId="0" applyNumberFormat="0" applyFill="0" applyBorder="0" applyProtection="0"/>
    <xf numFmtId="14" fontId="1" fillId="0" borderId="0" applyFont="0" applyFill="0" applyBorder="0" applyAlignment="0">
      <alignment wrapText="1"/>
    </xf>
  </cellStyleXfs>
  <cellXfs count="8">
    <xf numFmtId="0" fontId="0" fillId="0" borderId="0" xfId="0">
      <alignment wrapText="1"/>
    </xf>
    <xf numFmtId="0" fontId="0" fillId="0" borderId="0" xfId="0" applyFont="1">
      <alignment wrapText="1"/>
    </xf>
    <xf numFmtId="0" fontId="0" fillId="0" borderId="0" xfId="0" applyFont="1" applyBorder="1">
      <alignment wrapText="1"/>
    </xf>
    <xf numFmtId="0" fontId="2" fillId="0" borderId="0" xfId="2" applyAlignment="1"/>
    <xf numFmtId="44" fontId="0" fillId="0" borderId="0" xfId="1" applyNumberFormat="1" applyFont="1" applyAlignment="1">
      <alignment wrapText="1"/>
    </xf>
    <xf numFmtId="44" fontId="0" fillId="0" borderId="0" xfId="0" applyNumberFormat="1" applyFont="1">
      <alignment wrapText="1"/>
    </xf>
    <xf numFmtId="44" fontId="0" fillId="0" borderId="0" xfId="1" applyNumberFormat="1" applyFont="1" applyBorder="1" applyAlignment="1">
      <alignment wrapText="1"/>
    </xf>
    <xf numFmtId="14" fontId="0" fillId="0" borderId="0" xfId="3" applyNumberFormat="1" applyFont="1">
      <alignment wrapText="1"/>
    </xf>
  </cellXfs>
  <cellStyles count="4">
    <cellStyle name="Datum" xfId="3" xr:uid="{00000000-0005-0000-0000-000001000000}"/>
    <cellStyle name="Standaard" xfId="0" builtinId="0" customBuiltin="1"/>
    <cellStyle name="Titel" xfId="2" builtinId="15" customBuiltin="1"/>
    <cellStyle name="Valuta" xfId="1" builtinId="4"/>
  </cellStyles>
  <dxfs count="21">
    <dxf>
      <font>
        <strike val="0"/>
        <outline val="0"/>
        <shadow val="0"/>
        <u val="none"/>
        <vertAlign val="baseline"/>
        <sz val="11"/>
        <color theme="1"/>
        <name val="Calibri"/>
        <scheme val="minor"/>
      </font>
      <numFmt numFmtId="19" formatCode="d/m/yyyy"/>
    </dxf>
    <dxf>
      <font>
        <strike val="0"/>
        <outline val="0"/>
        <shadow val="0"/>
        <u val="none"/>
        <vertAlign val="baseline"/>
        <sz val="11"/>
        <color theme="1"/>
        <name val="Calibri"/>
        <scheme val="minor"/>
      </font>
      <numFmt numFmtId="19" formatCode="d/m/yyyy"/>
    </dxf>
    <dxf>
      <font>
        <strike val="0"/>
        <outline val="0"/>
        <shadow val="0"/>
        <u val="none"/>
        <vertAlign val="baseline"/>
        <sz val="11"/>
        <color theme="1"/>
        <name val="Calibri"/>
        <scheme val="minor"/>
      </font>
      <numFmt numFmtId="19" formatCode="d/m/yyyy"/>
    </dxf>
    <dxf>
      <font>
        <strike val="0"/>
        <outline val="0"/>
        <shadow val="0"/>
        <u val="none"/>
        <vertAlign val="baseline"/>
        <sz val="11"/>
        <color theme="1"/>
        <name val="Calibri"/>
        <scheme val="minor"/>
      </font>
      <numFmt numFmtId="34" formatCode="_ &quot;€&quot;\ * #,##0.00_ ;_ &quot;€&quot;\ * \-#,##0.00_ ;_ &quot;€&quot;\ * &quot;-&quot;??_ ;_ @_ "/>
    </dxf>
    <dxf>
      <font>
        <strike val="0"/>
        <outline val="0"/>
        <shadow val="0"/>
        <u val="none"/>
        <vertAlign val="baseline"/>
        <sz val="11"/>
        <color theme="1"/>
        <name val="Calibri"/>
        <scheme val="minor"/>
      </font>
      <numFmt numFmtId="34" formatCode="_ &quot;€&quot;\ * #,##0.00_ ;_ &quot;€&quot;\ * \-#,##0.00_ ;_ &quot;€&quot;\ * &quot;-&quot;??_ ;_ @_ "/>
    </dxf>
    <dxf>
      <font>
        <b val="0"/>
        <i val="0"/>
        <strike val="0"/>
        <condense val="0"/>
        <extend val="0"/>
        <outline val="0"/>
        <shadow val="0"/>
        <u val="none"/>
        <vertAlign val="baseline"/>
        <sz val="11"/>
        <color theme="1"/>
        <name val="Calibri"/>
        <family val="2"/>
        <scheme val="minor"/>
      </font>
      <numFmt numFmtId="34" formatCode="_ &quot;€&quot;\ * #,##0.00_ ;_ &quot;€&quot;\ * \-#,##0.00_ ;_ &quot;€&quot;\ * &quot;-&quot;??_ ;_ @_ "/>
    </dxf>
    <dxf>
      <font>
        <strike val="0"/>
        <outline val="0"/>
        <shadow val="0"/>
        <u val="none"/>
        <vertAlign val="baseline"/>
        <sz val="11"/>
        <color theme="1"/>
        <name val="Calibri"/>
        <scheme val="minor"/>
      </font>
      <numFmt numFmtId="34" formatCode="_ &quot;€&quot;\ * #,##0.00_ ;_ &quot;€&quot;\ * \-#,##0.00_ ;_ &quot;€&quot;\ * &quot;-&quot;??_ ;_ @_ "/>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turen" displayName="Facturen" ref="B2:J9" totalsRowCount="1" headerRowDxfId="19" dataDxfId="18" totalsRowDxfId="17">
  <autoFilter ref="B2:J8" xr:uid="{00000000-0009-0000-0100-000001000000}"/>
  <sortState ref="B3:J8">
    <sortCondition ref="B2:B8"/>
  </sortState>
  <tableColumns count="9">
    <tableColumn id="1" xr3:uid="{00000000-0010-0000-0000-000001000000}" name="Factuurnummer" totalsRowLabel="Totaal" dataDxfId="16" totalsRowDxfId="15"/>
    <tableColumn id="2" xr3:uid="{00000000-0010-0000-0000-000002000000}" name="Datum" dataDxfId="1" totalsRowDxfId="14"/>
    <tableColumn id="3" xr3:uid="{00000000-0010-0000-0000-000003000000}" name="Betaling verschuldigd" dataDxfId="0" totalsRowDxfId="13"/>
    <tableColumn id="4" xr3:uid="{00000000-0010-0000-0000-000004000000}" name="Klantnaam" totalsRowDxfId="12"/>
    <tableColumn id="5" xr3:uid="{00000000-0010-0000-0000-000005000000}" name="Bedrag " totalsRowFunction="sum" dataDxfId="3" totalsRowDxfId="11"/>
    <tableColumn id="6" xr3:uid="{00000000-0010-0000-0000-000006000000}" name="Boete " dataDxfId="4" totalsRowDxfId="10">
      <calculatedColumnFormula>IFERROR(IF(Facturen[[#This Row],[Betaling verschuldigd]]&gt;=Facturen[[#This Row],[Datum betaald]],,5), "")</calculatedColumnFormula>
    </tableColumn>
    <tableColumn id="7" xr3:uid="{00000000-0010-0000-0000-000007000000}" name="Totaal betaald" totalsRowFunction="sum" dataDxfId="9" totalsRowDxfId="5"/>
    <tableColumn id="8" xr3:uid="{00000000-0010-0000-0000-000008000000}" name="Datum betaald" dataDxfId="2" totalsRowDxfId="8"/>
    <tableColumn id="9" xr3:uid="{00000000-0010-0000-0000-000009000000}" name="Uitstaand" totalsRowFunction="sum" dataDxfId="6" totalsRowDxfId="7">
      <calculatedColumnFormula>IFERROR(Facturen[[#This Row],[Bedrag ]]-Facturen[[#This Row],[Totaal betaald]]+Facturen[[#This Row],[Boete ]], "")</calculatedColumnFormula>
    </tableColumn>
  </tableColumns>
  <tableStyleInfo name="TableStyleMedium9" showFirstColumn="0" showLastColumn="0" showRowStripes="1" showColumnStripes="0"/>
  <extLst>
    <ext xmlns:x14="http://schemas.microsoft.com/office/spreadsheetml/2009/9/main" uri="{504A1905-F514-4f6f-8877-14C23A59335A}">
      <x14:table altTextSummary="Voer het factuurnummer, de datum, de datum waarop betaling verschuldigd is, de naam van de klant, het bedrag, het totaal betaalde bedrag en de datum waarop betaald is in. De boete voor te late betaling en het uitstaande bedrag worden automatisch berek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9"/>
  <sheetViews>
    <sheetView showGridLines="0" tabSelected="1" workbookViewId="0"/>
  </sheetViews>
  <sheetFormatPr defaultRowHeight="30" customHeight="1" x14ac:dyDescent="0.25"/>
  <cols>
    <col min="1" max="1" width="2.7109375" customWidth="1"/>
    <col min="2" max="2" width="22.85546875" bestFit="1" customWidth="1"/>
    <col min="3" max="4" width="15.7109375" customWidth="1"/>
    <col min="5" max="5" width="48.7109375" customWidth="1"/>
    <col min="6" max="8" width="20.7109375" customWidth="1"/>
    <col min="9" max="9" width="17.28515625" customWidth="1"/>
    <col min="10" max="10" width="20.7109375" customWidth="1"/>
    <col min="11" max="11" width="2.7109375" customWidth="1"/>
  </cols>
  <sheetData>
    <row r="1" spans="2:10" ht="38.25" customHeight="1" x14ac:dyDescent="0.35">
      <c r="B1" s="3" t="s">
        <v>0</v>
      </c>
    </row>
    <row r="2" spans="2:10" ht="30" customHeight="1" x14ac:dyDescent="0.25">
      <c r="B2" s="1" t="s">
        <v>1</v>
      </c>
      <c r="C2" s="1" t="s">
        <v>3</v>
      </c>
      <c r="D2" s="1" t="s">
        <v>4</v>
      </c>
      <c r="E2" t="s">
        <v>5</v>
      </c>
      <c r="F2" t="s">
        <v>10</v>
      </c>
      <c r="G2" t="s">
        <v>11</v>
      </c>
      <c r="H2" s="1" t="s">
        <v>12</v>
      </c>
      <c r="I2" s="1" t="s">
        <v>13</v>
      </c>
      <c r="J2" s="1" t="s">
        <v>14</v>
      </c>
    </row>
    <row r="3" spans="2:10" ht="30" customHeight="1" x14ac:dyDescent="0.25">
      <c r="B3" s="1">
        <v>1001</v>
      </c>
      <c r="C3" s="7">
        <f ca="1">DATE(YEAR(TODAY()),1,15)</f>
        <v>43115</v>
      </c>
      <c r="D3" s="7">
        <f ca="1">DATE(YEAR(TODAY()),2,15)</f>
        <v>43146</v>
      </c>
      <c r="E3" t="s">
        <v>6</v>
      </c>
      <c r="F3" s="4">
        <v>20199</v>
      </c>
      <c r="G3" s="4">
        <f ca="1">IFERROR(IF(Facturen[[#This Row],[Betaling verschuldigd]]&gt;=Facturen[[#This Row],[Datum betaald]],,5), "")</f>
        <v>0</v>
      </c>
      <c r="H3" s="4">
        <v>20199</v>
      </c>
      <c r="I3" s="7">
        <f ca="1">DATE(YEAR(TODAY()),2,1)</f>
        <v>43132</v>
      </c>
      <c r="J3" s="4">
        <f ca="1">IFERROR(Facturen[[#This Row],[Bedrag ]]-Facturen[[#This Row],[Totaal betaald]]+Facturen[[#This Row],[Boete ]], "")</f>
        <v>0</v>
      </c>
    </row>
    <row r="4" spans="2:10" ht="30" customHeight="1" x14ac:dyDescent="0.25">
      <c r="B4" s="1">
        <v>1002</v>
      </c>
      <c r="C4" s="7">
        <f ca="1">DATE(YEAR(TODAY()),2,11)</f>
        <v>43142</v>
      </c>
      <c r="D4" s="7">
        <f ca="1">DATE(YEAR(TODAY()),4,1)</f>
        <v>43191</v>
      </c>
      <c r="E4" t="s">
        <v>6</v>
      </c>
      <c r="F4" s="4">
        <v>15700</v>
      </c>
      <c r="G4" s="4">
        <f ca="1">IFERROR(IF(Facturen[[#This Row],[Betaling verschuldigd]]&gt;=Facturen[[#This Row],[Datum betaald]],,5), "")</f>
        <v>5</v>
      </c>
      <c r="H4" s="4">
        <v>7500</v>
      </c>
      <c r="I4" s="7">
        <f ca="1">DATE(YEAR(TODAY()),4,10)</f>
        <v>43200</v>
      </c>
      <c r="J4" s="4">
        <f ca="1">IFERROR(Facturen[[#This Row],[Bedrag ]]-Facturen[[#This Row],[Totaal betaald]]+Facturen[[#This Row],[Boete ]], "")</f>
        <v>8205</v>
      </c>
    </row>
    <row r="5" spans="2:10" ht="30" customHeight="1" x14ac:dyDescent="0.25">
      <c r="B5" s="2">
        <v>1003</v>
      </c>
      <c r="C5" s="7">
        <f ca="1">DATE(YEAR(TODAY()),2,17)</f>
        <v>43148</v>
      </c>
      <c r="D5" s="7">
        <f ca="1">DATE(YEAR(TODAY()),4,15)</f>
        <v>43205</v>
      </c>
      <c r="E5" t="s">
        <v>7</v>
      </c>
      <c r="F5" s="6">
        <v>13799</v>
      </c>
      <c r="G5" s="4">
        <f ca="1">IFERROR(IF(Facturen[[#This Row],[Betaling verschuldigd]]&gt;=Facturen[[#This Row],[Datum betaald]],,5), "")</f>
        <v>0</v>
      </c>
      <c r="H5" s="6">
        <v>5500</v>
      </c>
      <c r="I5" s="7">
        <f ca="1">DATE(YEAR(TODAY()),3,17)</f>
        <v>43176</v>
      </c>
      <c r="J5" s="4">
        <f ca="1">IFERROR(Facturen[[#This Row],[Bedrag ]]-Facturen[[#This Row],[Totaal betaald]]+Facturen[[#This Row],[Boete ]], "")</f>
        <v>8299</v>
      </c>
    </row>
    <row r="6" spans="2:10" ht="30" customHeight="1" x14ac:dyDescent="0.25">
      <c r="B6" s="2">
        <v>1004</v>
      </c>
      <c r="C6" s="7">
        <f ca="1">DATE(YEAR(TODAY()),3,8)</f>
        <v>43167</v>
      </c>
      <c r="D6" s="7">
        <f ca="1">DATE(YEAR(TODAY()),4,1)</f>
        <v>43191</v>
      </c>
      <c r="E6" t="s">
        <v>8</v>
      </c>
      <c r="F6" s="6">
        <v>120</v>
      </c>
      <c r="G6" s="4">
        <f ca="1">IFERROR(IF(Facturen[[#This Row],[Betaling verschuldigd]]&gt;=Facturen[[#This Row],[Datum betaald]],,5), "")</f>
        <v>5</v>
      </c>
      <c r="H6" s="6">
        <v>75</v>
      </c>
      <c r="I6" s="7">
        <f ca="1">DATE(YEAR(TODAY()),4,16)</f>
        <v>43206</v>
      </c>
      <c r="J6" s="4">
        <f ca="1">IFERROR(Facturen[[#This Row],[Bedrag ]]-Facturen[[#This Row],[Totaal betaald]]+Facturen[[#This Row],[Boete ]], "")</f>
        <v>50</v>
      </c>
    </row>
    <row r="7" spans="2:10" ht="30" customHeight="1" x14ac:dyDescent="0.25">
      <c r="B7" s="1">
        <v>1005</v>
      </c>
      <c r="C7" s="7">
        <f ca="1">DATE(YEAR(TODAY()),3,17)</f>
        <v>43176</v>
      </c>
      <c r="D7" s="7">
        <f ca="1">DATE(YEAR(TODAY()),4,30)</f>
        <v>43220</v>
      </c>
      <c r="E7" t="s">
        <v>7</v>
      </c>
      <c r="F7" s="4">
        <v>150</v>
      </c>
      <c r="G7" s="4">
        <f ca="1">IFERROR(IF(Facturen[[#This Row],[Betaling verschuldigd]]&gt;=Facturen[[#This Row],[Datum betaald]],,5), "")</f>
        <v>0</v>
      </c>
      <c r="H7" s="4">
        <v>75</v>
      </c>
      <c r="I7" s="7">
        <f ca="1">DATE(YEAR(TODAY()),4,11)</f>
        <v>43201</v>
      </c>
      <c r="J7" s="4">
        <f ca="1">IFERROR(Facturen[[#This Row],[Bedrag ]]-Facturen[[#This Row],[Totaal betaald]]+Facturen[[#This Row],[Boete ]], "")</f>
        <v>75</v>
      </c>
    </row>
    <row r="8" spans="2:10" ht="30" customHeight="1" x14ac:dyDescent="0.25">
      <c r="B8" s="1">
        <v>1006</v>
      </c>
      <c r="C8" s="7">
        <f ca="1">DATE(YEAR(TODAY()),4,1)</f>
        <v>43191</v>
      </c>
      <c r="D8" s="7">
        <f ca="1">DATE(YEAR(TODAY()),6,1)</f>
        <v>43252</v>
      </c>
      <c r="E8" t="s">
        <v>9</v>
      </c>
      <c r="F8" s="4">
        <v>1475</v>
      </c>
      <c r="G8" s="4">
        <f ca="1">IFERROR(IF(Facturen[[#This Row],[Betaling verschuldigd]]&gt;=Facturen[[#This Row],[Datum betaald]],,5), "")</f>
        <v>0</v>
      </c>
      <c r="H8" s="4">
        <v>1200</v>
      </c>
      <c r="I8" s="7">
        <f ca="1">DATE(YEAR(TODAY()),4,28)</f>
        <v>43218</v>
      </c>
      <c r="J8" s="4">
        <f ca="1">IFERROR(Facturen[[#This Row],[Bedrag ]]-Facturen[[#This Row],[Totaal betaald]]+Facturen[[#This Row],[Boete ]], "")</f>
        <v>275</v>
      </c>
    </row>
    <row r="9" spans="2:10" ht="30" customHeight="1" x14ac:dyDescent="0.25">
      <c r="B9" s="1" t="s">
        <v>2</v>
      </c>
      <c r="C9" s="1"/>
      <c r="D9" s="1"/>
      <c r="E9" s="1"/>
      <c r="F9" s="5">
        <f>SUBTOTAL(109,Facturen[[Bedrag ]])</f>
        <v>51443</v>
      </c>
      <c r="G9" s="1"/>
      <c r="H9" s="5">
        <f>SUBTOTAL(109,Facturen[Totaal betaald])</f>
        <v>34549</v>
      </c>
      <c r="I9" s="1"/>
      <c r="J9" s="5">
        <f ca="1">SUBTOTAL(109,Facturen[Uitstaand])</f>
        <v>16904</v>
      </c>
    </row>
  </sheetData>
  <conditionalFormatting sqref="G3:G8 J3:J8">
    <cfRule type="cellIs" dxfId="20" priority="2" operator="greaterThan">
      <formula>0</formula>
    </cfRule>
  </conditionalFormatting>
  <dataValidations count="11">
    <dataValidation allowBlank="1" showInputMessage="1" showErrorMessage="1" prompt="Maak een factuurtracker in dit werkblad. Voer in de tabel Facturen de details in" sqref="A1" xr:uid="{00000000-0002-0000-0000-000000000000}"/>
    <dataValidation allowBlank="1" showInputMessage="1" showErrorMessage="1" prompt="De titel van dit werkblad staat in deze cel" sqref="B1" xr:uid="{00000000-0002-0000-0000-000001000000}"/>
    <dataValidation allowBlank="1" showInputMessage="1" showErrorMessage="1" prompt="Voer in deze kolom onder deze koptekst het factuurnummer in. Gebruik koptekstfilters om specifieke vermeldingen te zoeken" sqref="B2" xr:uid="{00000000-0002-0000-0000-000002000000}"/>
    <dataValidation allowBlank="1" showInputMessage="1" showErrorMessage="1" prompt="Voer in deze kolom onder deze koptekst de datum in" sqref="C2" xr:uid="{00000000-0002-0000-0000-000003000000}"/>
    <dataValidation allowBlank="1" showInputMessage="1" showErrorMessage="1" prompt="Voer in deze kolom onder deze kop de datum in waarop betaling is verschuldigd" sqref="D2" xr:uid="{00000000-0002-0000-0000-000004000000}"/>
    <dataValidation allowBlank="1" showInputMessage="1" showErrorMessage="1" prompt="Voer in deze kolom onder deze koptekst de naam van de klant in" sqref="E2" xr:uid="{00000000-0002-0000-0000-000005000000}"/>
    <dataValidation allowBlank="1" showInputMessage="1" showErrorMessage="1" prompt="Voer in deze kolom onder deze kop het bedrag in" sqref="F2" xr:uid="{00000000-0002-0000-0000-000006000000}"/>
    <dataValidation allowBlank="1" showInputMessage="1" showErrorMessage="1" prompt="De boete voor te late betaling wordt automatisch bijgewerkt in deze kolom onder deze kop" sqref="G2" xr:uid="{00000000-0002-0000-0000-000007000000}"/>
    <dataValidation allowBlank="1" showInputMessage="1" showErrorMessage="1" prompt="Voer in deze kolom onder deze kop het totaal betaalde bedrag in" sqref="H2" xr:uid="{00000000-0002-0000-0000-000008000000}"/>
    <dataValidation allowBlank="1" showInputMessage="1" showErrorMessage="1" prompt="Voer in deze kolom onder deze koptekst de datum waarop is betaald in" sqref="I2" xr:uid="{00000000-0002-0000-0000-000009000000}"/>
    <dataValidation allowBlank="1" showInputMessage="1" showErrorMessage="1" prompt="Het uitstaande bedrag wordt automatisch bijgewerkt in deze kolom onder deze koptekst" sqref="J2" xr:uid="{00000000-0002-0000-0000-00000A000000}"/>
  </dataValidations>
  <printOptions horizontalCentered="1"/>
  <pageMargins left="0.5" right="0.5" top="0.5" bottom="0.5" header="0.3" footer="0.3"/>
  <pageSetup scale="64" fitToHeight="0" orientation="landscape" r:id="rId1"/>
  <headerFooter differentFirst="1">
    <oddFooter>Page &amp;P of &amp;N</oddFooter>
  </headerFooter>
  <ignoredErrors>
    <ignoredError sqref="C7 D5"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Factuurtracker</vt:lpstr>
      <vt:lpstr>Factuurtracker!Afdruktitels</vt:lpstr>
      <vt:lpstr>ColumnTitle1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2017-03-09T05:01:45Z</dcterms:created>
  <dcterms:modified xsi:type="dcterms:W3CDTF">2018-05-29T08:29:15Z</dcterms:modified>
</cp:coreProperties>
</file>