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600" windowWidth="28800" windowHeight="12435"/>
  </bookViews>
  <sheets>
    <sheet name="&quot;قائمة مخزون المعدات&quot;" sheetId="1" r:id="rId1"/>
  </sheets>
  <definedNames>
    <definedName name="ColumnTitle1">البيانات[[#Headers],[رقم الأصل أو الرقم التسلسلي]]</definedName>
    <definedName name="_xlnm.Print_Titles" localSheetId="0">'"قائمة مخزون المعدات"'!$3:$4</definedName>
    <definedName name="Slicer_Condition">#N/A</definedName>
    <definedName name="Slicer_Location">#N/A</definedName>
    <definedName name="Slicer_Years_of_service_left">#N/A</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J6" i="1"/>
  <c r="J7" i="1"/>
  <c r="M8" i="1" l="1"/>
  <c r="O8" i="1" s="1"/>
  <c r="M9" i="1"/>
  <c r="O9" i="1" s="1"/>
  <c r="Q8" i="1"/>
  <c r="R8" i="1" s="1"/>
  <c r="Q9" i="1"/>
  <c r="R9" i="1" s="1"/>
  <c r="S8" i="1" l="1"/>
  <c r="S9" i="1"/>
  <c r="Q5" i="1"/>
  <c r="Q6" i="1"/>
  <c r="Q7" i="1"/>
  <c r="M5" i="1" l="1"/>
  <c r="O5" i="1" s="1"/>
  <c r="M6" i="1"/>
  <c r="O6" i="1" s="1"/>
  <c r="M7" i="1"/>
  <c r="O7" i="1" s="1"/>
  <c r="S5" i="1"/>
  <c r="S6" i="1"/>
  <c r="S7" i="1"/>
  <c r="R5" i="1" l="1"/>
  <c r="R7" i="1"/>
  <c r="R6" i="1"/>
</calcChain>
</file>

<file path=xl/sharedStrings.xml><?xml version="1.0" encoding="utf-8"?>
<sst xmlns="http://schemas.openxmlformats.org/spreadsheetml/2006/main" count="33" uniqueCount="28">
  <si>
    <t>"قائمة مخزون المعدات"</t>
  </si>
  <si>
    <t>"الحالة المادية"</t>
  </si>
  <si>
    <t>رقم الأصل أو الرقم التسلسلي</t>
  </si>
  <si>
    <t>وصف العنصر (الصنع والطراز)</t>
  </si>
  <si>
    <t>إنشاء نموذج</t>
  </si>
  <si>
    <t>الموقع</t>
  </si>
  <si>
    <t>الفرع الرئيسي</t>
  </si>
  <si>
    <t>الساحل الشرقي</t>
  </si>
  <si>
    <t>الحالة</t>
  </si>
  <si>
    <t>جيد</t>
  </si>
  <si>
    <t>ممتاز</t>
  </si>
  <si>
    <t>مقبول</t>
  </si>
  <si>
    <t>مورّد</t>
  </si>
  <si>
    <t>المحلية</t>
  </si>
  <si>
    <t xml:space="preserve">سنوات الخدمة المتبقية </t>
  </si>
  <si>
    <t>الحالة المالية</t>
  </si>
  <si>
    <t>القيمة الأولية</t>
  </si>
  <si>
    <t>الدفعة الأولى</t>
  </si>
  <si>
    <t>تاريخ الشراء أو التأجير</t>
  </si>
  <si>
    <t>مدة القرض بالسنوات</t>
  </si>
  <si>
    <t>سعر القرض</t>
  </si>
  <si>
    <t>مبلغ السداد الشهري</t>
  </si>
  <si>
    <t>تكاليف التشغيل الشهرية</t>
  </si>
  <si>
    <t>إجمالي التكلفة الشهرية</t>
  </si>
  <si>
    <t>القيمة المتوقعة في نهاية مدة القرض</t>
  </si>
  <si>
    <t>الإهلاك السنوي بالقسط الثابت</t>
  </si>
  <si>
    <t>الإهلاك الشهري بالقسط الثابت</t>
  </si>
  <si>
    <t>القيمة الحالية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</si>
</sst>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quot;$&quot;#,##0.00"/>
    <numFmt numFmtId="165" formatCode="#,##0.00\ [$ر.س.‏-401]"/>
  </numFmts>
  <fonts count="17"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2"/>
      <color theme="9" tint="-0.499984740745262"/>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theme="1"/>
      <name val="Tahoma"/>
      <family val="2"/>
    </font>
    <font>
      <b/>
      <sz val="11"/>
      <color rgb="FF3F3F3F"/>
      <name val="Tahoma"/>
      <family val="2"/>
    </font>
    <font>
      <sz val="24"/>
      <color theme="9" tint="-0.499984740745262"/>
      <name val="Tahoma"/>
      <family val="2"/>
    </font>
    <font>
      <sz val="11"/>
      <color rgb="FFFF0000"/>
      <name val="Tahoma"/>
      <family val="2"/>
    </font>
  </fonts>
  <fills count="36">
    <fill>
      <patternFill patternType="none"/>
    </fill>
    <fill>
      <patternFill patternType="gray125"/>
    </fill>
    <fill>
      <patternFill patternType="solid">
        <fgColor theme="0" tint="-0.149967955565050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medium">
        <color theme="3"/>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8" fillId="3" borderId="2" applyNumberFormat="0" applyProtection="0">
      <alignment horizontal="center" vertical="center" readingOrder="2"/>
    </xf>
    <xf numFmtId="0" fontId="8" fillId="4" borderId="3" applyNumberFormat="0" applyProtection="0">
      <alignment horizontal="center" vertical="center" readingOrder="2"/>
    </xf>
    <xf numFmtId="164" fontId="1" fillId="0" borderId="0" applyFont="0" applyFill="0" applyBorder="0" applyProtection="0">
      <alignment horizontal="right"/>
    </xf>
    <xf numFmtId="164" fontId="1" fillId="2" borderId="0" applyFont="0" applyBorder="0" applyProtection="0">
      <alignment horizontal="right"/>
    </xf>
    <xf numFmtId="10" fontId="1" fillId="0" borderId="0" applyFont="0" applyFill="0" applyBorder="0" applyAlignment="0" applyProtection="0"/>
    <xf numFmtId="0" fontId="15" fillId="0" borderId="1" applyNumberFormat="0" applyFill="0" applyAlignment="0" applyProtection="0">
      <alignment readingOrder="2"/>
    </xf>
    <xf numFmtId="14" fontId="1" fillId="0" borderId="0" applyFont="0" applyFill="0" applyBorder="0">
      <alignment horizontal="right"/>
    </xf>
    <xf numFmtId="43" fontId="1" fillId="0" borderId="0" applyFont="0" applyFill="0" applyBorder="0" applyAlignment="0" applyProtection="0"/>
    <xf numFmtId="41" fontId="1" fillId="0" borderId="0" applyFont="0" applyFill="0" applyBorder="0" applyAlignment="0" applyProtection="0"/>
    <xf numFmtId="0" fontId="9" fillId="0" borderId="4" applyNumberFormat="0" applyFill="0" applyAlignment="0" applyProtection="0"/>
    <xf numFmtId="0" fontId="9" fillId="0" borderId="0" applyNumberFormat="0" applyFill="0" applyBorder="0" applyAlignment="0" applyProtection="0"/>
    <xf numFmtId="0" fontId="7" fillId="5" borderId="0" applyNumberFormat="0" applyBorder="0" applyAlignment="0" applyProtection="0"/>
    <xf numFmtId="0" fontId="3" fillId="6" borderId="0" applyNumberFormat="0" applyBorder="0" applyAlignment="0" applyProtection="0"/>
    <xf numFmtId="0" fontId="12" fillId="7" borderId="0" applyNumberFormat="0" applyBorder="0" applyAlignment="0" applyProtection="0"/>
    <xf numFmtId="0" fontId="10" fillId="8" borderId="5" applyNumberFormat="0" applyAlignment="0" applyProtection="0"/>
    <xf numFmtId="0" fontId="14" fillId="9" borderId="6" applyNumberFormat="0" applyAlignment="0" applyProtection="0"/>
    <xf numFmtId="0" fontId="4" fillId="9" borderId="5" applyNumberFormat="0" applyAlignment="0" applyProtection="0"/>
    <xf numFmtId="0" fontId="11" fillId="0" borderId="7" applyNumberFormat="0" applyFill="0" applyAlignment="0" applyProtection="0"/>
    <xf numFmtId="0" fontId="5" fillId="10" borderId="8" applyNumberFormat="0" applyAlignment="0" applyProtection="0"/>
    <xf numFmtId="0" fontId="16" fillId="0" borderId="0" applyNumberFormat="0" applyFill="0" applyBorder="0" applyAlignment="0" applyProtection="0"/>
    <xf numFmtId="0" fontId="1" fillId="11" borderId="9" applyNumberFormat="0" applyFont="0" applyAlignment="0" applyProtection="0"/>
    <xf numFmtId="0" fontId="6" fillId="0" borderId="0" applyNumberFormat="0" applyFill="0" applyBorder="0" applyAlignment="0" applyProtection="0"/>
    <xf numFmtId="0" fontId="13" fillId="0" borderId="10" applyNumberFormat="0" applyFill="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5">
    <xf numFmtId="0" fontId="0" fillId="0" borderId="0" xfId="0">
      <alignment wrapText="1"/>
    </xf>
    <xf numFmtId="0" fontId="0" fillId="0" borderId="0" xfId="0" applyFont="1" applyFill="1" applyBorder="1" applyAlignment="1">
      <alignment horizontal="right" wrapText="1" readingOrder="2"/>
    </xf>
    <xf numFmtId="0" fontId="0" fillId="0" borderId="0" xfId="0" applyFont="1" applyFill="1" applyBorder="1" applyAlignment="1">
      <alignment horizontal="right" readingOrder="2"/>
    </xf>
    <xf numFmtId="14" fontId="0" fillId="0" borderId="0" xfId="7" applyFont="1" applyFill="1" applyBorder="1" applyAlignment="1">
      <alignment horizontal="left" readingOrder="2"/>
    </xf>
    <xf numFmtId="10" fontId="0" fillId="0" borderId="0" xfId="5" applyFont="1" applyFill="1" applyBorder="1" applyAlignment="1">
      <alignment horizontal="right" wrapText="1" readingOrder="2"/>
    </xf>
    <xf numFmtId="165" fontId="0" fillId="2" borderId="0" xfId="4" applyNumberFormat="1" applyFont="1" applyBorder="1" applyAlignment="1">
      <alignment horizontal="left" readingOrder="2"/>
    </xf>
    <xf numFmtId="165" fontId="0" fillId="0" borderId="0" xfId="3" applyNumberFormat="1" applyFont="1" applyFill="1" applyBorder="1" applyAlignment="1">
      <alignment horizontal="left" readingOrder="2"/>
    </xf>
    <xf numFmtId="0" fontId="0" fillId="0" borderId="0" xfId="0" applyFont="1" applyAlignment="1">
      <alignment horizontal="right" wrapText="1" readingOrder="2"/>
    </xf>
    <xf numFmtId="0" fontId="15" fillId="0" borderId="1" xfId="6" applyFont="1" applyAlignment="1">
      <alignment horizontal="right" readingOrder="2"/>
    </xf>
    <xf numFmtId="0" fontId="0" fillId="0" borderId="0" xfId="0" applyFont="1">
      <alignment wrapText="1"/>
    </xf>
    <xf numFmtId="0" fontId="0" fillId="0" borderId="0" xfId="0" applyFont="1" applyAlignment="1">
      <alignment horizontal="left"/>
    </xf>
    <xf numFmtId="0" fontId="15" fillId="0" borderId="1" xfId="6" applyFont="1" applyAlignment="1">
      <alignment horizontal="center" readingOrder="2"/>
    </xf>
    <xf numFmtId="0" fontId="8" fillId="3" borderId="2" xfId="1" applyFont="1" applyAlignment="1">
      <alignment horizontal="center" vertical="center" readingOrder="2"/>
    </xf>
    <xf numFmtId="0" fontId="8" fillId="4" borderId="3" xfId="2" applyFont="1" applyAlignment="1">
      <alignment horizontal="center" vertical="center" readingOrder="2"/>
    </xf>
    <xf numFmtId="0" fontId="15" fillId="0" borderId="1" xfId="6" applyFont="1" applyAlignment="1">
      <alignment horizontal="right" wrapText="1" readingOrder="2"/>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8" builtinId="3" customBuiltin="1"/>
    <cellStyle name="Comma [0]" xfId="9" builtinId="6" customBuiltin="1"/>
    <cellStyle name="Currency" xfId="3" builtinId="4" customBuiltin="1"/>
    <cellStyle name="Currency [0]" xfId="4" builtinId="7" customBuiltin="1"/>
    <cellStyle name="Explanatory Text" xfId="22" builtinId="53" customBuiltin="1"/>
    <cellStyle name="Good" xfId="12" builtinId="26" customBuiltin="1"/>
    <cellStyle name="Heading 1" xfId="1" builtinId="16" customBuiltin="1"/>
    <cellStyle name="Heading 2" xfId="2"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5" builtinId="5" customBuiltin="1"/>
    <cellStyle name="Title" xfId="6" builtinId="15" customBuiltin="1"/>
    <cellStyle name="Total" xfId="23" builtinId="25" customBuiltin="1"/>
    <cellStyle name="Warning Text" xfId="20" builtinId="11" customBuiltin="1"/>
    <cellStyle name="التاريخ" xfId="7"/>
  </cellStyles>
  <dxfs count="27">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numFmt numFmtId="165" formatCode="#,##0.00\ [$ر.س.‏-401]"/>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s>
  <tableStyles count="1" defaultTableStyle="قائمة مخزون المعدات" defaultPivotStyle="PivotStyleLight16">
    <tableStyle name="قائمة مخزون المعدات" pivot="0" count="7">
      <tableStyleElement type="wholeTable" dxfId="26"/>
      <tableStyleElement type="headerRow" dxfId="25"/>
      <tableStyleElement type="totalRow" dxfId="24"/>
      <tableStyleElement type="firstColumn" dxfId="23"/>
      <tableStyleElement type="lastColumn" dxfId="22"/>
      <tableStyleElement type="firstRowStripe" dxfId="21"/>
      <tableStyleElement type="firstColumn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oneCell">
    <xdr:from>
      <xdr:col>6</xdr:col>
      <xdr:colOff>323849</xdr:colOff>
      <xdr:row>0</xdr:row>
      <xdr:rowOff>9524</xdr:rowOff>
    </xdr:from>
    <xdr:to>
      <xdr:col>8</xdr:col>
      <xdr:colOff>714374</xdr:colOff>
      <xdr:row>1</xdr:row>
      <xdr:rowOff>161924</xdr:rowOff>
    </xdr:to>
    <mc:AlternateContent xmlns:mc="http://schemas.openxmlformats.org/markup-compatibility/2006" xmlns:sle15="http://schemas.microsoft.com/office/drawing/2012/slicer">
      <mc:Choice Requires="sle15">
        <xdr:graphicFrame macro="">
          <xdr:nvGraphicFramePr>
            <xdr:cNvPr id="5" name="الموقع" descr="تصفية جدول البيانات حسب الموقع">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الموقع"/>
            </a:graphicData>
          </a:graphic>
        </xdr:graphicFrame>
      </mc:Choice>
      <mc:Fallback xmlns="">
        <xdr:sp macro="" textlink="">
          <xdr:nvSpPr>
            <xdr:cNvPr id="0" name=""/>
            <xdr:cNvSpPr>
              <a:spLocks noTextEdit="1"/>
            </xdr:cNvSpPr>
          </xdr:nvSpPr>
          <xdr:spPr>
            <a:xfrm>
              <a:off x="5695949" y="9524"/>
              <a:ext cx="3057525" cy="914400"/>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fPrintsWithSheet="0"/>
  </xdr:twoCellAnchor>
  <xdr:twoCellAnchor editAs="oneCell">
    <xdr:from>
      <xdr:col>10</xdr:col>
      <xdr:colOff>9524</xdr:colOff>
      <xdr:row>0</xdr:row>
      <xdr:rowOff>0</xdr:rowOff>
    </xdr:from>
    <xdr:to>
      <xdr:col>11</xdr:col>
      <xdr:colOff>723900</xdr:colOff>
      <xdr:row>1</xdr:row>
      <xdr:rowOff>152400</xdr:rowOff>
    </xdr:to>
    <mc:AlternateContent xmlns:mc="http://schemas.openxmlformats.org/markup-compatibility/2006" xmlns:sle15="http://schemas.microsoft.com/office/drawing/2012/slicer">
      <mc:Choice Requires="sle15">
        <xdr:graphicFrame macro="">
          <xdr:nvGraphicFramePr>
            <xdr:cNvPr id="6" name="الحالة" descr="تصفية جدول البيانات حسب الحالة">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الحالة"/>
            </a:graphicData>
          </a:graphic>
        </xdr:graphicFrame>
      </mc:Choice>
      <mc:Fallback xmlns="">
        <xdr:sp macro="" textlink="">
          <xdr:nvSpPr>
            <xdr:cNvPr id="0" name=""/>
            <xdr:cNvSpPr>
              <a:spLocks noTextEdit="1"/>
            </xdr:cNvSpPr>
          </xdr:nvSpPr>
          <xdr:spPr>
            <a:xfrm>
              <a:off x="9986648175" y="0"/>
              <a:ext cx="2047876" cy="914400"/>
            </a:xfrm>
            <a:prstGeom prst="rect">
              <a:avLst/>
            </a:prstGeom>
            <a:solidFill>
              <a:prstClr val="white"/>
            </a:solidFill>
            <a:ln w="1">
              <a:solidFill>
                <a:prstClr val="green"/>
              </a:solidFill>
            </a:ln>
          </xdr:spPr>
          <xdr:txBody>
            <a:bodyPr vertOverflow="clip" horzOverflow="clip"/>
            <a:lstStyle/>
            <a:p>
              <a:r>
                <a:rPr lang="ar-SA" sz="1100"/>
                <a:t>يمثل هذا الشكل مقسم طريقة عرض جدول. ويتم اعتماد مقسمات طرق عرض الجداول في Excel أو إصدار لاحق.
إذا تم تعديل الشكل في إصدار سابق من Excel أو إذا تم حفظ المصنف في Excel 2007 أو إصدار سابق، فيتعذر استخدام مقسم طريقة العرض.</a:t>
              </a:r>
            </a:p>
          </xdr:txBody>
        </xdr:sp>
      </mc:Fallback>
    </mc:AlternateContent>
    <xdr:clientData fPrintsWithSheet="0"/>
  </xdr:twoCellAnchor>
  <xdr:twoCellAnchor editAs="oneCell">
    <xdr:from>
      <xdr:col>13</xdr:col>
      <xdr:colOff>28573</xdr:colOff>
      <xdr:row>0</xdr:row>
      <xdr:rowOff>0</xdr:rowOff>
    </xdr:from>
    <xdr:to>
      <xdr:col>15</xdr:col>
      <xdr:colOff>847725</xdr:colOff>
      <xdr:row>1</xdr:row>
      <xdr:rowOff>152400</xdr:rowOff>
    </xdr:to>
    <mc:AlternateContent xmlns:mc="http://schemas.openxmlformats.org/markup-compatibility/2006" xmlns:sle15="http://schemas.microsoft.com/office/drawing/2012/slicer">
      <mc:Choice Requires="sle15">
        <xdr:graphicFrame macro="">
          <xdr:nvGraphicFramePr>
            <xdr:cNvPr id="7" name="سنوات الخدمة المتبقية " descr="تصفية جدول البيانات حسب &quot;سنوات الخدمة المتبقية&quo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سنوات الخدمة المتبقية "/>
            </a:graphicData>
          </a:graphic>
        </xdr:graphicFrame>
      </mc:Choice>
      <mc:Fallback xmlns="">
        <xdr:sp macro="" textlink="">
          <xdr:nvSpPr>
            <xdr:cNvPr id="0" name=""/>
            <xdr:cNvSpPr>
              <a:spLocks noTextEdit="1"/>
            </xdr:cNvSpPr>
          </xdr:nvSpPr>
          <xdr:spPr>
            <a:xfrm>
              <a:off x="11325224" y="0"/>
              <a:ext cx="1933575" cy="914400"/>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ocation" sourceName="الموقع">
  <extLst>
    <x:ext xmlns:x15="http://schemas.microsoft.com/office/spreadsheetml/2010/11/main" uri="{2F2917AC-EB37-4324-AD4E-5DD8C200BD13}">
      <x15:tableSlicerCache tableId="1"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ndition" sourceName="الحالة">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s_of_service_left" sourceName="سنوات الخدمة المتبقية ">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الموقع" cache="Slicer_Location" caption="الموقع" columnCount="3" rowHeight="241300"/>
  <slicer name="الحالة" cache="Slicer_Condition" caption="الحالة" columnCount="3" rowHeight="241300"/>
  <slicer name="سنوات الخدمة المتبقية " cache="Slicer_Years_of_service_left" caption="سنوات الخدمة المتبقية " columnCount="6" rowHeight="241300"/>
</slicers>
</file>

<file path=xl/tables/table1.xml><?xml version="1.0" encoding="utf-8"?>
<table xmlns="http://schemas.openxmlformats.org/spreadsheetml/2006/main" id="1" name="البيانات" displayName="البيانات" ref="B4:S9" totalsRowShown="0" headerRowDxfId="19" dataDxfId="18">
  <autoFilter ref="B4:S9"/>
  <tableColumns count="18">
    <tableColumn id="1" name="رقم الأصل أو الرقم التسلسلي" dataDxfId="17"/>
    <tableColumn id="2" name="وصف العنصر (الصنع والطراز)" dataDxfId="16"/>
    <tableColumn id="3" name="الموقع" dataDxfId="15"/>
    <tableColumn id="4" name="الحالة" dataDxfId="14"/>
    <tableColumn id="5" name="مورّد" dataDxfId="13"/>
    <tableColumn id="6" name="سنوات الخدمة المتبقية " dataDxfId="12"/>
    <tableColumn id="7" name="القيمة الأولية" dataDxfId="11" dataCellStyle="Currency"/>
    <tableColumn id="8" name="الدفعة الأولى" dataDxfId="10" dataCellStyle="Currency"/>
    <tableColumn id="9" name="تاريخ الشراء أو التأجير" dataDxfId="9"/>
    <tableColumn id="10" name="مدة القرض بالسنوات" dataDxfId="8"/>
    <tableColumn id="11" name="سعر القرض" dataDxfId="7" dataCellStyle="Percent"/>
    <tableColumn id="12" name="مبلغ السداد الشهري" dataDxfId="6" dataCellStyle="Currency [0]">
      <calculatedColumnFormula>IFERROR(IF(AND(البيانات[[#This Row],[القيمة الأولية]]&gt;0,البيانات[[#This Row],[القيمة الأولية]]&lt;&gt;البيانات[[#This Row],[الدفعة الأولى]]),-1*PMT(البيانات[[#This Row],[سعر القرض]]/12,البيانات[[#This Row],[مدة القرض بالسنوات]]*12,البيانات[[#This Row],[القيمة الأولية]]-البيانات[[#This Row],[الدفعة الأولى]]),0),0)</calculatedColumnFormula>
    </tableColumn>
    <tableColumn id="13" name="تكاليف التشغيل الشهرية" dataDxfId="5" dataCellStyle="Currency"/>
    <tableColumn id="14" name="إجمالي التكلفة الشهرية" dataDxfId="4" dataCellStyle="Currency [0]">
      <calculatedColumnFormula>IFERROR(البيانات[[#This Row],[تكاليف التشغيل الشهرية]]+البيانات[[#This Row],[مبلغ السداد الشهري]],"")</calculatedColumnFormula>
    </tableColumn>
    <tableColumn id="15" name="القيمة المتوقعة في نهاية مدة القرض" dataDxfId="3" dataCellStyle="Currency"/>
    <tableColumn id="16" name="الإهلاك السنوي بالقسط الثابت" dataDxfId="2" dataCellStyle="Currency [0]">
      <calculatedColumnFormula>IFERROR(IF(البيانات[[#This Row],[القيمة الأولية]]&gt;0,SLN(البيانات[[#This Row],[القيمة الأولية]],البيانات[[#This Row],[القيمة المتوقعة في نهاية مدة القرض]],البيانات[[#This Row],[سنوات الخدمة المتبقية ]]),0),0)</calculatedColumnFormula>
    </tableColumn>
    <tableColumn id="17" name="الإهلاك الشهري بالقسط الثابت" dataDxfId="1" dataCellStyle="Currency [0]">
      <calculatedColumnFormula>IFERROR(البيانات[[#This Row],[الإهلاك السنوي بالقسط الثابت]]/12,0)</calculatedColumnFormula>
    </tableColumn>
    <tableColumn id="18" name="القيمة الحالية" dataDxfId="0" dataCellStyle="Currency [0]">
      <calculatedColumnFormula>IFERROR(البيانات[[#This Row],[القيمة الأولية]]-(البيانات[[#This Row],[الإهلاك السنوي بالقسط الثابت]]*((TODAY()-البيانات[[#This Row],[تاريخ الشراء أو التأجير]])/365)),0)</calculatedColumnFormula>
    </tableColumn>
  </tableColumns>
  <tableStyleInfo name="قائمة مخزون المعدات" showFirstColumn="0" showLastColumn="0" showRowStripes="1" showColumnStripes="0"/>
  <extLst>
    <ext xmlns:x14="http://schemas.microsoft.com/office/spreadsheetml/2009/9/main" uri="{504A1905-F514-4f6f-8877-14C23A59335A}">
      <x14:table altTextSummary="أدخل &quot;الحالة المادية&quot; و&quot;الحالة المالية&quot; للمعدات في هذا الجدول. يتم تلقائياً حساب مبلغ السداد الشهري وإجمالي التكلفة الشهرية والإهلاك السنوي والشهري والقيمة الحالية"/>
    </ext>
  </extLst>
</table>
</file>

<file path=xl/theme/theme1.xml><?xml version="1.0" encoding="utf-8"?>
<a:theme xmlns:a="http://schemas.openxmlformats.org/drawingml/2006/main" name="QLS">
  <a:themeElements>
    <a:clrScheme name="QLS">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QLS">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S9"/>
  <sheetViews>
    <sheetView showGridLines="0" rightToLeft="1" tabSelected="1" workbookViewId="0"/>
  </sheetViews>
  <sheetFormatPr defaultRowHeight="30" customHeight="1" x14ac:dyDescent="0.2"/>
  <cols>
    <col min="1" max="1" width="2.625" style="9" customWidth="1"/>
    <col min="2" max="2" width="18.625" style="10" customWidth="1"/>
    <col min="3" max="5" width="16.625" style="9" customWidth="1"/>
    <col min="6" max="6" width="15.875" style="9" customWidth="1"/>
    <col min="7" max="15" width="17.5" style="9" customWidth="1"/>
    <col min="16" max="16" width="19.25" style="9" customWidth="1"/>
    <col min="17" max="19" width="21.625" style="9" customWidth="1"/>
    <col min="20" max="20" width="2.625" style="9" customWidth="1"/>
    <col min="21" max="16384" width="9" style="9"/>
  </cols>
  <sheetData>
    <row r="1" spans="1:19" ht="60" customHeight="1" thickBot="1" x14ac:dyDescent="0.45">
      <c r="A1" s="7"/>
      <c r="B1" s="14" t="s">
        <v>0</v>
      </c>
      <c r="C1" s="14"/>
      <c r="D1" s="14"/>
      <c r="E1" s="14"/>
      <c r="F1" s="14"/>
      <c r="G1" s="11"/>
      <c r="H1" s="11"/>
      <c r="I1" s="11"/>
      <c r="J1" s="11"/>
      <c r="K1" s="11"/>
      <c r="L1" s="11"/>
      <c r="M1" s="11"/>
      <c r="N1" s="14"/>
      <c r="O1" s="14"/>
      <c r="P1" s="8"/>
      <c r="Q1" s="8"/>
      <c r="R1" s="8"/>
      <c r="S1" s="8"/>
    </row>
    <row r="2" spans="1:19" ht="23.1" customHeight="1" x14ac:dyDescent="0.2">
      <c r="A2" s="7"/>
      <c r="B2" s="7"/>
      <c r="C2" s="7"/>
      <c r="D2" s="7"/>
      <c r="E2" s="7"/>
      <c r="F2" s="7"/>
      <c r="G2" s="7"/>
      <c r="H2" s="7"/>
      <c r="I2" s="7"/>
      <c r="J2" s="7"/>
      <c r="K2" s="7"/>
      <c r="L2" s="7"/>
      <c r="M2" s="7"/>
      <c r="N2" s="7"/>
      <c r="O2" s="7"/>
      <c r="P2" s="7"/>
      <c r="Q2" s="7"/>
      <c r="R2" s="7"/>
      <c r="S2" s="7"/>
    </row>
    <row r="3" spans="1:19" ht="30" customHeight="1" x14ac:dyDescent="0.2">
      <c r="A3" s="7"/>
      <c r="B3" s="12" t="s">
        <v>1</v>
      </c>
      <c r="C3" s="12"/>
      <c r="D3" s="12"/>
      <c r="E3" s="12"/>
      <c r="F3" s="12"/>
      <c r="G3" s="12"/>
      <c r="H3" s="13" t="s">
        <v>15</v>
      </c>
      <c r="I3" s="13"/>
      <c r="J3" s="13"/>
      <c r="K3" s="13"/>
      <c r="L3" s="13"/>
      <c r="M3" s="13"/>
      <c r="N3" s="13"/>
      <c r="O3" s="13"/>
      <c r="P3" s="13"/>
      <c r="Q3" s="13"/>
      <c r="R3" s="13"/>
      <c r="S3" s="13"/>
    </row>
    <row r="4" spans="1:19" ht="30" customHeight="1" x14ac:dyDescent="0.2">
      <c r="A4" s="7"/>
      <c r="B4" s="1" t="s">
        <v>2</v>
      </c>
      <c r="C4" s="1" t="s">
        <v>3</v>
      </c>
      <c r="D4" s="1" t="s">
        <v>5</v>
      </c>
      <c r="E4" s="1" t="s">
        <v>8</v>
      </c>
      <c r="F4" s="1" t="s">
        <v>12</v>
      </c>
      <c r="G4" s="1" t="s">
        <v>14</v>
      </c>
      <c r="H4" s="1" t="s">
        <v>16</v>
      </c>
      <c r="I4" s="1" t="s">
        <v>17</v>
      </c>
      <c r="J4" s="1" t="s">
        <v>18</v>
      </c>
      <c r="K4" s="1" t="s">
        <v>19</v>
      </c>
      <c r="L4" s="1" t="s">
        <v>20</v>
      </c>
      <c r="M4" s="1" t="s">
        <v>21</v>
      </c>
      <c r="N4" s="1" t="s">
        <v>22</v>
      </c>
      <c r="O4" s="1" t="s">
        <v>23</v>
      </c>
      <c r="P4" s="1" t="s">
        <v>24</v>
      </c>
      <c r="Q4" s="1" t="s">
        <v>25</v>
      </c>
      <c r="R4" s="1" t="s">
        <v>26</v>
      </c>
      <c r="S4" s="1" t="s">
        <v>27</v>
      </c>
    </row>
    <row r="5" spans="1:19" ht="30" customHeight="1" x14ac:dyDescent="0.2">
      <c r="A5" s="7"/>
      <c r="B5" s="2">
        <v>123</v>
      </c>
      <c r="C5" s="1" t="s">
        <v>4</v>
      </c>
      <c r="D5" s="1" t="s">
        <v>6</v>
      </c>
      <c r="E5" s="1" t="s">
        <v>9</v>
      </c>
      <c r="F5" s="1" t="s">
        <v>13</v>
      </c>
      <c r="G5" s="1">
        <v>5</v>
      </c>
      <c r="H5" s="6">
        <v>30000</v>
      </c>
      <c r="I5" s="6">
        <v>5000</v>
      </c>
      <c r="J5" s="3">
        <f ca="1">DATE(YEAR(TODAY())-2, 1,1)</f>
        <v>42370</v>
      </c>
      <c r="K5" s="1">
        <v>4</v>
      </c>
      <c r="L5" s="4">
        <v>0.1</v>
      </c>
      <c r="M5" s="5">
        <f>IFERROR(IF(AND(البيانات[[#This Row],[القيمة الأولية]]&gt;0,البيانات[[#This Row],[القيمة الأولية]]&lt;&gt;البيانات[[#This Row],[الدفعة الأولى]]),-1*PMT(البيانات[[#This Row],[سعر القرض]]/12,البيانات[[#This Row],[مدة القرض بالسنوات]]*12,البيانات[[#This Row],[القيمة الأولية]]-البيانات[[#This Row],[الدفعة الأولى]]),0),0)</f>
        <v>634.06458586867973</v>
      </c>
      <c r="N5" s="6">
        <v>200</v>
      </c>
      <c r="O5" s="5">
        <f>IFERROR(البيانات[[#This Row],[تكاليف التشغيل الشهرية]]+البيانات[[#This Row],[مبلغ السداد الشهري]],"")</f>
        <v>834.06458586867973</v>
      </c>
      <c r="P5" s="6">
        <v>20000</v>
      </c>
      <c r="Q5" s="5">
        <f>IFERROR(IF(البيانات[[#This Row],[القيمة الأولية]]&gt;0,SLN(البيانات[[#This Row],[القيمة الأولية]],البيانات[[#This Row],[القيمة المتوقعة في نهاية مدة القرض]],البيانات[[#This Row],[سنوات الخدمة المتبقية ]]),0),0)</f>
        <v>2000</v>
      </c>
      <c r="R5" s="5">
        <f>IFERROR(البيانات[[#This Row],[الإهلاك السنوي بالقسط الثابت]]/12,0)</f>
        <v>166.66666666666666</v>
      </c>
      <c r="S5" s="5">
        <f ca="1">IFERROR(البيانات[[#This Row],[القيمة الأولية]]-(البيانات[[#This Row],[الإهلاك السنوي بالقسط الثابت]]*((TODAY()-البيانات[[#This Row],[تاريخ الشراء أو التأجير]])/365)),0)</f>
        <v>25013.698630136987</v>
      </c>
    </row>
    <row r="6" spans="1:19" ht="30" customHeight="1" x14ac:dyDescent="0.2">
      <c r="A6" s="7"/>
      <c r="B6" s="2">
        <v>456</v>
      </c>
      <c r="C6" s="1" t="s">
        <v>4</v>
      </c>
      <c r="D6" s="1" t="s">
        <v>6</v>
      </c>
      <c r="E6" s="1" t="s">
        <v>10</v>
      </c>
      <c r="F6" s="1" t="s">
        <v>13</v>
      </c>
      <c r="G6" s="1">
        <v>3</v>
      </c>
      <c r="H6" s="6">
        <v>5000</v>
      </c>
      <c r="I6" s="6">
        <v>5000</v>
      </c>
      <c r="J6" s="3">
        <f ca="1">DATE(YEAR(TODAY())-1, 1,1)</f>
        <v>42736</v>
      </c>
      <c r="K6" s="1"/>
      <c r="L6" s="4"/>
      <c r="M6" s="5">
        <f>IFERROR(IF(AND(البيانات[[#This Row],[القيمة الأولية]]&gt;0,البيانات[[#This Row],[القيمة الأولية]]&lt;&gt;البيانات[[#This Row],[الدفعة الأولى]]),-1*PMT(البيانات[[#This Row],[سعر القرض]]/12,البيانات[[#This Row],[مدة القرض بالسنوات]]*12,البيانات[[#This Row],[القيمة الأولية]]-البيانات[[#This Row],[الدفعة الأولى]]),0),0)</f>
        <v>0</v>
      </c>
      <c r="N6" s="6">
        <v>20</v>
      </c>
      <c r="O6" s="5">
        <f>IFERROR(البيانات[[#This Row],[تكاليف التشغيل الشهرية]]+البيانات[[#This Row],[مبلغ السداد الشهري]],"")</f>
        <v>20</v>
      </c>
      <c r="P6" s="6"/>
      <c r="Q6" s="5">
        <f>IFERROR(IF(البيانات[[#This Row],[القيمة الأولية]]&gt;0,SLN(البيانات[[#This Row],[القيمة الأولية]],البيانات[[#This Row],[القيمة المتوقعة في نهاية مدة القرض]],البيانات[[#This Row],[سنوات الخدمة المتبقية ]]),0),0)</f>
        <v>1666.6666666666667</v>
      </c>
      <c r="R6" s="5">
        <f>IFERROR(البيانات[[#This Row],[الإهلاك السنوي بالقسط الثابت]]/12,0)</f>
        <v>138.88888888888889</v>
      </c>
      <c r="S6" s="5">
        <f ca="1">IFERROR(البيانات[[#This Row],[القيمة الأولية]]-(البيانات[[#This Row],[الإهلاك السنوي بالقسط الثابت]]*((TODAY()-البيانات[[#This Row],[تاريخ الشراء أو التأجير]])/365)),0)</f>
        <v>2515.9817351598172</v>
      </c>
    </row>
    <row r="7" spans="1:19" ht="30" customHeight="1" x14ac:dyDescent="0.2">
      <c r="A7" s="7"/>
      <c r="B7" s="2">
        <v>789</v>
      </c>
      <c r="C7" s="1" t="s">
        <v>4</v>
      </c>
      <c r="D7" s="1" t="s">
        <v>7</v>
      </c>
      <c r="E7" s="1" t="s">
        <v>11</v>
      </c>
      <c r="F7" s="1" t="s">
        <v>13</v>
      </c>
      <c r="G7" s="1">
        <v>6</v>
      </c>
      <c r="H7" s="6">
        <v>50000</v>
      </c>
      <c r="I7" s="6">
        <v>20000</v>
      </c>
      <c r="J7" s="3">
        <f ca="1">TODAY()</f>
        <v>43280</v>
      </c>
      <c r="K7" s="1">
        <v>5</v>
      </c>
      <c r="L7" s="4">
        <v>0.05</v>
      </c>
      <c r="M7" s="5">
        <f>IFERROR(IF(AND(البيانات[[#This Row],[القيمة الأولية]]&gt;0,البيانات[[#This Row],[القيمة الأولية]]&lt;&gt;البيانات[[#This Row],[الدفعة الأولى]]),-1*PMT(البيانات[[#This Row],[سعر القرض]]/12,البيانات[[#This Row],[مدة القرض بالسنوات]]*12,البيانات[[#This Row],[القيمة الأولية]]-البيانات[[#This Row],[الدفعة الأولى]]),0),0)</f>
        <v>566.13700932032805</v>
      </c>
      <c r="N7" s="6">
        <v>40</v>
      </c>
      <c r="O7" s="5">
        <f>IFERROR(البيانات[[#This Row],[تكاليف التشغيل الشهرية]]+البيانات[[#This Row],[مبلغ السداد الشهري]],"")</f>
        <v>606.13700932032805</v>
      </c>
      <c r="P7" s="6">
        <v>1500</v>
      </c>
      <c r="Q7" s="5">
        <f>IFERROR(IF(البيانات[[#This Row],[القيمة الأولية]]&gt;0,SLN(البيانات[[#This Row],[القيمة الأولية]],البيانات[[#This Row],[القيمة المتوقعة في نهاية مدة القرض]],البيانات[[#This Row],[سنوات الخدمة المتبقية ]]),0),0)</f>
        <v>8083.333333333333</v>
      </c>
      <c r="R7" s="5">
        <f>IFERROR(البيانات[[#This Row],[الإهلاك السنوي بالقسط الثابت]]/12,0)</f>
        <v>673.61111111111109</v>
      </c>
      <c r="S7" s="5">
        <f ca="1">IFERROR(البيانات[[#This Row],[القيمة الأولية]]-(البيانات[[#This Row],[الإهلاك السنوي بالقسط الثابت]]*((TODAY()-البيانات[[#This Row],[تاريخ الشراء أو التأجير]])/365)),0)</f>
        <v>50000</v>
      </c>
    </row>
    <row r="8" spans="1:19" ht="30" customHeight="1" x14ac:dyDescent="0.2">
      <c r="A8" s="7"/>
      <c r="B8" s="2"/>
      <c r="C8" s="1"/>
      <c r="D8" s="1"/>
      <c r="E8" s="1"/>
      <c r="F8" s="1"/>
      <c r="G8" s="1"/>
      <c r="H8" s="6"/>
      <c r="I8" s="6"/>
      <c r="J8" s="3"/>
      <c r="K8" s="1"/>
      <c r="L8" s="4"/>
      <c r="M8" s="5">
        <f>IFERROR(IF(AND(البيانات[[#This Row],[القيمة الأولية]]&gt;0,البيانات[[#This Row],[القيمة الأولية]]&lt;&gt;البيانات[[#This Row],[الدفعة الأولى]]),-1*PMT(البيانات[[#This Row],[سعر القرض]]/12,البيانات[[#This Row],[مدة القرض بالسنوات]]*12,البيانات[[#This Row],[القيمة الأولية]]-البيانات[[#This Row],[الدفعة الأولى]]),0),0)</f>
        <v>0</v>
      </c>
      <c r="N8" s="6"/>
      <c r="O8" s="5">
        <f>IFERROR(البيانات[[#This Row],[تكاليف التشغيل الشهرية]]+البيانات[[#This Row],[مبلغ السداد الشهري]],"")</f>
        <v>0</v>
      </c>
      <c r="P8" s="6"/>
      <c r="Q8" s="5">
        <f>IFERROR(IF(البيانات[[#This Row],[القيمة الأولية]]&gt;0,SLN(البيانات[[#This Row],[القيمة الأولية]],البيانات[[#This Row],[القيمة المتوقعة في نهاية مدة القرض]],البيانات[[#This Row],[سنوات الخدمة المتبقية ]]),0),0)</f>
        <v>0</v>
      </c>
      <c r="R8" s="5">
        <f>IFERROR(البيانات[[#This Row],[الإهلاك السنوي بالقسط الثابت]]/12,0)</f>
        <v>0</v>
      </c>
      <c r="S8" s="5">
        <f ca="1">IFERROR(البيانات[[#This Row],[القيمة الأولية]]-(البيانات[[#This Row],[الإهلاك السنوي بالقسط الثابت]]*((TODAY()-البيانات[[#This Row],[تاريخ الشراء أو التأجير]])/365)),0)</f>
        <v>0</v>
      </c>
    </row>
    <row r="9" spans="1:19" ht="30" customHeight="1" x14ac:dyDescent="0.2">
      <c r="A9" s="7"/>
      <c r="B9" s="2"/>
      <c r="C9" s="1"/>
      <c r="D9" s="1"/>
      <c r="E9" s="1"/>
      <c r="F9" s="1"/>
      <c r="G9" s="1"/>
      <c r="H9" s="6"/>
      <c r="I9" s="6"/>
      <c r="J9" s="3"/>
      <c r="K9" s="1"/>
      <c r="L9" s="4"/>
      <c r="M9" s="5">
        <f>IFERROR(IF(AND(البيانات[[#This Row],[القيمة الأولية]]&gt;0,البيانات[[#This Row],[القيمة الأولية]]&lt;&gt;البيانات[[#This Row],[الدفعة الأولى]]),-1*PMT(البيانات[[#This Row],[سعر القرض]]/12,البيانات[[#This Row],[مدة القرض بالسنوات]]*12,البيانات[[#This Row],[القيمة الأولية]]-البيانات[[#This Row],[الدفعة الأولى]]),0),0)</f>
        <v>0</v>
      </c>
      <c r="N9" s="6"/>
      <c r="O9" s="5">
        <f>IFERROR(البيانات[[#This Row],[تكاليف التشغيل الشهرية]]+البيانات[[#This Row],[مبلغ السداد الشهري]],"")</f>
        <v>0</v>
      </c>
      <c r="P9" s="6"/>
      <c r="Q9" s="5">
        <f>IFERROR(IF(البيانات[[#This Row],[القيمة الأولية]]&gt;0,SLN(البيانات[[#This Row],[القيمة الأولية]],البيانات[[#This Row],[القيمة المتوقعة في نهاية مدة القرض]],البيانات[[#This Row],[سنوات الخدمة المتبقية ]]),0),0)</f>
        <v>0</v>
      </c>
      <c r="R9" s="5">
        <f>IFERROR(البيانات[[#This Row],[الإهلاك السنوي بالقسط الثابت]]/12,0)</f>
        <v>0</v>
      </c>
      <c r="S9" s="5">
        <f ca="1">IFERROR(البيانات[[#This Row],[القيمة الأولية]]-(البيانات[[#This Row],[الإهلاك السنوي بالقسط الثابت]]*((TODAY()-البيانات[[#This Row],[تاريخ الشراء أو التأجير]])/365)),0)</f>
        <v>0</v>
      </c>
    </row>
  </sheetData>
  <mergeCells count="6">
    <mergeCell ref="G1:J1"/>
    <mergeCell ref="K1:M1"/>
    <mergeCell ref="B3:G3"/>
    <mergeCell ref="H3:S3"/>
    <mergeCell ref="B1:F1"/>
    <mergeCell ref="N1:O1"/>
  </mergeCells>
  <dataValidations count="26">
    <dataValidation allowBlank="1" showInputMessage="1" showErrorMessage="1" prompt="قم بإنشاء &quot;قائمة جرد المعدات&quot; في ورقة العمل هذه. أدخل تفاصيل المعدات في جدول البيانات لحساب الدفع والإهلاك والقيمة. استخدام مقسمات طرق العرض في الخلايا من G1 إلى N1 لتصفية البيانات" sqref="A1"/>
    <dataValidation allowBlank="1" showInputMessage="1" showErrorMessage="1" prompt="يقع مقسم طريقة عرض الموقع في هذه الخلية. استخدم مقسم طريقة العرض هذا لتصفية المعلومات استناداً إلى الموقع" sqref="G1:J1"/>
    <dataValidation allowBlank="1" showInputMessage="1" showErrorMessage="1" prompt="يقع مقسم طريقة عرض الحالة في هذه الخلية. استخدم مقسم طريقة العرض هذا لتصفية المعلومات استناداً إلى حالة المعدات" sqref="K1:M1"/>
    <dataValidation allowBlank="1" showInputMessage="1" showErrorMessage="1" prompt="يقع مقسم طريقة عرض سنوات الخدمة المتبقية في هذه الخلية. استخدم مقسم طريقة العرض هذا لتصفية المعلومات استناداً إلى سنوات الخدمة المتبقية" sqref="N1"/>
    <dataValidation allowBlank="1" showInputMessage="1" showErrorMessage="1" prompt="أدخل معلومات حول &quot;الحالة المادية&quot; للمعدات في الأعمدة من B إلى G في الجدول أدناه" sqref="B3:G3"/>
    <dataValidation allowBlank="1" showInputMessage="1" showErrorMessage="1" prompt="أدخل معلومات حول &quot;الحالة المالية&quot; للمعدات في الأعمدة من H إلى S في الجدول أدناه" sqref="H3:S3"/>
    <dataValidation allowBlank="1" showInputMessage="1" showErrorMessage="1" prompt="أدخل رقم &quot;الأصل&quot; أو الرقم التسلسلي في هذا العمود ضمن هذا العنوان. استخدم عوامل تصفية العناوين للبحث عن إدخالات معينة" sqref="B4"/>
    <dataValidation allowBlank="1" showInputMessage="1" showErrorMessage="1" prompt="أدخل وصف العنصر (الصنع والطراز) في هذا العمود ضمن هذا العنوان" sqref="C4"/>
    <dataValidation allowBlank="1" showInputMessage="1" showErrorMessage="1" prompt="أدخل الموقع في هذا العمود أسفل هذا العنوان" sqref="D4"/>
    <dataValidation allowBlank="1" showInputMessage="1" showErrorMessage="1" prompt="أدخل الحالة في هذا العمود أسفل هذا العنوان" sqref="E4"/>
    <dataValidation allowBlank="1" showInputMessage="1" showErrorMessage="1" prompt="أدخل &quot;المورّد&quot; في هذا العمود أسفل هذا العنوان" sqref="F4"/>
    <dataValidation allowBlank="1" showInputMessage="1" showErrorMessage="1" prompt="أدخل &quot;سنوات الخدمة المتبقية&quot; في هذا العمود أسفل هذا العنوان" sqref="G4"/>
    <dataValidation allowBlank="1" showInputMessage="1" showErrorMessage="1" prompt="أدخل القيمة الأولية في هذا العمود ضمن هذا العنوان" sqref="H4"/>
    <dataValidation allowBlank="1" showInputMessage="1" showErrorMessage="1" prompt="أدخل الدفعة الأولى في هذا العمود أسفل هذا العنوان" sqref="I4"/>
    <dataValidation allowBlank="1" showInputMessage="1" showErrorMessage="1" prompt="أدخل تاريخ الشراء أو التأجير في هذا العمود ضمن هذا العنوان" sqref="J4"/>
    <dataValidation allowBlank="1" showInputMessage="1" showErrorMessage="1" prompt="أدخل مدة القرض بالسنوات في هذا العمود أسفل هذا العنوان" sqref="K4"/>
    <dataValidation allowBlank="1" showInputMessage="1" showErrorMessage="1" prompt="أدخل &quot;سعر القرض&quot; في هذا العمود أسفل هذا العنوان" sqref="L4"/>
    <dataValidation allowBlank="1" showInputMessage="1" showErrorMessage="1" prompt="يتم حساب الدفع الشهري تلقائياً في هذا العمود أسفل هذا العنوان" sqref="M4"/>
    <dataValidation allowBlank="1" showInputMessage="1" showErrorMessage="1" prompt="أدخل تكاليف التشغيل الشهرية في هذا العمود أسفل هذا العنوان" sqref="N4"/>
    <dataValidation allowBlank="1" showInputMessage="1" showErrorMessage="1" prompt="يتم حساب إجمالي التكلفة الشهرية تلقائياً في هذا العمود أسفل هذا العنوان" sqref="O4"/>
    <dataValidation allowBlank="1" showInputMessage="1" showErrorMessage="1" prompt="أدخل &quot;القيمة المتوقعة&quot; في نهاية مدة القرض في هذا العمود ضمن هذا العنوان" sqref="P4"/>
    <dataValidation allowBlank="1" showInputMessage="1" showErrorMessage="1" prompt="يتم حساب الإهلاك السنوي بالقسط الثابت تلقائياً في هذا العمود أسفل هذا العنوان" sqref="Q4"/>
    <dataValidation allowBlank="1" showInputMessage="1" showErrorMessage="1" prompt="يتم حساب الإهلاك الشهري بالقسط الثابت تلقائياً في هذا العمود أسفل هذا العنوان" sqref="R4"/>
    <dataValidation allowBlank="1" showInputMessage="1" showErrorMessage="1" prompt="يتم حساب القيمة الحالية تلقائياً في هذا العمود أسفل هذا العنوان" sqref="S4"/>
    <dataValidation allowBlank="1" showInputMessage="1" showErrorMessage="1" prompt="يوجد عنوان ورقة العمل هذه في هذه الخلية. تقع مقسمات طرق العرض &quot;الموقع&quot; و&quot;الحالة&quot; و&quot;سنوات الخدمة المتبقية&quot; في الخلايا التي على اليسار" sqref="B1:F1"/>
    <dataValidation allowBlank="1" showInputMessage="1" showErrorMessage="1" prompt="أدخل تفاصيل المعدات في جدول البيانات أدناه" sqref="B2"/>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M6:M9 O8:O9 Q6 Q8:Q9 S8:S9"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"قائمة مخزون المعدات"</vt:lpstr>
      <vt:lpstr>ColumnTitle1</vt:lpstr>
      <vt:lpstr>'"قائمة مخزون المعدات"'!Print_Titles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2018-06-29T11:30:45Z</dcterms:created>
  <dcterms:modified xsi:type="dcterms:W3CDTF">2018-06-29T11:30:45Z</dcterms:modified>
</cp:coreProperties>
</file>