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9900"/>
  </bookViews>
  <sheets>
    <sheet name="Reparaciones automotrices" sheetId="1" r:id="rId1"/>
  </sheets>
  <definedNames>
    <definedName name="_xlnm.Print_Titles" localSheetId="0">'Reparaciones automotrices'!$5:$5</definedName>
    <definedName name="TítuloColumna1">Reparaciones[[#Headers],[FECHA]]</definedName>
    <definedName name="TítuloDeFilaRegión1..C2">'Reparaciones automotrices'!$B$2</definedName>
    <definedName name="TítuloDeFilaRegión2..C4">'Reparaciones automotrices'!$B$3</definedName>
    <definedName name="TítuloDeFilaRegión3..E4">'Reparaciones automotrices'!$D$3</definedName>
    <definedName name="Vehículo_1_Nombre">IF(LEFT('Reparaciones automotrices'!$B$3,8)="Total de", TRIM(RIGHT(TítuloDeFilaRegión2..C4,LEN(TítuloDeFilaRegión2..C4)-LEN("Total de"))),'Reparaciones automotrices'!$B$3)</definedName>
    <definedName name="Vehículo_2_Nombre">IF(LEFT('Reparaciones automotrices'!$B$4,8)="Total de", TRIM(RIGHT('Reparaciones automotrices'!$B$4,LEN('Reparaciones automotrices'!$B$4)-LEN("Total de"))),'Reparaciones automotrices'!$B$4)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 l="1"/>
  <c r="F3" i="1"/>
  <c r="B6" i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<sst xmlns="http://schemas.openxmlformats.org/spreadsheetml/2006/main" count="24" uniqueCount="19">
  <si>
    <t>REPARACIONES AUTOMOTRICES</t>
  </si>
  <si>
    <t>TOTAL GENERAL</t>
  </si>
  <si>
    <t>TOTAL DE VEHÍCULO 1</t>
  </si>
  <si>
    <t>TOTAL DE VEHÍCULO 2</t>
  </si>
  <si>
    <t>FECHA</t>
  </si>
  <si>
    <t>IMPORTE</t>
  </si>
  <si>
    <t>VEHÍCULO</t>
  </si>
  <si>
    <t>VEHÍCULO 1</t>
  </si>
  <si>
    <t>VEHÍCULO 2</t>
  </si>
  <si>
    <t>DÓNDE</t>
  </si>
  <si>
    <t>Concesionaria</t>
  </si>
  <si>
    <t>Tienda de neumáticos</t>
  </si>
  <si>
    <t>Taller</t>
  </si>
  <si>
    <t>DESCRIPCIÓN</t>
  </si>
  <si>
    <t>Radiador reemplazado</t>
  </si>
  <si>
    <t>4 neumáticos nuevos</t>
  </si>
  <si>
    <t>Reparación de colisión</t>
  </si>
  <si>
    <t>Alineación fija</t>
  </si>
  <si>
    <t>Inspección y afinación de 160,000 kilómetros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</si>
</sst>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$-80A]#,##0.00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horizontal="left" vertical="center" wrapText="1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0" fontId="2" fillId="2" borderId="1" xfId="7"/>
    <xf numFmtId="0" fontId="2" fillId="2" borderId="0" xfId="8">
      <alignment horizontal="left" vertical="top"/>
    </xf>
    <xf numFmtId="14" fontId="0" fillId="0" borderId="0" xfId="9" applyFont="1" applyFill="1" applyAlignment="1">
      <alignment horizontal="left" vertical="center"/>
    </xf>
    <xf numFmtId="165" fontId="3" fillId="3" borderId="2" xfId="1" applyNumberFormat="1">
      <alignment horizontal="left" vertical="center"/>
    </xf>
    <xf numFmtId="165" fontId="4" fillId="2" borderId="0" xfId="5" applyNumberFormat="1">
      <alignment horizontal="left" vertical="center"/>
    </xf>
    <xf numFmtId="165" fontId="4" fillId="2" borderId="1" xfId="5" applyNumberFormat="1" applyBorder="1">
      <alignment horizontal="left" vertical="center"/>
    </xf>
    <xf numFmtId="165" fontId="4" fillId="2" borderId="0" xfId="5" applyNumberFormat="1" applyAlignment="1">
      <alignment horizontal="left" vertical="top"/>
    </xf>
  </cellXfs>
  <cellStyles count="10">
    <cellStyle name="Currency" xfId="1" builtinId="4" customBuiltin="1"/>
    <cellStyle name="Currency [0]" xfId="5" builtinId="7" customBuiltin="1"/>
    <cellStyle name="Fecha" xfId="3"/>
    <cellStyle name="Fechas" xfId="9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itle" xfId="2" builtinId="15" customBuiltin="1"/>
    <cellStyle name="Vehículo" xfId="4"/>
  </cellStyles>
  <dxfs count="4">
    <dxf>
      <numFmt numFmtId="165" formatCode="[$$-80A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Reparaciones automotrices" defaultPivotStyle="PivotStyleLight16">
    <tableStyle name="Reparaciones automotrices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1700212</xdr:colOff>
      <xdr:row>0</xdr:row>
      <xdr:rowOff>9525</xdr:rowOff>
    </xdr:from>
    <xdr:to>
      <xdr:col>6</xdr:col>
      <xdr:colOff>9525</xdr:colOff>
      <xdr:row>3</xdr:row>
      <xdr:rowOff>493712</xdr:rowOff>
    </xdr:to>
    <xdr:pic>
      <xdr:nvPicPr>
        <xdr:cNvPr id="2" name="Imagen 1" descr="Vista lateral de un auto deportiv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5087" y="9525"/>
          <a:ext cx="3767138" cy="17224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paraciones" displayName="Reparaciones" ref="B5:F10" totalsRowShown="0" headerRowCellStyle="Normal">
  <autoFilter ref="B5:F10"/>
  <tableColumns count="5">
    <tableColumn id="1" name="FECHA" dataDxfId="1"/>
    <tableColumn id="2" name="IMPORTE" dataDxfId="0"/>
    <tableColumn id="8" name="VEHÍCULO"/>
    <tableColumn id="3" name="DÓNDE" dataCellStyle="Normal"/>
    <tableColumn id="4" name="DESCRIPCIÓN" dataCellStyle="Normal"/>
  </tableColumns>
  <tableStyleInfo name="Reparaciones automotrices" showFirstColumn="0" showLastColumn="0" showRowStripes="1" showColumnStripes="0"/>
  <extLst>
    <ext xmlns:x14="http://schemas.microsoft.com/office/spreadsheetml/2009/9/main" uri="{504A1905-F514-4f6f-8877-14C23A59335A}">
      <x14:table altTextSummary="Escribe la fecha, el importe, el vehículo, dónde se reparó y una descripción en esta tabla.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customWidth="1"/>
    <col min="2" max="2" width="28.7109375" customWidth="1"/>
    <col min="3" max="3" width="14.42578125" customWidth="1"/>
    <col min="4" max="4" width="21.57031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8">
        <f>IFERROR(SUM(Reparaciones[IMPORTE]), "")</f>
        <v>4751.5099999999993</v>
      </c>
      <c r="D2" s="3"/>
      <c r="E2" s="3"/>
    </row>
    <row r="3" spans="2:6" ht="19.5" customHeight="1" x14ac:dyDescent="0.25">
      <c r="B3" s="4" t="s">
        <v>2</v>
      </c>
      <c r="C3" s="9">
        <f>IFERROR(SUMIFS(Reparaciones[IMPORTE],Reparaciones[VEHÍCULO],Vehículo_1_Nombre), "")</f>
        <v>4032.11</v>
      </c>
      <c r="D3" s="4" t="str">
        <f xml:space="preserve"> "VALOR "&amp;Vehículo_1_Nombre</f>
        <v>VALOR VEHÍCULO 1</v>
      </c>
      <c r="E3" s="9">
        <v>14000</v>
      </c>
      <c r="F3" t="str">
        <f>Vehículo_1_Nombre</f>
        <v>VEHÍCULO 1</v>
      </c>
    </row>
    <row r="4" spans="2:6" ht="39" customHeight="1" x14ac:dyDescent="0.25">
      <c r="B4" s="5" t="s">
        <v>3</v>
      </c>
      <c r="C4" s="10">
        <f>IFERROR(SUMIFS(Reparaciones[IMPORTE],Reparaciones[VEHÍCULO],Vehículo_2_Nombre), "")</f>
        <v>719.4</v>
      </c>
      <c r="D4" s="5" t="str">
        <f>"VALOR "&amp;Vehículo_2_Nombre</f>
        <v>VALOR VEHÍCULO 2</v>
      </c>
      <c r="E4" s="10">
        <v>7000</v>
      </c>
      <c r="F4" t="str">
        <f>Vehículo_2_Nombre</f>
        <v>VEHÍCULO 2</v>
      </c>
    </row>
    <row r="5" spans="2:6" ht="19.5" customHeight="1" x14ac:dyDescent="0.25">
      <c r="B5" t="s">
        <v>4</v>
      </c>
      <c r="C5" t="s">
        <v>5</v>
      </c>
      <c r="D5" t="s">
        <v>6</v>
      </c>
      <c r="E5" t="s">
        <v>9</v>
      </c>
      <c r="F5" t="s">
        <v>13</v>
      </c>
    </row>
    <row r="6" spans="2:6" ht="30" customHeight="1" x14ac:dyDescent="0.25">
      <c r="B6" s="6">
        <f ca="1">TODAY()-800</f>
        <v>42480</v>
      </c>
      <c r="C6" s="7">
        <v>632.11</v>
      </c>
      <c r="D6" s="1" t="s">
        <v>7</v>
      </c>
      <c r="E6" t="s">
        <v>10</v>
      </c>
      <c r="F6" t="s">
        <v>14</v>
      </c>
    </row>
    <row r="7" spans="2:6" ht="30" customHeight="1" x14ac:dyDescent="0.25">
      <c r="B7" s="6">
        <f ca="1">TODAY()-270</f>
        <v>43010</v>
      </c>
      <c r="C7" s="7">
        <v>389.87</v>
      </c>
      <c r="D7" s="1" t="s">
        <v>8</v>
      </c>
      <c r="E7" t="s">
        <v>11</v>
      </c>
      <c r="F7" t="s">
        <v>15</v>
      </c>
    </row>
    <row r="8" spans="2:6" ht="30" customHeight="1" x14ac:dyDescent="0.25">
      <c r="B8" s="6">
        <f ca="1">TODAY()-400</f>
        <v>42880</v>
      </c>
      <c r="C8" s="7">
        <v>3400</v>
      </c>
      <c r="D8" s="1" t="s">
        <v>7</v>
      </c>
      <c r="E8" t="s">
        <v>12</v>
      </c>
      <c r="F8" t="s">
        <v>16</v>
      </c>
    </row>
    <row r="9" spans="2:6" ht="30" customHeight="1" x14ac:dyDescent="0.25">
      <c r="B9" s="6">
        <f ca="1">TODAY()-90</f>
        <v>43190</v>
      </c>
      <c r="C9" s="7">
        <v>89.99</v>
      </c>
      <c r="D9" s="1" t="s">
        <v>8</v>
      </c>
      <c r="E9" t="s">
        <v>11</v>
      </c>
      <c r="F9" t="s">
        <v>17</v>
      </c>
    </row>
    <row r="10" spans="2:6" ht="30" customHeight="1" x14ac:dyDescent="0.25">
      <c r="B10" s="6">
        <f ca="1">TODAY()</f>
        <v>43280</v>
      </c>
      <c r="C10" s="7">
        <v>239.54</v>
      </c>
      <c r="D10" s="1" t="s">
        <v>8</v>
      </c>
      <c r="E10" t="s">
        <v>10</v>
      </c>
      <c r="F10" t="s">
        <v>18</v>
      </c>
    </row>
  </sheetData>
  <dataValidations count="17">
    <dataValidation allowBlank="1" showInputMessage="1" showErrorMessage="1" prompt="El total general se calcula automáticamente en la celda de la derecha." sqref="B2"/>
    <dataValidation allowBlank="1" showInputMessage="1" showErrorMessage="1" prompt="El total general se calcula automáticamente en esta celda." sqref="C2"/>
    <dataValidation allowBlank="1" showInputMessage="1" showErrorMessage="1" prompt="Antepón el nombre del vehículo 1 en esta celda para usarlo en la columna Vehículo de la tabla Reparaciones. El total del vehículo 1 se actualiza automáticamente en la celda de la derecha." sqref="B3"/>
    <dataValidation allowBlank="1" showInputMessage="1" showErrorMessage="1" prompt="El total del vehículo 1 se actualiza automáticamente en esta celda." sqref="C3"/>
    <dataValidation allowBlank="1" showInputMessage="1" showErrorMessage="1" prompt="Antepón el nombre del vehículo 2 en esta celda para usarlo en la columna Vehículo de la tabla Reparaciones. El total del vehículo 2 se actualiza automáticamente en la celda de la derecha." sqref="B4"/>
    <dataValidation allowBlank="1" showInputMessage="1" showErrorMessage="1" prompt="El total del vehículo 2 se actualiza automáticamente en esta celda." sqref="C4"/>
    <dataValidation allowBlank="1" showInputMessage="1" showErrorMessage="1" prompt="Escribe el valor del vehículo en la celda de la derecha. El nombre del vehículo se actualiza automáticamente en la celda B3." sqref="D3"/>
    <dataValidation allowBlank="1" showInputMessage="1" showErrorMessage="1" prompt="Escribe el valor del vehículo en esta celda." sqref="E3:E4"/>
    <dataValidation allowBlank="1" showInputMessage="1" showErrorMessage="1" prompt="Escribe el valor del vehículo en la celda de la derecha. El nombre del vehículo se actualiza automáticamente en la celda B4." sqref="D4"/>
    <dataValidation allowBlank="1" showInputMessage="1" showErrorMessage="1" prompt="Escribe la fecha en la columna con este encabezado. Usa los filtros de encabezado para buscar entradas concretas." sqref="B5"/>
    <dataValidation allowBlank="1" showInputMessage="1" showErrorMessage="1" prompt="Escribe la cantidad en la columna con este encabezado." sqref="C5"/>
    <dataValidation allowBlank="1" showInputMessage="1" showErrorMessage="1" prompt="Selecciona el nombre del vehículo de la lista en la columna con este encabezado.  Presiona ALT+FLECHA ABAJO para mostrar las opciones y después, FLECHA ABAJO y ENTRAR para realizar la selección." sqref="D5"/>
    <dataValidation allowBlank="1" showInputMessage="1" showErrorMessage="1" prompt="Indica dónde se reparó en la columna con este encabezado." sqref="E5"/>
    <dataValidation allowBlank="1" showInputMessage="1" showErrorMessage="1" prompt="Escribe la descripción en la columna con este encabezado." sqref="F5"/>
    <dataValidation allowBlank="1" showInputMessage="1" showErrorMessage="1" prompt="El título de esta hoja de cálculo está en esta celda. El total general y los totales del vehículo se calculan automáticamente en las celdas de abajo." sqref="B1"/>
    <dataValidation allowBlank="1" showInputMessage="1" showErrorMessage="1" prompt="Crea un seguimiento de reparaciones automotrices en este libro. Escribe los valores del vehículo en las celdas E3 y E4, así como los detalles de las reparaciones en la tabla a partir de la celda B5." sqref="A1"/>
    <dataValidation type="list" errorStyle="warning" allowBlank="1" showInputMessage="1" showErrorMessage="1" error="Selecciona un nombre de vehículo de la lista. Selecciona CANCELAR. A continuación, presiona ALT+FLECHA ABAJO para mostrar las opciones y después, FLECHA ABAJO y ENTRAR para realizar la selección.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Reparaciones automotrices</vt:lpstr>
      <vt:lpstr>'Reparaciones automotrices'!Print_Titles</vt:lpstr>
      <vt:lpstr>TítuloColumna1</vt:lpstr>
      <vt:lpstr>TítuloDeFilaRegión1..C2</vt:lpstr>
      <vt:lpstr>TítuloDeFilaRegión2..C4</vt:lpstr>
      <vt:lpstr>TítuloDeFilaRegión3..E4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2018-06-29T11:35:04Z</dcterms:created>
  <dcterms:modified xsi:type="dcterms:W3CDTF">2018-06-29T11:35:04Z</dcterms:modified>
</cp:coreProperties>
</file>