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1600" windowHeight="9900"/>
  </bookViews>
  <sheets>
    <sheet name="Otomobil Onarım İzleyicisi" sheetId="1" r:id="rId1"/>
  </sheets>
  <definedNames>
    <definedName name="Araç_1_Ad">IF(RIGHT('Otomobil Onarım İzleyicisi'!$B$3,6)="TOPLAM", TRIM(LEFT('Otomobil Onarım İzleyicisi'!$B$3,SEARCH("TOPLAM",'Otomobil Onarım İzleyicisi'!$B$3)-1)),'Otomobil Onarım İzleyicisi'!$B$3)</definedName>
    <definedName name="Araç_2_Ad">IF(RIGHT('Otomobil Onarım İzleyicisi'!$B$4,6)="TOPLAM", TRIM(LEFT('Otomobil Onarım İzleyicisi'!$B$4,SEARCH("TOPLAM",'Otomobil Onarım İzleyicisi'!$B$4)-1)),'Otomobil Onarım İzleyicisi'!$B$4)</definedName>
    <definedName name="_xlnm.Print_Titles" localSheetId="0">'Otomobil Onarım İzleyicisi'!$5:$5</definedName>
    <definedName name="SatırBaşlığıBölgesi1..C2">'Otomobil Onarım İzleyicisi'!$B$2</definedName>
    <definedName name="SatırBaşlığıBölgesi2..C4">'Otomobil Onarım İzleyicisi'!$B$3</definedName>
    <definedName name="SatırBaşlığıBölgesi3..E4">'Otomobil Onarım İzleyicisi'!$D$3</definedName>
    <definedName name="SütunBaşlığı1">Onarım[[#Headers],[TARİH]]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F4" i="1" l="1"/>
  <c r="F3" i="1"/>
  <c r="B6" i="1"/>
  <c r="B7" i="1"/>
  <c r="B8" i="1"/>
  <c r="B9" i="1"/>
  <c r="B10" i="1"/>
  <c r="C4" i="1" l="1"/>
  <c r="C3" i="1"/>
  <c r="C2" i="1"/>
</calcChain>
</file>

<file path=xl/sharedStrings.xml><?xml version="1.0" encoding="utf-8"?>
<sst xmlns="http://schemas.openxmlformats.org/spreadsheetml/2006/main" count="24" uniqueCount="19">
  <si>
    <t>OTOMOBİL ONARIM İZLEYİCİSİ</t>
  </si>
  <si>
    <t>GENEL TOPLAM</t>
  </si>
  <si>
    <t>ARAÇ 1 TOPLAM</t>
  </si>
  <si>
    <t>ARAÇ 2 TOPLAM</t>
  </si>
  <si>
    <t>TARİH</t>
  </si>
  <si>
    <t>TUTAR</t>
  </si>
  <si>
    <t>ARAÇ</t>
  </si>
  <si>
    <t>ARAÇ 1</t>
  </si>
  <si>
    <t>ARAÇ 2</t>
  </si>
  <si>
    <t>NEREDE</t>
  </si>
  <si>
    <t>Satıcı</t>
  </si>
  <si>
    <t>Lastik Dükkanı</t>
  </si>
  <si>
    <t>Kaporta Servisi</t>
  </si>
  <si>
    <t>AÇIKLAMA</t>
  </si>
  <si>
    <t>Değiştirilen soğutucu</t>
  </si>
  <si>
    <t>4 yeni lastik</t>
  </si>
  <si>
    <t>Çarpışma onarımı</t>
  </si>
  <si>
    <t>Sabit Hizalama</t>
  </si>
  <si>
    <t>100.000 kilometre inceleme ve bakım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</si>
</sst>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₺&quot;"/>
  </numFmts>
  <fonts count="6" x14ac:knownFonts="1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horizontal="left" vertical="center" wrapText="1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0" fontId="2" fillId="2" borderId="1" xfId="7"/>
    <xf numFmtId="0" fontId="2" fillId="2" borderId="0" xfId="8">
      <alignment horizontal="left" vertical="top"/>
    </xf>
    <xf numFmtId="0" fontId="0" fillId="2" borderId="1" xfId="7" applyFont="1"/>
    <xf numFmtId="14" fontId="0" fillId="0" borderId="0" xfId="9" applyNumberFormat="1" applyFont="1" applyFill="1" applyAlignment="1">
      <alignment horizontal="left" vertical="center"/>
    </xf>
    <xf numFmtId="165" fontId="3" fillId="3" borderId="2" xfId="1" applyNumberFormat="1">
      <alignment horizontal="left" vertical="center"/>
    </xf>
    <xf numFmtId="165" fontId="4" fillId="2" borderId="0" xfId="5" applyNumberFormat="1">
      <alignment horizontal="left" vertical="center"/>
    </xf>
    <xf numFmtId="165" fontId="4" fillId="2" borderId="1" xfId="5" applyNumberFormat="1" applyBorder="1">
      <alignment horizontal="left" vertical="center"/>
    </xf>
    <xf numFmtId="165" fontId="4" fillId="2" borderId="0" xfId="5" applyNumberFormat="1" applyAlignment="1">
      <alignment horizontal="left" vertical="top"/>
    </xf>
  </cellXfs>
  <cellStyles count="10">
    <cellStyle name="Araç" xfId="4"/>
    <cellStyle name="Currency" xfId="1" builtinId="4" customBuiltin="1"/>
    <cellStyle name="Currency [0]" xfId="5" builtinId="7" customBuiltin="1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arih" xfId="3"/>
    <cellStyle name="Tarihler" xfId="9"/>
    <cellStyle name="Title" xfId="2" builtinId="15" customBuiltin="1"/>
  </cellStyles>
  <dxfs count="4">
    <dxf>
      <numFmt numFmtId="165" formatCode="#,##0.00\ &quot;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Otomobil Onarım İzleyicisi" defaultPivotStyle="PivotStyleLight16">
    <tableStyle name="Otomobil Onarım İzleyicisi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1690687</xdr:colOff>
      <xdr:row>0</xdr:row>
      <xdr:rowOff>0</xdr:rowOff>
    </xdr:from>
    <xdr:to>
      <xdr:col>6</xdr:col>
      <xdr:colOff>0</xdr:colOff>
      <xdr:row>3</xdr:row>
      <xdr:rowOff>484187</xdr:rowOff>
    </xdr:to>
    <xdr:pic>
      <xdr:nvPicPr>
        <xdr:cNvPr id="2" name="Resim 1" descr="Spor bir arabanın yandan görünümü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5125" y="1"/>
          <a:ext cx="2992438" cy="1714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Onarım" displayName="Onarım" ref="B5:F10" totalsRowShown="0" headerRowCellStyle="Normal">
  <autoFilter ref="B5:F10"/>
  <tableColumns count="5">
    <tableColumn id="1" name="TARİH" dataDxfId="1"/>
    <tableColumn id="2" name="TUTAR" dataDxfId="0"/>
    <tableColumn id="8" name="ARAÇ"/>
    <tableColumn id="3" name="NEREDE" dataCellStyle="Normal"/>
    <tableColumn id="4" name="AÇIKLAMA" dataCellStyle="Normal"/>
  </tableColumns>
  <tableStyleInfo name="Otomobil Onarım İzleyicisi" showFirstColumn="0" showLastColumn="0" showRowStripes="1" showColumnStripes="0"/>
  <extLst>
    <ext xmlns:x14="http://schemas.microsoft.com/office/spreadsheetml/2009/9/main" uri="{504A1905-F514-4f6f-8877-14C23A59335A}">
      <x14:table altTextSummary="Bu tabloya Tarih, Tutar, Araç, Onarım yeri ve Açıklamayı girin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1" customWidth="1"/>
    <col min="3" max="4" width="19.425781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 x14ac:dyDescent="0.4">
      <c r="B1" s="2" t="s">
        <v>0</v>
      </c>
      <c r="C1" s="2"/>
      <c r="D1" s="2"/>
      <c r="E1" s="2"/>
    </row>
    <row r="2" spans="2:6" ht="39" customHeight="1" x14ac:dyDescent="0.25">
      <c r="B2" s="3" t="s">
        <v>1</v>
      </c>
      <c r="C2" s="9">
        <f>IFERROR(SUM(Onarım[TUTAR]), "")</f>
        <v>9503.0199999999986</v>
      </c>
      <c r="D2" s="3"/>
      <c r="E2" s="3"/>
    </row>
    <row r="3" spans="2:6" ht="19.5" customHeight="1" x14ac:dyDescent="0.25">
      <c r="B3" s="6" t="s">
        <v>2</v>
      </c>
      <c r="C3" s="10">
        <f>IFERROR(SUMIFS(Onarım[TUTAR],Onarım[ARAÇ],Araç_1_Ad), "")</f>
        <v>8064.22</v>
      </c>
      <c r="D3" s="4" t="str">
        <f>Araç_1_Ad&amp; " DEĞERİ"</f>
        <v>ARAÇ 1 DEĞERİ</v>
      </c>
      <c r="E3" s="10">
        <v>28000</v>
      </c>
      <c r="F3" t="str">
        <f>Araç_1_Ad</f>
        <v>ARAÇ 1</v>
      </c>
    </row>
    <row r="4" spans="2:6" ht="39" customHeight="1" x14ac:dyDescent="0.25">
      <c r="B4" s="5" t="s">
        <v>3</v>
      </c>
      <c r="C4" s="11">
        <f>IFERROR(SUMIFS(Onarım[TUTAR],Onarım[ARAÇ],Araç_2_Ad), "")</f>
        <v>1438.8</v>
      </c>
      <c r="D4" s="5" t="str">
        <f>Araç_2_Ad&amp; " DEĞERİ"</f>
        <v>ARAÇ 2 DEĞERİ</v>
      </c>
      <c r="E4" s="11">
        <v>14000</v>
      </c>
      <c r="F4" t="str">
        <f>Araç_2_Ad</f>
        <v>ARAÇ 2</v>
      </c>
    </row>
    <row r="5" spans="2:6" ht="19.5" customHeight="1" x14ac:dyDescent="0.25">
      <c r="B5" t="s">
        <v>4</v>
      </c>
      <c r="C5" t="s">
        <v>5</v>
      </c>
      <c r="D5" t="s">
        <v>6</v>
      </c>
      <c r="E5" t="s">
        <v>9</v>
      </c>
      <c r="F5" t="s">
        <v>13</v>
      </c>
    </row>
    <row r="6" spans="2:6" ht="30" customHeight="1" x14ac:dyDescent="0.25">
      <c r="B6" s="7">
        <f ca="1">TODAY()-800</f>
        <v>42480</v>
      </c>
      <c r="C6" s="8">
        <v>1264.22</v>
      </c>
      <c r="D6" s="1" t="s">
        <v>7</v>
      </c>
      <c r="E6" t="s">
        <v>10</v>
      </c>
      <c r="F6" t="s">
        <v>14</v>
      </c>
    </row>
    <row r="7" spans="2:6" ht="30" customHeight="1" x14ac:dyDescent="0.25">
      <c r="B7" s="7">
        <f ca="1">TODAY()-270</f>
        <v>43010</v>
      </c>
      <c r="C7" s="8">
        <v>779.74</v>
      </c>
      <c r="D7" s="1" t="s">
        <v>8</v>
      </c>
      <c r="E7" t="s">
        <v>11</v>
      </c>
      <c r="F7" t="s">
        <v>15</v>
      </c>
    </row>
    <row r="8" spans="2:6" ht="30" customHeight="1" x14ac:dyDescent="0.25">
      <c r="B8" s="7">
        <f ca="1">TODAY()-400</f>
        <v>42880</v>
      </c>
      <c r="C8" s="8">
        <v>6800</v>
      </c>
      <c r="D8" s="1" t="s">
        <v>7</v>
      </c>
      <c r="E8" t="s">
        <v>12</v>
      </c>
      <c r="F8" t="s">
        <v>16</v>
      </c>
    </row>
    <row r="9" spans="2:6" ht="30" customHeight="1" x14ac:dyDescent="0.25">
      <c r="B9" s="7">
        <f ca="1">TODAY()-90</f>
        <v>43190</v>
      </c>
      <c r="C9" s="8">
        <v>179.98</v>
      </c>
      <c r="D9" s="1" t="s">
        <v>8</v>
      </c>
      <c r="E9" t="s">
        <v>11</v>
      </c>
      <c r="F9" t="s">
        <v>17</v>
      </c>
    </row>
    <row r="10" spans="2:6" ht="30" customHeight="1" x14ac:dyDescent="0.25">
      <c r="B10" s="7">
        <f ca="1">TODAY()</f>
        <v>43280</v>
      </c>
      <c r="C10" s="8">
        <v>479.08</v>
      </c>
      <c r="D10" s="1" t="s">
        <v>8</v>
      </c>
      <c r="E10" t="s">
        <v>10</v>
      </c>
      <c r="F10" t="s">
        <v>18</v>
      </c>
    </row>
  </sheetData>
  <dataValidations count="17">
    <dataValidation allowBlank="1" showInputMessage="1" showErrorMessage="1" prompt="Genel Toplam, sağdaki hücrede otomatik olarak hesaplanır" sqref="B2"/>
    <dataValidation allowBlank="1" showInputMessage="1" showErrorMessage="1" prompt="Genel Toplam, bu hücrede otomatik olarak hesaplanır" sqref="C2"/>
    <dataValidation allowBlank="1" showInputMessage="1" showErrorMessage="1" prompt="Onarımlar tablosundaki Araç sütununun altında kullanmak üzere Araç 1 adını bu hücrede başa ekleyin. Araç 1 Toplamı, sağdaki hücrede otomatik olarak güncelleştirilir" sqref="B3"/>
    <dataValidation allowBlank="1" showInputMessage="1" showErrorMessage="1" prompt="Araç 1 Toplamı, bu hücrede otomatik olarak güncelleştirilir" sqref="C3"/>
    <dataValidation allowBlank="1" showInputMessage="1" showErrorMessage="1" prompt="Onarımlar tablosundaki Araç sütununun altında kullanmak üzere Araç 2 adını bu hücrede başa ekleyin. Araç 2 Toplamı sağdaki hücrede otomatik olarak güncelleştirilir" sqref="B4"/>
    <dataValidation allowBlank="1" showInputMessage="1" showErrorMessage="1" prompt="Araç 2 Toplamı bu hücrede otomatik olarak güncelleştirilir" sqref="C4"/>
    <dataValidation allowBlank="1" showInputMessage="1" showErrorMessage="1" prompt="Sağdaki hücreye Aracın değerini girin. Araç Adı, B3 hücresinde otomatik olarak güncelleştirilir" sqref="D3"/>
    <dataValidation allowBlank="1" showInputMessage="1" showErrorMessage="1" prompt="Bu hücreye Aracın Değerini girin" sqref="E3:E4"/>
    <dataValidation allowBlank="1" showInputMessage="1" showErrorMessage="1" prompt="Sağdaki hücreye Aracın değerini girin. Araç Adı, B4 hücresinde otomatik olarak güncelleştirilir" sqref="D4"/>
    <dataValidation allowBlank="1" showInputMessage="1" showErrorMessage="1" prompt="Bu sütundaki bu başlığın altına Tarihi girin. Belirli girdileri bulmak için başlık filtrelerini kullanın" sqref="B5"/>
    <dataValidation allowBlank="1" showInputMessage="1" showErrorMessage="1" prompt="Bu sütundaki bu başlığın altına Tutarı girin" sqref="C5"/>
    <dataValidation allowBlank="1" showInputMessage="1" showErrorMessage="1" prompt="Bu sütundaki bu başlığın altında listeden Araç Adını seçin. Seçenekleri görmek için ALT+AŞAĞI OK tuşlarına basın, ardından AŞAĞI OK ve ENTER tuşlarına basarak seçim yapın" sqref="D5"/>
    <dataValidation allowBlank="1" showInputMessage="1" showErrorMessage="1" prompt="Bu sütundaki bu başlığın altına Onarım yerini girin" sqref="E5"/>
    <dataValidation allowBlank="1" showInputMessage="1" showErrorMessage="1" prompt="Bu sütundaki bu başlığın altına Açıklamayı girin" sqref="F5"/>
    <dataValidation allowBlank="1" showInputMessage="1" showErrorMessage="1" prompt="Bu çalışma sayfasının başlığı bu hücrededir. Genel Toplam ve Araç Toplamları, aşağıdaki hücrelerde otomatik olarak hesaplanır" sqref="B1"/>
    <dataValidation allowBlank="1" showInputMessage="1" showErrorMessage="1" prompt="Bu çalışma kitabında bir Otomobil Onarım İzleyicisi oluşturun. E3 ile E4 hücrelerine Araç Değerlerini ve B5 hücresinden başlayan tabloya onarım ayrıntılarını girin" sqref="A1"/>
    <dataValidation type="list" errorStyle="warning" allowBlank="1" showInputMessage="1" showErrorMessage="1" error="Listeden Araç Adını seçin. İPTAL’i seçin ve seçenekleri görmek için ALT+AŞAĞI OK tuşlarına basıp ardından AŞAĞI OK ve ENTER tuşlarına basarak seçim yapın" sqref="D6:D1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Otomobil Onarım İzleyicisi</vt:lpstr>
      <vt:lpstr>'Otomobil Onarım İzleyicisi'!Print_Titles</vt:lpstr>
      <vt:lpstr>SatırBaşlığıBölgesi1..C2</vt:lpstr>
      <vt:lpstr>SatırBaşlığıBölgesi2..C4</vt:lpstr>
      <vt:lpstr>SatırBaşlığıBölgesi3..E4</vt:lpstr>
      <vt:lpstr>SütunBaşlığı1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2018-06-29T11:49:28Z</dcterms:created>
  <dcterms:modified xsi:type="dcterms:W3CDTF">2018-06-29T11:49:28Z</dcterms:modified>
</cp:coreProperties>
</file>