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28800" windowHeight="11625"/>
  </bookViews>
  <sheets>
    <sheet name="Ορόσημα" sheetId="1" r:id="rId1"/>
    <sheet name="Χάρτης" sheetId="4" r:id="rId2"/>
    <sheet name="Πληροφορίες" sheetId="2" r:id="rId3"/>
    <sheet name="Δεδομένα γραφήματος" sheetId="5" state="hidden" r:id="rId4"/>
  </sheets>
  <definedNames>
    <definedName name="_xlnm.Print_Titles" localSheetId="0">Ορόσημα!$2:$2</definedName>
    <definedName name="ΈτοςΓραφήματος">YEAR('Δεδομένα γραφήματος'!$B$4)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D3" i="1"/>
  <c r="D12" i="5" l="1"/>
  <c r="C12" i="5"/>
  <c r="D8" i="5"/>
  <c r="C8" i="5"/>
  <c r="D6" i="5"/>
  <c r="C6" i="5"/>
  <c r="D13" i="5"/>
  <c r="C13" i="5"/>
  <c r="D11" i="5"/>
  <c r="C11" i="5"/>
  <c r="D9" i="5"/>
  <c r="C9" i="5"/>
  <c r="D7" i="5"/>
  <c r="C7" i="5"/>
  <c r="D5" i="5"/>
  <c r="C5" i="5"/>
  <c r="D10" i="5"/>
  <c r="C10" i="5"/>
  <c r="D4" i="5"/>
  <c r="C4" i="5"/>
  <c r="D4" i="1"/>
  <c r="D5" i="1" l="1"/>
  <c r="D6" i="1" l="1"/>
  <c r="D7" i="1" l="1"/>
  <c r="D8" i="1" l="1"/>
  <c r="D9" i="1" l="1"/>
  <c r="D10" i="1" l="1"/>
  <c r="D11" i="1" l="1"/>
  <c r="D12" i="1" l="1"/>
  <c r="D13" i="1" l="1"/>
  <c r="B4" i="5" s="1"/>
  <c r="C24" i="5" l="1"/>
  <c r="D14" i="1"/>
  <c r="B5" i="5" l="1"/>
  <c r="B20" i="5"/>
  <c r="B3" i="4" s="1"/>
  <c r="D15" i="1"/>
  <c r="B6" i="5" s="1"/>
  <c r="D16" i="1" l="1"/>
  <c r="B7" i="5" s="1"/>
  <c r="D17" i="1" l="1"/>
  <c r="B8" i="5" s="1"/>
  <c r="D18" i="1" l="1"/>
  <c r="B9" i="5" l="1"/>
  <c r="B21" i="5" s="1"/>
  <c r="C3" i="4" s="1"/>
  <c r="D19" i="1"/>
  <c r="B10" i="5" s="1"/>
  <c r="C25" i="5" l="1"/>
  <c r="D20" i="1"/>
  <c r="B11" i="5" s="1"/>
  <c r="D21" i="1" l="1"/>
  <c r="B12" i="5" s="1"/>
  <c r="D22" i="1" l="1"/>
  <c r="B13" i="5" s="1"/>
  <c r="D23" i="1" l="1"/>
  <c r="D24" i="1" s="1"/>
  <c r="D25" i="1" s="1"/>
  <c r="D26" i="1" s="1"/>
  <c r="C26" i="5" l="1"/>
  <c r="B22" i="5"/>
  <c r="D3" i="4" s="1"/>
</calcChain>
</file>

<file path=xl/sharedStrings.xml><?xml version="1.0" encoding="utf-8"?>
<sst xmlns="http://schemas.openxmlformats.org/spreadsheetml/2006/main" count="60" uniqueCount="55">
  <si>
    <t>Οι επικεφαλίδες του πίνακα είναι στα κελιά C2 έως E2. Χρησιμοποιήστε τις επιλογές "Ταξινόμηση και φιλτράρισμα" για να ταξινομήσετε ή να βρείτε συγκεκριμένες εγγραφές.
Εισαγάγετε ορόσημα με ημερομηνίες και ορίστε μια θέση για την απεικόνιση των οροσήμων σε γράφημα, στον πίνακα που ξεκινά από το κελί C3.
Η στήλη B είναι κρυφή. Το γράφημα που δημιουργείται από αυτά τα δεδομένα χρησιμοποιεί μια γραμμή κύλισης για την προβολή τμημάτων της λωρίδας χρόνου. Η στήλη Β σάς βοηθά να προσδιορίσετε ποια ορόσημα να απεικονίσετε στο γράφημα κατά την επαύξηση της γραμμής κύλισης. 
Προειδοποίηση: Η διαγραφή ή η τροποποίηση των περιεχομένων της στήλης B μπορεί να διακόψει την ακεραιότητα των γραφημάτων που είναι ενσωματωμένα σε αυτό το βιβλίο εργασίας.</t>
  </si>
  <si>
    <t>Εισαγάγετε τη θέση για να απεικονίσετε σε γράφημα την ημερομηνία και το ορόσημο στο κελί C1. Εισαγάγετε έναν θετικό αριθμό από 1 έως 3 για να απεικονίσετε σε γράφημα το ορόσημο επάνω από τη λωρίδα χρόνου. Εισαγάγετε έναν αρνητικό αριθμό από 1 έως 3 για να απεικονίσετε σε γράφημα το ορόσημο κάτω από τη λωρίδα χρόνου.
Εισαγάγετε την ημερομηνία και το ορόσημο ή τη δραστηριότητα στις στήλες D και E μέσα στον πίνακα.
Επαναλάβετε αυτό το μοτίβο για κάθε νέα γραμμή στον πίνακα στα δεξιά.
Στις γραμμές 3 έως 26 παρέχεται δείγμα δεδομένων. Τροποποιήστε ή διαγράψτε το δείγμα περιεχομένου για να δημιουργήσετε τον δικό σας χάρτη.
Συνεχίστε στο κελί A27 για την επόμενη οδηγία.</t>
  </si>
  <si>
    <t>Για να προσθέσετε περισσότερες γραμμές στον πίνακα "Ορόσημα χάρτη", απλώς εισαγάγετε μια νέα γραμμή επάνω από αυτή.
Δεν υπάρχουν περαιτέρω οδηγίες σε αυτό το φύλλο εργασίας.</t>
  </si>
  <si>
    <t>Αρ.</t>
  </si>
  <si>
    <t xml:space="preserve"> οροσήμων</t>
  </si>
  <si>
    <t>Θέση</t>
  </si>
  <si>
    <t>Για να προσθέσετε περισσότερα ορόσημα, εισαγάγετε μια νέα γραμμή επάνω από αυτήν τη γραμμή.</t>
  </si>
  <si>
    <t>Ημερομηνία</t>
  </si>
  <si>
    <t>Ορόσημο</t>
  </si>
  <si>
    <t>Έναρξη</t>
  </si>
  <si>
    <t>Ανάλυση προβλήματος
δραστηριότητα 1</t>
  </si>
  <si>
    <t>Ανάπτυξη επιχειρηματικής υπόθεσης
δραστηριότητα 1
δραστηριότητα 2</t>
  </si>
  <si>
    <t>Ανασκόπηση παρουσίασης</t>
  </si>
  <si>
    <t>Εναρκτήρια σύσκεψη στελεχών
δραστηριότητα 1
δραστηριότητα 2</t>
  </si>
  <si>
    <t>Ευθυγράμμιση στελεχών
δραστηριότητα 1
δραστηριότητα 2
δραστηριότητα 3</t>
  </si>
  <si>
    <t>Προσέλκυση ενδιαφερόμενων</t>
  </si>
  <si>
    <t>Επιλογή πόρων</t>
  </si>
  <si>
    <t xml:space="preserve">Δημιουργία ομάδας
δραστηριότητα 1 </t>
  </si>
  <si>
    <t>Εναρκτήρια σύσκεψη ομάδας
δραστηριότητα 1 
δραστηριότητα 2
δραστηριότητα 3
δραστηριότητα 4</t>
  </si>
  <si>
    <t>Έναρξη συλλογής δεδομένων</t>
  </si>
  <si>
    <t>Ανάλυση δεδομένων</t>
  </si>
  <si>
    <t>Σχεδίαση</t>
  </si>
  <si>
    <t>Επαλήθευση της ιδέας</t>
  </si>
  <si>
    <t>Δοκιμές και ανάλυση</t>
  </si>
  <si>
    <t>Επανασχεδίαση</t>
  </si>
  <si>
    <t>Εκ νέου ανάπτυξη</t>
  </si>
  <si>
    <t>Τελική δοκιμή</t>
  </si>
  <si>
    <t>Δοκιμή beta</t>
  </si>
  <si>
    <t>Ανασκόπηση</t>
  </si>
  <si>
    <t>Αποστολή στο Μάρκετινγκ</t>
  </si>
  <si>
    <t>Ένα γράφημα που εμφανίζει τα ορόσημα από το φύλλο εργασίας "Ορόσημα" σε αυτό το φύλλο εργασίας. 
Τα έτη υποδεικνύονται στα κελιά B2, C2 και D2 και έχει εφαρμοστεί σε αυτά το στυλ Επικεφαλίδα 3.
10 ορόσημα απεικονίζονται κάθε φορά. 
Χρησιμοποιήστε τη γραμμή κύλισης στα κελιά B4 έως D4 για να περιηγηθείτε στον χάρτη.
Τα έτη της λωρίδας χρόνου βρίσκονται στα κελιά B3 έως D3.
Δεν υπάρχουν περαιτέρω οδηγίες σε αυτό το φύλλο εργασίας.</t>
  </si>
  <si>
    <t>Πληροφορίες για αυτό το βιβλίο εργασίας</t>
  </si>
  <si>
    <t>Οδηγός για προγράμματα ανάγνωσης οθόνης</t>
  </si>
  <si>
    <t xml:space="preserve">Υπάρχουν 4 φύλλα εργασίας σε αυτό το βιβλίο εργασίας. 
Ορόσημα
Χάρτης
Πληροφορίες
Δεδομένα γραφήματος (κρυφό)
Οι οδηγίες για κάθε φύλλο εργασίας βρίσκονται στη στήλη A, ξεκινώντας από το κελί A1 κάθε φύλλου εργασίας. Είναι σε κρυφό κείμενο. Κάθε βήμα σάς καθοδηγεί στις πληροφορίες της συγκεκριμένης γραμμής. Κάθε επόμενο βήμα συνεχίζει στο κελί A2, A3 και ούτω καθεξής, εκτός και εάν υπάρχει διαφορετική ρητή οδηγία. Για παράδειγμα, το κείμενο οδηγιών μπορεί να αναφέρει "συνεχίστε στο κελί A6" για το επόμενο βήμα. 
Το κρυφό κείμενο δεν εκτυπώνεται.
Για να καταργήσετε αυτές τις οδηγίες από οποιοδήποτε φύλλο εργασίας, απλώς διαγράψτε τη στήλη A.
</t>
  </si>
  <si>
    <t xml:space="preserve">Αυτός ο χάρτης χρησιμοποιεί θέσεις για να συμπεριλάβει ορόσημα και δραστηριότητες στο γράφημα. Μπορούν να χρησιμοποιηθούν θέσεις για την προσθήκη βαρύτητας σε ένα ορόσημο ή δραστηριότητα. Απλώς προσαρμόστε τις τιμές σύμφωνα με τις προτιμήσεις βαρύτητας. Για παράδειγμα, το ορόσημο/δραστηριότητα 3 μπορεί να έχει μεγαλύτερη βαρύτητα από το ορόσημο/δραστηριότητα 2. Για να το δείξετε αυτό στο γράφημα, απλώς αυξήστε την τιμή "Θέση" για το ορόσημο/δραστηριότητα 3 σε σχέση με το ορόσημο/δραστηριότητα 2.  
</t>
  </si>
  <si>
    <t>Αυτή είναι η τελευταία οδηγία σε αυτό το φύλλο εργασίας.</t>
  </si>
  <si>
    <t>Σε αυτό το φύλλο εργασίας υπάρχουν τα δεδομένα για να δημιουργήσετε τα δυναμικά γραφήματα. Μην διαγράψετε αυτό το φύλλο εργασίας!
Η διαγραφή αυτού του φύλλου εργασίας μπορεί να θέσει σε κίνδυνο τις δυναμικές δυνατότητες του βιβλίου εργασίας.</t>
  </si>
  <si>
    <t>Ο τίτλος για τον πίνακα βρίσκεται στο κελί B2.</t>
  </si>
  <si>
    <t>Οι επικεφαλίδες του πίνακα είναι στα κελιά B3 έως D3. 
Αυτός ο πίνακας ενημερώνεται αυτόματα με βάση το περιεχόμενο που εισάγεται στο φύλλο εργασίας "Ορόσημα".
Προειδοποίηση: Η τροποποίηση ή η διαγραφή περιεχομένου σε αυτόν τον πίνακα θα μπορούσε να θέσει σε κίνδυνο τη δυνατότητα δυναμικής ενημέρωσης του γραφήματος χάρτη στο φύλλο εργασίας "Χάρτης".
Συνεχίστε στο κελί A15 για την επόμενη οδηγία.</t>
  </si>
  <si>
    <t>Η δυνατότητα μετακίνησης μέσα στον χάρτη γίνεται με τη βοήθεια μιας τιμής επαύξησης σε αυτόν τον πίνακα. Ο τίτλος για αυτήν τη δυνατότητα βρίσκεται στο κελί B15.
Ένας πίνακας με μια επικεφαλίδα και μία τιμή βρίσκεται στα κελιά B16 και B17.
Συνεχίστε στο κελί A19 για την επόμενη οδηγία.</t>
  </si>
  <si>
    <t>Οι δείκτες δακτυλίου στο γράφημα χάρτη περιέχουν ημερομηνίες από τα περιεχόμενα του δυναμικού γραφήματος σε αυτό το φύλλο εργασίας. Οι ημερομηνίες είναι η πρώτη ημερομηνία στο κελί C24, η μεσαία ημερομηνία στο κελί C25 και η τελευταία ημερομηνία στο κελί C26.
Δεν υπάρχουν περαιτέρω οδηγίες σε αυτό το φύλλο εργασίας.</t>
  </si>
  <si>
    <t>Μην διαγράψετε αυτό το φύλλο εργασίας!</t>
  </si>
  <si>
    <t>Περιεχόμενο δυναμικού γραφήματος</t>
  </si>
  <si>
    <t>Δυνατότητα κύλισης</t>
  </si>
  <si>
    <t>Προσαύξηση γραμμών</t>
  </si>
  <si>
    <t>Έτος</t>
  </si>
  <si>
    <t>Πρώτη ημερομηνία</t>
  </si>
  <si>
    <t>Μεσαία ημερομηνία</t>
  </si>
  <si>
    <t>Τελευταία ημερομηνία</t>
  </si>
  <si>
    <t>Συμβάντα</t>
  </si>
  <si>
    <t>&lt;--έτος για την θέση έναρξης του χάρτη</t>
  </si>
  <si>
    <t>&lt;--έτος για τη μεσαία περίοδο του χάρτη, έχετε υπόψη ότι αυτό μπορεί να είναι κενό εάν πρόκειται για το ίδιο έτος με τη θέση έναρξης του χάρτη</t>
  </si>
  <si>
    <t>&lt;--έτος για τη τελευταία θέση του χάρτη, έχετε υπόψη ότι αυτό μπορεί να είναι κενό εάν πρόκειται για το ίδιο έτος με τη θέση έναρξης του χάρτη</t>
  </si>
  <si>
    <t>Δημιουργήστε έναν Χάρτης με την εισαγωγή σημαντικών ορόσημων και δραστηριοτήτων σε αυτό το φύλλο εργασίας.
Ο τίτλος αυτού του φύλλου εργασίας είναι στο κελί C1. 
Πληροφορίες σχετικά με το πώς μπορείτε να χρησιμοποιήσετε αυτό το φύλλο εργασίας, συμπεριλαμβανομένων οδηγιών για προγράμματα ανάγνωσης οθόνης, υπάρχουν στο φύλλο εργασίας "Πληροφορίες".
Συνεχίστε την περιήγηση προς τα κάτω στη στήλη Α για περαιτέρω οδηγίες.</t>
  </si>
  <si>
    <t>Το γράφημα χάρτη σχεδιάζει τα έτη για τη λωρίδα χρόνου. Για να το κάνει αυτό, τα έτη πρέπει να ληφθούν από τη λίστα οροσήμων. 
Ο τίτλος για αυτή την ενότητα είναι "Έτος" στο κελί B19. 
Οι τιμές έτους δημιουργούνται αυτόματα στα κελιά C20 έως C22.
Προειδοποίηση: Η διαγραφή ή η τροποποίηση αυτών των ετών ενδέχεται να αλλάξει την ακρίβεια γραφήματος του γραφήματος Χάρτης.
Συνεχίστε στο κελί A24 για την επόμενη οδηγία.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</si>
</sst>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164" formatCode="[$-408]d\ mmm;@"/>
  </numFmts>
  <fonts count="20" x14ac:knownFonts="1">
    <font>
      <sz val="11"/>
      <color theme="1"/>
      <name val="Franklin Gothic Book"/>
      <family val="2"/>
      <scheme val="minor"/>
    </font>
    <font>
      <sz val="11"/>
      <color theme="1"/>
      <name val="Franklin Gothic Book"/>
      <family val="2"/>
      <scheme val="minor"/>
    </font>
    <font>
      <sz val="11"/>
      <color theme="0"/>
      <name val="Franklin Gothic Book"/>
      <family val="2"/>
      <scheme val="minor"/>
    </font>
    <font>
      <b/>
      <sz val="12"/>
      <color theme="0"/>
      <name val="Franklin Gothic Book"/>
      <family val="2"/>
      <scheme val="minor"/>
    </font>
    <font>
      <b/>
      <sz val="18"/>
      <color theme="8"/>
      <name val="Franklin Gothic Book"/>
      <family val="2"/>
      <scheme val="minor"/>
    </font>
    <font>
      <b/>
      <sz val="12"/>
      <color theme="8"/>
      <name val="Franklin Gothic Book"/>
      <family val="2"/>
      <scheme val="minor"/>
    </font>
    <font>
      <sz val="11"/>
      <color theme="8" tint="0.79998168889431442"/>
      <name val="Franklin Gothic Book"/>
      <family val="2"/>
      <scheme val="minor"/>
    </font>
    <font>
      <sz val="18"/>
      <color theme="3"/>
      <name val="Franklin Gothic Medium"/>
      <family val="2"/>
      <scheme val="maj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s>
  <fills count="37">
    <fill>
      <patternFill patternType="none"/>
    </fill>
    <fill>
      <patternFill patternType="gray125"/>
    </fill>
    <fill>
      <patternFill patternType="solid">
        <fgColor theme="8" tint="0.79998168889431442"/>
        <bgColor indexed="64"/>
      </patternFill>
    </fill>
    <fill>
      <patternFill patternType="solid">
        <fgColor theme="8" tint="-0.24994659260841701"/>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4" fillId="0" borderId="0" applyNumberFormat="0" applyFill="0" applyProtection="0">
      <alignment vertical="top"/>
    </xf>
    <xf numFmtId="0" fontId="5" fillId="0" borderId="0" applyNumberFormat="0" applyFill="0" applyAlignment="0" applyProtection="0"/>
    <xf numFmtId="3" fontId="1" fillId="0" borderId="0" applyFont="0" applyFill="0" applyBorder="0" applyProtection="0">
      <alignment horizontal="center" vertical="center"/>
    </xf>
    <xf numFmtId="0" fontId="3" fillId="3" borderId="0" applyNumberFormat="0" applyProtection="0">
      <alignment horizontal="right" vertical="top" indent="1"/>
    </xf>
    <xf numFmtId="14" fontId="1" fillId="0" borderId="0" applyFont="0" applyFill="0" applyBorder="0">
      <alignment horizontal="center" vertical="center" wrapText="1"/>
    </xf>
    <xf numFmtId="0" fontId="2" fillId="0" borderId="0"/>
    <xf numFmtId="0" fontId="6" fillId="2" borderId="0">
      <alignment wrapText="1"/>
    </xf>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2" fillId="9" borderId="1" applyNumberFormat="0" applyAlignment="0" applyProtection="0"/>
    <xf numFmtId="0" fontId="13" fillId="10" borderId="2" applyNumberFormat="0" applyAlignment="0" applyProtection="0"/>
    <xf numFmtId="0" fontId="14" fillId="10" borderId="1" applyNumberFormat="0" applyAlignment="0" applyProtection="0"/>
    <xf numFmtId="0" fontId="15" fillId="0" borderId="3" applyNumberFormat="0" applyFill="0" applyAlignment="0" applyProtection="0"/>
    <xf numFmtId="0" fontId="16" fillId="11" borderId="4" applyNumberFormat="0" applyAlignment="0" applyProtection="0"/>
    <xf numFmtId="0" fontId="17" fillId="0" borderId="0" applyNumberFormat="0" applyFill="0" applyBorder="0" applyAlignment="0" applyProtection="0"/>
    <xf numFmtId="0" fontId="1" fillId="12" borderId="5" applyNumberFormat="0" applyFont="0" applyAlignment="0" applyProtection="0"/>
    <xf numFmtId="0" fontId="18" fillId="0" borderId="0" applyNumberFormat="0" applyFill="0" applyBorder="0" applyAlignment="0" applyProtection="0"/>
    <xf numFmtId="0" fontId="19" fillId="0" borderId="6" applyNumberFormat="0" applyFill="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4">
    <xf numFmtId="0" fontId="0" fillId="0" borderId="0" xfId="0"/>
    <xf numFmtId="0" fontId="4" fillId="0" borderId="0" xfId="1" applyAlignment="1">
      <alignment vertical="center"/>
    </xf>
    <xf numFmtId="0" fontId="5" fillId="0" borderId="0" xfId="2" applyAlignment="1"/>
    <xf numFmtId="0" fontId="0" fillId="0" borderId="0" xfId="0" applyAlignment="1">
      <alignment wrapText="1"/>
    </xf>
    <xf numFmtId="0" fontId="5" fillId="0" borderId="0" xfId="2"/>
    <xf numFmtId="0" fontId="0" fillId="0" borderId="0" xfId="0" applyFont="1" applyFill="1" applyBorder="1" applyAlignment="1">
      <alignment wrapText="1"/>
    </xf>
    <xf numFmtId="14" fontId="0" fillId="0" borderId="0" xfId="0" applyNumberFormat="1" applyAlignment="1">
      <alignment wrapText="1"/>
    </xf>
    <xf numFmtId="0" fontId="0" fillId="0" borderId="0" xfId="0" applyNumberFormat="1"/>
    <xf numFmtId="0" fontId="5" fillId="0" borderId="0" xfId="2" applyNumberFormat="1"/>
    <xf numFmtId="14" fontId="0" fillId="0" borderId="0" xfId="0" applyNumberFormat="1" applyAlignment="1">
      <alignment horizontal="center"/>
    </xf>
    <xf numFmtId="0" fontId="0" fillId="0" borderId="0" xfId="0" applyAlignment="1">
      <alignment horizontal="center"/>
    </xf>
    <xf numFmtId="0" fontId="4" fillId="0" borderId="0" xfId="1">
      <alignment vertical="top"/>
    </xf>
    <xf numFmtId="0" fontId="3" fillId="3" borderId="0" xfId="4">
      <alignment horizontal="right" vertical="top" indent="1"/>
    </xf>
    <xf numFmtId="0" fontId="0" fillId="2" borderId="0" xfId="0" applyFill="1"/>
    <xf numFmtId="3" fontId="0" fillId="0" borderId="0" xfId="3" applyFont="1" applyFill="1" applyBorder="1">
      <alignment horizontal="center" vertical="center"/>
    </xf>
    <xf numFmtId="3" fontId="0" fillId="0" borderId="0" xfId="3" applyFont="1">
      <alignment horizontal="center" vertical="center"/>
    </xf>
    <xf numFmtId="14" fontId="0" fillId="0" borderId="0" xfId="5" applyFont="1" applyFill="1" applyBorder="1">
      <alignment horizontal="center" vertical="center" wrapText="1"/>
    </xf>
    <xf numFmtId="14" fontId="0" fillId="0" borderId="0" xfId="5" applyFont="1" applyFill="1">
      <alignment horizontal="center" vertical="center" wrapText="1"/>
    </xf>
    <xf numFmtId="0" fontId="2" fillId="0" borderId="0" xfId="6"/>
    <xf numFmtId="0" fontId="0" fillId="4" borderId="0" xfId="0" applyFill="1"/>
    <xf numFmtId="0" fontId="6" fillId="2" borderId="0" xfId="7">
      <alignment wrapText="1"/>
    </xf>
    <xf numFmtId="0" fontId="6" fillId="5" borderId="0" xfId="7" applyFill="1">
      <alignment wrapText="1"/>
    </xf>
    <xf numFmtId="164" fontId="0" fillId="0" borderId="0" xfId="0" applyNumberFormat="1"/>
    <xf numFmtId="0" fontId="2" fillId="0" borderId="0" xfId="6" applyAlignment="1">
      <alignment wrapText="1"/>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3" builtinId="3" customBuiltin="1"/>
    <cellStyle name="Comma [0]" xfId="8" builtinId="6" customBuiltin="1"/>
    <cellStyle name="Currency" xfId="9" builtinId="4" customBuiltin="1"/>
    <cellStyle name="Currency [0]" xfId="10" builtinId="7" customBuiltin="1"/>
    <cellStyle name="Explanatory Text" xfId="24" builtinId="53" customBuiltin="1"/>
    <cellStyle name="Good" xfId="14" builtinId="26" customBuiltin="1"/>
    <cellStyle name="Heading 1" xfId="1" builtinId="16" customBuiltin="1"/>
    <cellStyle name="Heading 2" xfId="2" builtinId="17" customBuiltin="1"/>
    <cellStyle name="Heading 3" xfId="4"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1" builtinId="5" customBuiltin="1"/>
    <cellStyle name="Title" xfId="12" builtinId="15" customBuiltin="1"/>
    <cellStyle name="Total" xfId="25" builtinId="25" customBuiltin="1"/>
    <cellStyle name="Warning Text" xfId="22" builtinId="11" customBuiltin="1"/>
    <cellStyle name="zΚρυφόΚείμενο" xfId="6"/>
    <cellStyle name="zΚρυφόΚείμενοΓραφήματος" xfId="7"/>
    <cellStyle name="Ημερομηνία" xfId="5"/>
  </cellStyles>
  <dxfs count="13">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numFmt numFmtId="165" formatCode="d/m/yyyy"/>
      <alignment horizontal="general" vertical="bottom" textRotation="0" wrapText="1" indent="0" justifyLastLine="0" shrinkToFit="0" readingOrder="0"/>
    </dxf>
    <dxf>
      <numFmt numFmtId="165" formatCode="d/m/yyyy"/>
      <alignment horizontal="center" vertical="bottom" textRotation="0" wrapText="0" indent="0" justifyLastLine="0" shrinkToFit="0" readingOrder="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alignment horizontal="center" vertical="bottom" textRotation="0" wrapText="0" indent="0" justifyLastLine="0" shrinkToFit="0" readingOrder="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fill>
        <patternFill patternType="solid">
          <fgColor theme="5" tint="0.79992065187536243"/>
          <bgColor theme="8" tint="0.79998168889431442"/>
        </patternFill>
      </fill>
    </dxf>
    <dxf>
      <font>
        <color theme="8" tint="-0.499984740745262"/>
      </font>
      <border>
        <bottom style="thin">
          <color theme="8"/>
        </bottom>
      </border>
    </dxf>
    <dxf>
      <font>
        <b val="0"/>
        <i val="0"/>
        <color theme="8" tint="-0.499984740745262"/>
      </font>
      <border>
        <top style="thin">
          <color theme="8"/>
        </top>
        <bottom style="thin">
          <color theme="8"/>
        </bottom>
      </border>
    </dxf>
  </dxfs>
  <tableStyles count="1" defaultTableStyle="Στυλ πίνακα χάρτη προϊόντος" defaultPivotStyle="PivotStyleLight16">
    <tableStyle name="Στυλ πίνακα χάρτη προϊόντος" pivot="0" count="3">
      <tableStyleElement type="wholeTable" dxfId="12"/>
      <tableStyleElement type="headerRow" dxfId="11"/>
      <tableStyleElement type="firstRow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1.8621973929236499E-3"/>
          <c:w val="1"/>
          <c:h val="0.95827541318139831"/>
        </c:manualLayout>
      </c:layout>
      <c:scatterChart>
        <c:scatterStyle val="lineMarker"/>
        <c:varyColors val="0"/>
        <c:ser>
          <c:idx val="0"/>
          <c:order val="0"/>
          <c:tx>
            <c:strRef>
              <c:f>'Δεδομένα γραφήματος'!$D$3</c:f>
              <c:strCache>
                <c:ptCount val="1"/>
                <c:pt idx="0">
                  <c:v>Θέση</c:v>
                </c:pt>
              </c:strCache>
            </c:strRef>
          </c:tx>
          <c:spPr>
            <a:ln w="19050" cap="rnd">
              <a:noFill/>
              <a:round/>
            </a:ln>
            <a:effectLst/>
          </c:spPr>
          <c:marker>
            <c:symbol val="circle"/>
            <c:size val="5"/>
            <c:spPr>
              <a:solidFill>
                <a:schemeClr val="accent5">
                  <a:lumMod val="50000"/>
                </a:schemeClr>
              </a:solidFill>
              <a:ln w="9525">
                <a:solidFill>
                  <a:schemeClr val="accent5"/>
                </a:solidFill>
              </a:ln>
              <a:effectLst/>
            </c:spPr>
          </c:marker>
          <c:dLbls>
            <c:dLbl>
              <c:idx val="0"/>
              <c:tx>
                <c:rich>
                  <a:bodyPr/>
                  <a:lstStyle/>
                  <a:p>
                    <a:fld id="{A75E6E55-66D5-4EE0-BE04-0EF0B4AB1BB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38F-4955-B7A2-9C15639C0302}"/>
                </c:ext>
              </c:extLst>
            </c:dLbl>
            <c:dLbl>
              <c:idx val="1"/>
              <c:tx>
                <c:rich>
                  <a:bodyPr/>
                  <a:lstStyle/>
                  <a:p>
                    <a:fld id="{7DBE8192-2B15-4E63-AD94-AF2F02557B2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38F-4955-B7A2-9C15639C0302}"/>
                </c:ext>
              </c:extLst>
            </c:dLbl>
            <c:dLbl>
              <c:idx val="2"/>
              <c:layout>
                <c:manualLayout>
                  <c:x val="-1.6286644951140055E-2"/>
                  <c:y val="-1.8621973929236499E-3"/>
                </c:manualLayout>
              </c:layout>
              <c:tx>
                <c:rich>
                  <a:bodyPr/>
                  <a:lstStyle/>
                  <a:p>
                    <a:fld id="{438BAA55-41D7-4128-B17B-2AD83E0B48EC}" type="CELLRANGE">
                      <a:rPr lang="el-GR"/>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manualLayout>
                      <c:w val="0.20967033436781315"/>
                      <c:h val="0.13185222657223714"/>
                    </c:manualLayout>
                  </c15:layout>
                  <c15:dlblFieldTable/>
                  <c15:showDataLabelsRange val="0"/>
                </c:ext>
                <c:ext xmlns:c16="http://schemas.microsoft.com/office/drawing/2014/chart" uri="{C3380CC4-5D6E-409C-BE32-E72D297353CC}">
                  <c16:uniqueId val="{00000002-738F-4955-B7A2-9C15639C0302}"/>
                </c:ext>
              </c:extLst>
            </c:dLbl>
            <c:dLbl>
              <c:idx val="3"/>
              <c:tx>
                <c:rich>
                  <a:bodyPr/>
                  <a:lstStyle/>
                  <a:p>
                    <a:fld id="{DBC7E2EE-8595-4942-B46D-CCAA990908D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38F-4955-B7A2-9C15639C0302}"/>
                </c:ext>
              </c:extLst>
            </c:dLbl>
            <c:dLbl>
              <c:idx val="4"/>
              <c:tx>
                <c:rich>
                  <a:bodyPr/>
                  <a:lstStyle/>
                  <a:p>
                    <a:fld id="{A555343F-484A-4EF6-848F-AA94025BBFE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38F-4955-B7A2-9C15639C0302}"/>
                </c:ext>
              </c:extLst>
            </c:dLbl>
            <c:dLbl>
              <c:idx val="5"/>
              <c:tx>
                <c:rich>
                  <a:bodyPr/>
                  <a:lstStyle/>
                  <a:p>
                    <a:fld id="{C7CBCD39-09A0-4FD1-BF78-A3889F9DF8F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38F-4955-B7A2-9C15639C0302}"/>
                </c:ext>
              </c:extLst>
            </c:dLbl>
            <c:dLbl>
              <c:idx val="6"/>
              <c:tx>
                <c:rich>
                  <a:bodyPr/>
                  <a:lstStyle/>
                  <a:p>
                    <a:fld id="{70727521-53E0-4F49-9481-4B6A316C5BE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738F-4955-B7A2-9C15639C0302}"/>
                </c:ext>
              </c:extLst>
            </c:dLbl>
            <c:dLbl>
              <c:idx val="7"/>
              <c:tx>
                <c:rich>
                  <a:bodyPr/>
                  <a:lstStyle/>
                  <a:p>
                    <a:fld id="{66F38F8F-B727-47A4-ABA0-09C525ED631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38F-4955-B7A2-9C15639C0302}"/>
                </c:ext>
              </c:extLst>
            </c:dLbl>
            <c:dLbl>
              <c:idx val="8"/>
              <c:tx>
                <c:rich>
                  <a:bodyPr/>
                  <a:lstStyle/>
                  <a:p>
                    <a:fld id="{372D8D1E-C30C-4B48-928D-03C63C63E9C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738F-4955-B7A2-9C15639C0302}"/>
                </c:ext>
              </c:extLst>
            </c:dLbl>
            <c:dLbl>
              <c:idx val="9"/>
              <c:tx>
                <c:rich>
                  <a:bodyPr/>
                  <a:lstStyle/>
                  <a:p>
                    <a:fld id="{515522B7-9832-4D56-925B-7508271CCE1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738F-4955-B7A2-9C15639C0302}"/>
                </c:ext>
              </c:extLst>
            </c:dLbl>
            <c:spPr>
              <a:noFill/>
              <a:ln>
                <a:noFill/>
              </a:ln>
              <a:effectLst/>
            </c:spPr>
            <c:txPr>
              <a:bodyPr rot="0" spcFirstLastPara="1" vertOverflow="ellipsis" horzOverflow="clip" vert="horz" wrap="none" lIns="38100" tIns="19050" rIns="38100" bIns="19050" anchor="ctr" anchorCtr="1">
                <a:spAutoFit/>
              </a:bodyPr>
              <a:lstStyle/>
              <a:p>
                <a:pPr>
                  <a:defRPr sz="1100" b="0" i="0" u="none" strike="noStrike" kern="1200" baseline="0">
                    <a:solidFill>
                      <a:schemeClr val="accent5">
                        <a:lumMod val="50000"/>
                      </a:schemeClr>
                    </a:solidFill>
                    <a:latin typeface="+mn-lt"/>
                    <a:ea typeface="+mn-ea"/>
                    <a:cs typeface="+mn-cs"/>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Dir val="y"/>
            <c:errBarType val="minus"/>
            <c:errValType val="percentage"/>
            <c:noEndCap val="1"/>
            <c:val val="100"/>
            <c:spPr>
              <a:noFill/>
              <a:ln w="9525" cap="rnd" cmpd="sng" algn="ctr">
                <a:solidFill>
                  <a:schemeClr val="accent5">
                    <a:lumMod val="75000"/>
                  </a:schemeClr>
                </a:solidFill>
                <a:round/>
              </a:ln>
              <a:effectLst/>
            </c:spPr>
          </c:errBars>
          <c:xVal>
            <c:multiLvlStrRef>
              <c:f>'Δεδομένα γραφήματος'!$B$4:$C$13</c:f>
              <c:multiLvlStrCache>
                <c:ptCount val="10"/>
                <c:lvl>
                  <c:pt idx="0">
                    <c:v>Έναρξη</c:v>
                  </c:pt>
                  <c:pt idx="1">
                    <c:v>Ανάλυση προβλήματος
δραστηριότητα 1</c:v>
                  </c:pt>
                  <c:pt idx="2">
                    <c:v>Ανάπτυξη επιχειρηματικής υπόθεσης
δραστηριότητα 1
δραστηριότητα 2</c:v>
                  </c:pt>
                  <c:pt idx="3">
                    <c:v>Ανασκόπηση παρουσίασης</c:v>
                  </c:pt>
                  <c:pt idx="4">
                    <c:v>Εναρκτήρια σύσκεψη στελεχών
δραστηριότητα 1
δραστηριότητα 2</c:v>
                  </c:pt>
                  <c:pt idx="5">
                    <c:v>Ευθυγράμμιση στελεχών
δραστηριότητα 1
δραστηριότητα 2
δραστηριότητα 3</c:v>
                  </c:pt>
                  <c:pt idx="6">
                    <c:v>Προσέλκυση ενδιαφερόμενων</c:v>
                  </c:pt>
                  <c:pt idx="7">
                    <c:v>Επιλογή πόρων</c:v>
                  </c:pt>
                  <c:pt idx="8">
                    <c:v>Δημιουργία ομάδας
δραστηριότητα 1 </c:v>
                  </c:pt>
                  <c:pt idx="9">
                    <c:v>Εναρκτήρια σύσκεψη ομάδας
δραστηριότητα 1 
δραστηριότητα 2
δραστηριότητα 3
δραστηριότητα 4</c:v>
                  </c:pt>
                </c:lvl>
                <c:lvl>
                  <c:pt idx="0">
                    <c:v>6/27/2018</c:v>
                  </c:pt>
                  <c:pt idx="1">
                    <c:v>7/7/2018</c:v>
                  </c:pt>
                  <c:pt idx="2">
                    <c:v>7/27/2018</c:v>
                  </c:pt>
                  <c:pt idx="3">
                    <c:v>8/26/2018</c:v>
                  </c:pt>
                  <c:pt idx="4">
                    <c:v>10/5/2018</c:v>
                  </c:pt>
                  <c:pt idx="5">
                    <c:v>11/24/2018</c:v>
                  </c:pt>
                  <c:pt idx="6">
                    <c:v>1/23/2019</c:v>
                  </c:pt>
                  <c:pt idx="7">
                    <c:v>4/3/2019</c:v>
                  </c:pt>
                  <c:pt idx="8">
                    <c:v>6/22/2019</c:v>
                  </c:pt>
                  <c:pt idx="9">
                    <c:v>9/20/2019</c:v>
                  </c:pt>
                </c:lvl>
              </c:multiLvlStrCache>
            </c:multiLvlStrRef>
          </c:xVal>
          <c:yVal>
            <c:numRef>
              <c:f>'Δεδομένα γραφήματος'!$D$4:$D$13</c:f>
              <c:numCache>
                <c:formatCode>General</c:formatCode>
                <c:ptCount val="10"/>
                <c:pt idx="0">
                  <c:v>1</c:v>
                </c:pt>
                <c:pt idx="1">
                  <c:v>-2</c:v>
                </c:pt>
                <c:pt idx="2">
                  <c:v>1</c:v>
                </c:pt>
                <c:pt idx="3">
                  <c:v>-1</c:v>
                </c:pt>
                <c:pt idx="4">
                  <c:v>-0.5</c:v>
                </c:pt>
                <c:pt idx="5">
                  <c:v>2</c:v>
                </c:pt>
                <c:pt idx="6">
                  <c:v>0.5</c:v>
                </c:pt>
                <c:pt idx="7">
                  <c:v>-1</c:v>
                </c:pt>
                <c:pt idx="8">
                  <c:v>0.5</c:v>
                </c:pt>
                <c:pt idx="9">
                  <c:v>-2</c:v>
                </c:pt>
              </c:numCache>
            </c:numRef>
          </c:yVal>
          <c:smooth val="0"/>
          <c:extLst>
            <c:ext xmlns:c15="http://schemas.microsoft.com/office/drawing/2012/chart" uri="{02D57815-91ED-43cb-92C2-25804820EDAC}">
              <c15:datalabelsRange>
                <c15:f>'Δεδομένα γραφήματος'!$C$4:$C$13</c15:f>
                <c15:dlblRangeCache>
                  <c:ptCount val="10"/>
                  <c:pt idx="0">
                    <c:v>Έναρξη</c:v>
                  </c:pt>
                  <c:pt idx="1">
                    <c:v>Ανάλυση προβλήματος
δραστηριότητα 1</c:v>
                  </c:pt>
                  <c:pt idx="2">
                    <c:v>Ανάπτυξη επιχειρηματικής υπόθεσης
δραστηριότητα 1
δραστηριότητα 2</c:v>
                  </c:pt>
                  <c:pt idx="3">
                    <c:v>Ανασκόπηση παρουσίασης</c:v>
                  </c:pt>
                  <c:pt idx="4">
                    <c:v>Εναρκτήρια σύσκεψη στελεχών
δραστηριότητα 1
δραστηριότητα 2</c:v>
                  </c:pt>
                  <c:pt idx="5">
                    <c:v>Ευθυγράμμιση στελεχών
δραστηριότητα 1
δραστηριότητα 2
δραστηριότητα 3</c:v>
                  </c:pt>
                  <c:pt idx="6">
                    <c:v>Προσέλκυση ενδιαφερόμενων</c:v>
                  </c:pt>
                  <c:pt idx="7">
                    <c:v>Επιλογή πόρων</c:v>
                  </c:pt>
                  <c:pt idx="8">
                    <c:v>Δημιουργία ομάδας
δραστηριότητα 1 </c:v>
                  </c:pt>
                  <c:pt idx="9">
                    <c:v>Εναρκτήρια σύσκεψη ομάδας
δραστηριότητα 1 
δραστηριότητα 2
δραστηριότητα 3
δραστηριότητα 4</c:v>
                  </c:pt>
                </c15:dlblRangeCache>
              </c15:datalabelsRange>
            </c:ext>
            <c:ext xmlns:c16="http://schemas.microsoft.com/office/drawing/2014/chart" uri="{C3380CC4-5D6E-409C-BE32-E72D297353CC}">
              <c16:uniqueId val="{0000000A-738F-4955-B7A2-9C15639C0302}"/>
            </c:ext>
          </c:extLst>
        </c:ser>
        <c:dLbls>
          <c:showLegendKey val="0"/>
          <c:showVal val="0"/>
          <c:showCatName val="0"/>
          <c:showSerName val="0"/>
          <c:showPercent val="0"/>
          <c:showBubbleSize val="0"/>
        </c:dLbls>
        <c:axId val="966684360"/>
        <c:axId val="966683048"/>
      </c:scatterChart>
      <c:valAx>
        <c:axId val="966684360"/>
        <c:scaling>
          <c:orientation val="minMax"/>
          <c:max val="12"/>
        </c:scaling>
        <c:delete val="0"/>
        <c:axPos val="b"/>
        <c:majorTickMark val="none"/>
        <c:minorTickMark val="none"/>
        <c:tickLblPos val="none"/>
        <c:spPr>
          <a:solidFill>
            <a:schemeClr val="accent5">
              <a:lumMod val="75000"/>
            </a:schemeClr>
          </a:solidFill>
          <a:ln w="63500" cap="flat" cmpd="sng" algn="ctr">
            <a:solidFill>
              <a:schemeClr val="accent5">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83048"/>
        <c:crosses val="autoZero"/>
        <c:crossBetween val="midCat"/>
        <c:majorUnit val="2"/>
        <c:minorUnit val="0.2"/>
      </c:valAx>
      <c:valAx>
        <c:axId val="966683048"/>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84360"/>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Δεδομένα γραφήματος'!$B$17" horiz="1" max="10" page="4"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9526</xdr:rowOff>
    </xdr:from>
    <xdr:to>
      <xdr:col>3</xdr:col>
      <xdr:colOff>4705350</xdr:colOff>
      <xdr:row>4</xdr:row>
      <xdr:rowOff>28576</xdr:rowOff>
    </xdr:to>
    <xdr:graphicFrame macro="">
      <xdr:nvGraphicFramePr>
        <xdr:cNvPr id="2" name="Γράφημα 1" descr="Γράφημα διασποράς για τη σχεδίαση οροσήμων επάνω ή κάτω και κατά μήκος μιας λωρίδας χρόνου.">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absolute">
        <xdr:from>
          <xdr:col>0</xdr:col>
          <xdr:colOff>9525</xdr:colOff>
          <xdr:row>2</xdr:row>
          <xdr:rowOff>209550</xdr:rowOff>
        </xdr:from>
        <xdr:to>
          <xdr:col>4</xdr:col>
          <xdr:colOff>0</xdr:colOff>
          <xdr:row>4</xdr:row>
          <xdr:rowOff>28575</xdr:rowOff>
        </xdr:to>
        <xdr:sp macro="" textlink="">
          <xdr:nvSpPr>
            <xdr:cNvPr id="4098" name="Γραμμή κύλισης 2" descr="Scrollbar to navigate the roadmap"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absolute">
    <xdr:from>
      <xdr:col>0</xdr:col>
      <xdr:colOff>19049</xdr:colOff>
      <xdr:row>0</xdr:row>
      <xdr:rowOff>1038225</xdr:rowOff>
    </xdr:from>
    <xdr:to>
      <xdr:col>3</xdr:col>
      <xdr:colOff>5770378</xdr:colOff>
      <xdr:row>1</xdr:row>
      <xdr:rowOff>1880920</xdr:rowOff>
    </xdr:to>
    <xdr:grpSp>
      <xdr:nvGrpSpPr>
        <xdr:cNvPr id="44" name="Ομάδα 43" descr="Δείκτης ημερομηνίας ορόσημου κατά μήκος της λωρίδας χρόνου χάρτη">
          <a:extLst>
            <a:ext uri="{FF2B5EF4-FFF2-40B4-BE49-F238E27FC236}">
              <a16:creationId xmlns:a16="http://schemas.microsoft.com/office/drawing/2014/main" id="{00000000-0008-0000-0100-00002C000000}"/>
            </a:ext>
          </a:extLst>
        </xdr:cNvPr>
        <xdr:cNvGrpSpPr/>
      </xdr:nvGrpSpPr>
      <xdr:grpSpPr>
        <a:xfrm>
          <a:off x="19049" y="1038225"/>
          <a:ext cx="12980804" cy="4081195"/>
          <a:chOff x="19049" y="1247137"/>
          <a:chExt cx="12978002" cy="3902696"/>
        </a:xfrm>
      </xdr:grpSpPr>
      <xdr:grpSp>
        <xdr:nvGrpSpPr>
          <xdr:cNvPr id="35" name="Ομάδα 34" descr="Δείκτης ημερομηνίας ορόσημου κατά μήκος της λωρίδας χρόνου χάρτη">
            <a:extLst>
              <a:ext uri="{FF2B5EF4-FFF2-40B4-BE49-F238E27FC236}">
                <a16:creationId xmlns:a16="http://schemas.microsoft.com/office/drawing/2014/main" id="{00000000-0008-0000-0100-000023000000}"/>
              </a:ext>
            </a:extLst>
          </xdr:cNvPr>
          <xdr:cNvGrpSpPr/>
        </xdr:nvGrpSpPr>
        <xdr:grpSpPr>
          <a:xfrm>
            <a:off x="12201523" y="2302210"/>
            <a:ext cx="795528" cy="994205"/>
            <a:chOff x="12201523" y="2302210"/>
            <a:chExt cx="795528" cy="994205"/>
          </a:xfrm>
        </xdr:grpSpPr>
        <xdr:sp macro="" textlink="'Δεδομένα γραφήματος'!C26">
          <xdr:nvSpPr>
            <xdr:cNvPr id="12" name="Κύκλος: Κενό 11" descr="Ημερομηνία ορόσημου μέσα σε δακτύλιο.">
              <a:extLst>
                <a:ext uri="{FF2B5EF4-FFF2-40B4-BE49-F238E27FC236}">
                  <a16:creationId xmlns:a16="http://schemas.microsoft.com/office/drawing/2014/main" id="{00000000-0008-0000-0100-00000C000000}"/>
                </a:ext>
              </a:extLst>
            </xdr:cNvPr>
            <xdr:cNvSpPr/>
          </xdr:nvSpPr>
          <xdr:spPr>
            <a:xfrm>
              <a:off x="12201523" y="2302210"/>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A4FEB77B-174E-4FC5-B722-67E45D16D89A}" type="TxLink">
                <a:rPr lang="en-US" sz="1400" b="0" i="0" u="none" strike="noStrike">
                  <a:solidFill>
                    <a:srgbClr val="000000"/>
                  </a:solidFill>
                  <a:latin typeface="Franklin Gothic Book"/>
                </a:rPr>
                <a:pPr algn="ctr" rtl="0"/>
                <a:t>20 Σεπ</a:t>
              </a:fld>
              <a:endParaRPr lang="en-US" sz="1400">
                <a:solidFill>
                  <a:schemeClr val="tx1"/>
                </a:solidFill>
                <a:latin typeface="Corbel" panose="020B0503020204020204" pitchFamily="34" charset="0"/>
              </a:endParaRPr>
            </a:p>
          </xdr:txBody>
        </xdr:sp>
        <xdr:grpSp>
          <xdr:nvGrpSpPr>
            <xdr:cNvPr id="20" name="Ομάδα 19" descr="Δείκτης ημερομηνίας ορόσημου κατά μήκος της λωρίδας χρόνου χάρτη">
              <a:extLst>
                <a:ext uri="{FF2B5EF4-FFF2-40B4-BE49-F238E27FC236}">
                  <a16:creationId xmlns:a16="http://schemas.microsoft.com/office/drawing/2014/main" id="{00000000-0008-0000-0100-000014000000}"/>
                </a:ext>
              </a:extLst>
            </xdr:cNvPr>
            <xdr:cNvGrpSpPr/>
          </xdr:nvGrpSpPr>
          <xdr:grpSpPr>
            <a:xfrm>
              <a:off x="12268200" y="3131823"/>
              <a:ext cx="683133" cy="164592"/>
              <a:chOff x="15468600" y="2374586"/>
              <a:chExt cx="683133" cy="164592"/>
            </a:xfrm>
          </xdr:grpSpPr>
          <xdr:sp macro="" textlink="">
            <xdr:nvSpPr>
              <xdr:cNvPr id="19" name="Διάγραμμα ροής: Γραμμή σύνδεσης 18" descr="Διακοσμητικός κύκλος">
                <a:extLst>
                  <a:ext uri="{FF2B5EF4-FFF2-40B4-BE49-F238E27FC236}">
                    <a16:creationId xmlns:a16="http://schemas.microsoft.com/office/drawing/2014/main" id="{00000000-0008-0000-0100-000013000000}"/>
                  </a:ext>
                </a:extLst>
              </xdr:cNvPr>
              <xdr:cNvSpPr/>
            </xdr:nvSpPr>
            <xdr:spPr>
              <a:xfrm>
                <a:off x="15468600"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3" name="Διάγραμμα ροής: Γραμμή σύνδεσης 22" descr="Διακοσμητικός κύκλος">
                <a:extLst>
                  <a:ext uri="{FF2B5EF4-FFF2-40B4-BE49-F238E27FC236}">
                    <a16:creationId xmlns:a16="http://schemas.microsoft.com/office/drawing/2014/main" id="{00000000-0008-0000-0100-000017000000}"/>
                  </a:ext>
                </a:extLst>
              </xdr:cNvPr>
              <xdr:cNvSpPr/>
            </xdr:nvSpPr>
            <xdr:spPr>
              <a:xfrm>
                <a:off x="15580614" y="240658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4" name="Διάγραμμα ροής: Γραμμή σύνδεσης 23" descr="Διακοσμητικός κύκλος">
                <a:extLst>
                  <a:ext uri="{FF2B5EF4-FFF2-40B4-BE49-F238E27FC236}">
                    <a16:creationId xmlns:a16="http://schemas.microsoft.com/office/drawing/2014/main" id="{00000000-0008-0000-0100-000018000000}"/>
                  </a:ext>
                </a:extLst>
              </xdr:cNvPr>
              <xdr:cNvSpPr/>
            </xdr:nvSpPr>
            <xdr:spPr>
              <a:xfrm>
                <a:off x="15729204" y="2374586"/>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6" name="Διάγραμμα ροής: Γραμμή σύνδεσης 25" descr="Διακοσμητικός κύκλος">
                <a:extLst>
                  <a:ext uri="{FF2B5EF4-FFF2-40B4-BE49-F238E27FC236}">
                    <a16:creationId xmlns:a16="http://schemas.microsoft.com/office/drawing/2014/main" id="{00000000-0008-0000-0100-00001A000000}"/>
                  </a:ext>
                </a:extLst>
              </xdr:cNvPr>
              <xdr:cNvSpPr/>
            </xdr:nvSpPr>
            <xdr:spPr>
              <a:xfrm rot="10800000">
                <a:off x="16087725"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7" name="Διάγραμμα ροής: Γραμμή σύνδεσης 26" descr="Διακοσμητικός κύκλος">
                <a:extLst>
                  <a:ext uri="{FF2B5EF4-FFF2-40B4-BE49-F238E27FC236}">
                    <a16:creationId xmlns:a16="http://schemas.microsoft.com/office/drawing/2014/main" id="{00000000-0008-0000-0100-00001B000000}"/>
                  </a:ext>
                </a:extLst>
              </xdr:cNvPr>
              <xdr:cNvSpPr/>
            </xdr:nvSpPr>
            <xdr:spPr>
              <a:xfrm rot="10800000">
                <a:off x="15939135" y="2406589"/>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3" name="Ομάδα 42" descr="Δείκτης ημερομηνίας ορόσημου κατά μήκος της λωρίδας χρόνου χάρτη">
            <a:extLst>
              <a:ext uri="{FF2B5EF4-FFF2-40B4-BE49-F238E27FC236}">
                <a16:creationId xmlns:a16="http://schemas.microsoft.com/office/drawing/2014/main" id="{00000000-0008-0000-0100-00002B000000}"/>
              </a:ext>
            </a:extLst>
          </xdr:cNvPr>
          <xdr:cNvGrpSpPr/>
        </xdr:nvGrpSpPr>
        <xdr:grpSpPr>
          <a:xfrm>
            <a:off x="19049" y="4144038"/>
            <a:ext cx="795528" cy="1005795"/>
            <a:chOff x="19049" y="4144038"/>
            <a:chExt cx="795528" cy="1005795"/>
          </a:xfrm>
        </xdr:grpSpPr>
        <xdr:sp macro="" textlink="'Δεδομένα γραφήματος'!C24">
          <xdr:nvSpPr>
            <xdr:cNvPr id="17" name="Κύκλος: Κενό 16" descr="Ημερομηνία ορόσημου μέσα σε δακτύλιο.">
              <a:extLst>
                <a:ext uri="{FF2B5EF4-FFF2-40B4-BE49-F238E27FC236}">
                  <a16:creationId xmlns:a16="http://schemas.microsoft.com/office/drawing/2014/main" id="{00000000-0008-0000-0100-000011000000}"/>
                </a:ext>
              </a:extLst>
            </xdr:cNvPr>
            <xdr:cNvSpPr/>
          </xdr:nvSpPr>
          <xdr:spPr>
            <a:xfrm>
              <a:off x="19049" y="4354305"/>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C2B10565-0986-452E-9574-4E14B29BA667}" type="TxLink">
                <a:rPr lang="en-US" sz="1400" b="0" i="0" u="none" strike="noStrike">
                  <a:solidFill>
                    <a:srgbClr val="000000"/>
                  </a:solidFill>
                  <a:latin typeface="Franklin Gothic Book"/>
                </a:rPr>
                <a:pPr algn="ctr" rtl="0"/>
                <a:t>27 Ιουν</a:t>
              </a:fld>
              <a:endParaRPr lang="en-US" sz="1400">
                <a:solidFill>
                  <a:schemeClr val="tx1"/>
                </a:solidFill>
                <a:latin typeface="Corbel" panose="020B0503020204020204" pitchFamily="34" charset="0"/>
              </a:endParaRPr>
            </a:p>
          </xdr:txBody>
        </xdr:sp>
        <xdr:grpSp>
          <xdr:nvGrpSpPr>
            <xdr:cNvPr id="29" name="Ομάδα 28" descr="Δείκτης ημερομηνίας ορόσημου κατά μήκος της λωρίδας χρόνου χάρτη">
              <a:extLst>
                <a:ext uri="{FF2B5EF4-FFF2-40B4-BE49-F238E27FC236}">
                  <a16:creationId xmlns:a16="http://schemas.microsoft.com/office/drawing/2014/main" id="{00000000-0008-0000-0100-00001D000000}"/>
                </a:ext>
              </a:extLst>
            </xdr:cNvPr>
            <xdr:cNvGrpSpPr/>
          </xdr:nvGrpSpPr>
          <xdr:grpSpPr>
            <a:xfrm>
              <a:off x="95250" y="4144038"/>
              <a:ext cx="683133" cy="164592"/>
              <a:chOff x="11610975" y="2839113"/>
              <a:chExt cx="683133" cy="164592"/>
            </a:xfrm>
          </xdr:grpSpPr>
          <xdr:sp macro="" textlink="">
            <xdr:nvSpPr>
              <xdr:cNvPr id="30" name="Διάγραμμα ροής: Γραμμή σύνδεσης 29" descr="Διακοσμητικός κύκλος">
                <a:extLst>
                  <a:ext uri="{FF2B5EF4-FFF2-40B4-BE49-F238E27FC236}">
                    <a16:creationId xmlns:a16="http://schemas.microsoft.com/office/drawing/2014/main" id="{00000000-0008-0000-0100-00001E000000}"/>
                  </a:ext>
                </a:extLst>
              </xdr:cNvPr>
              <xdr:cNvSpPr/>
            </xdr:nvSpPr>
            <xdr:spPr>
              <a:xfrm>
                <a:off x="11610975"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Διάγραμμα ροής: Γραμμή σύνδεσης 30" descr="Διακοσμητικός κύκλος">
                <a:extLst>
                  <a:ext uri="{FF2B5EF4-FFF2-40B4-BE49-F238E27FC236}">
                    <a16:creationId xmlns:a16="http://schemas.microsoft.com/office/drawing/2014/main" id="{00000000-0008-0000-0100-00001F000000}"/>
                  </a:ext>
                </a:extLst>
              </xdr:cNvPr>
              <xdr:cNvSpPr/>
            </xdr:nvSpPr>
            <xdr:spPr>
              <a:xfrm>
                <a:off x="11722989" y="287111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2" name="Διάγραμμα ροής: Γραμμή σύνδεσης 31" descr="Διακοσμητικός κύκλος">
                <a:extLst>
                  <a:ext uri="{FF2B5EF4-FFF2-40B4-BE49-F238E27FC236}">
                    <a16:creationId xmlns:a16="http://schemas.microsoft.com/office/drawing/2014/main" id="{00000000-0008-0000-0100-000020000000}"/>
                  </a:ext>
                </a:extLst>
              </xdr:cNvPr>
              <xdr:cNvSpPr/>
            </xdr:nvSpPr>
            <xdr:spPr>
              <a:xfrm>
                <a:off x="11871579" y="2839113"/>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3" name="Διάγραμμα ροής: Γραμμή σύνδεσης 32" descr="Διακοσμητικός κύκλος">
                <a:extLst>
                  <a:ext uri="{FF2B5EF4-FFF2-40B4-BE49-F238E27FC236}">
                    <a16:creationId xmlns:a16="http://schemas.microsoft.com/office/drawing/2014/main" id="{00000000-0008-0000-0100-000021000000}"/>
                  </a:ext>
                </a:extLst>
              </xdr:cNvPr>
              <xdr:cNvSpPr/>
            </xdr:nvSpPr>
            <xdr:spPr>
              <a:xfrm rot="10800000">
                <a:off x="12230100"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4" name="Διάγραμμα ροής: Γραμμή σύνδεσης 33" descr="Διακοσμητικός κύκλος">
                <a:extLst>
                  <a:ext uri="{FF2B5EF4-FFF2-40B4-BE49-F238E27FC236}">
                    <a16:creationId xmlns:a16="http://schemas.microsoft.com/office/drawing/2014/main" id="{00000000-0008-0000-0100-000022000000}"/>
                  </a:ext>
                </a:extLst>
              </xdr:cNvPr>
              <xdr:cNvSpPr/>
            </xdr:nvSpPr>
            <xdr:spPr>
              <a:xfrm rot="10800000">
                <a:off x="12081510" y="287111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2" name="Ομάδα 41" descr="Δείκτης ημερομηνίας ορόσημου κατά μήκος της λωρίδας χρόνου χάρτη">
            <a:extLst>
              <a:ext uri="{FF2B5EF4-FFF2-40B4-BE49-F238E27FC236}">
                <a16:creationId xmlns:a16="http://schemas.microsoft.com/office/drawing/2014/main" id="{00000000-0008-0000-0100-00002A000000}"/>
              </a:ext>
            </a:extLst>
          </xdr:cNvPr>
          <xdr:cNvGrpSpPr/>
        </xdr:nvGrpSpPr>
        <xdr:grpSpPr>
          <a:xfrm>
            <a:off x="5257800" y="1247137"/>
            <a:ext cx="795528" cy="1020031"/>
            <a:chOff x="5257800" y="1247137"/>
            <a:chExt cx="795528" cy="1020031"/>
          </a:xfrm>
        </xdr:grpSpPr>
        <xdr:sp macro="" textlink="'Δεδομένα γραφήματος'!C25">
          <xdr:nvSpPr>
            <xdr:cNvPr id="7" name="Κύκλος: Κενό 6" descr="Δείκτης ημερομηνίας ορόσημου κατά μήκος της λωρίδας χρόνου χάρτη">
              <a:extLst>
                <a:ext uri="{FF2B5EF4-FFF2-40B4-BE49-F238E27FC236}">
                  <a16:creationId xmlns:a16="http://schemas.microsoft.com/office/drawing/2014/main" id="{00000000-0008-0000-0100-000007000000}"/>
                </a:ext>
              </a:extLst>
            </xdr:cNvPr>
            <xdr:cNvSpPr/>
          </xdr:nvSpPr>
          <xdr:spPr>
            <a:xfrm>
              <a:off x="5257800" y="1247137"/>
              <a:ext cx="795528" cy="790576"/>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5D779038-C955-4386-8A56-8CF3A0849333}" type="TxLink">
                <a:rPr lang="en-US" sz="1400" b="0" i="0" u="none" strike="noStrike">
                  <a:solidFill>
                    <a:srgbClr val="000000"/>
                  </a:solidFill>
                  <a:latin typeface="Franklin Gothic Book"/>
                </a:rPr>
                <a:pPr algn="ctr" rtl="0"/>
                <a:t>24 Νοε</a:t>
              </a:fld>
              <a:endParaRPr lang="en-US" sz="1400">
                <a:solidFill>
                  <a:schemeClr val="tx1"/>
                </a:solidFill>
                <a:latin typeface="Corbel" panose="020B0503020204020204" pitchFamily="34" charset="0"/>
              </a:endParaRPr>
            </a:p>
          </xdr:txBody>
        </xdr:sp>
        <xdr:grpSp>
          <xdr:nvGrpSpPr>
            <xdr:cNvPr id="36" name="Ομάδα 35" descr="Δείκτης ημερομηνίας ορόσημου κατά μήκος της λωρίδας χρόνου χάρτη">
              <a:extLst>
                <a:ext uri="{FF2B5EF4-FFF2-40B4-BE49-F238E27FC236}">
                  <a16:creationId xmlns:a16="http://schemas.microsoft.com/office/drawing/2014/main" id="{00000000-0008-0000-0100-000024000000}"/>
                </a:ext>
              </a:extLst>
            </xdr:cNvPr>
            <xdr:cNvGrpSpPr/>
          </xdr:nvGrpSpPr>
          <xdr:grpSpPr>
            <a:xfrm>
              <a:off x="5314950" y="2102576"/>
              <a:ext cx="683133" cy="164592"/>
              <a:chOff x="12677775" y="1345339"/>
              <a:chExt cx="683133" cy="164592"/>
            </a:xfrm>
          </xdr:grpSpPr>
          <xdr:sp macro="" textlink="">
            <xdr:nvSpPr>
              <xdr:cNvPr id="37" name="Διάγραμμα ροής: Γραμμή σύνδεσης 36" descr="Διακοσμητικός κύκλος">
                <a:extLst>
                  <a:ext uri="{FF2B5EF4-FFF2-40B4-BE49-F238E27FC236}">
                    <a16:creationId xmlns:a16="http://schemas.microsoft.com/office/drawing/2014/main" id="{00000000-0008-0000-0100-000025000000}"/>
                  </a:ext>
                </a:extLst>
              </xdr:cNvPr>
              <xdr:cNvSpPr/>
            </xdr:nvSpPr>
            <xdr:spPr>
              <a:xfrm>
                <a:off x="12677775" y="1394294"/>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8" name="Διάγραμμα ροής: Γραμμή σύνδεσης 37" descr="Διακοσμητικός κύκλος">
                <a:extLst>
                  <a:ext uri="{FF2B5EF4-FFF2-40B4-BE49-F238E27FC236}">
                    <a16:creationId xmlns:a16="http://schemas.microsoft.com/office/drawing/2014/main" id="{00000000-0008-0000-0100-000026000000}"/>
                  </a:ext>
                </a:extLst>
              </xdr:cNvPr>
              <xdr:cNvSpPr/>
            </xdr:nvSpPr>
            <xdr:spPr>
              <a:xfrm>
                <a:off x="12789789" y="1377344"/>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9" name="Διάγραμμα ροής: Γραμμή σύνδεσης 38" descr="Διακοσμητικός κύκλος">
                <a:extLst>
                  <a:ext uri="{FF2B5EF4-FFF2-40B4-BE49-F238E27FC236}">
                    <a16:creationId xmlns:a16="http://schemas.microsoft.com/office/drawing/2014/main" id="{00000000-0008-0000-0100-000027000000}"/>
                  </a:ext>
                </a:extLst>
              </xdr:cNvPr>
              <xdr:cNvSpPr/>
            </xdr:nvSpPr>
            <xdr:spPr>
              <a:xfrm>
                <a:off x="12938379" y="1345339"/>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0" name="Διάγραμμα ροής: Γραμμή σύνδεσης 39" descr="Διακοσμητικός κύκλος">
                <a:extLst>
                  <a:ext uri="{FF2B5EF4-FFF2-40B4-BE49-F238E27FC236}">
                    <a16:creationId xmlns:a16="http://schemas.microsoft.com/office/drawing/2014/main" id="{00000000-0008-0000-0100-000028000000}"/>
                  </a:ext>
                </a:extLst>
              </xdr:cNvPr>
              <xdr:cNvSpPr/>
            </xdr:nvSpPr>
            <xdr:spPr>
              <a:xfrm rot="10800000">
                <a:off x="13296900" y="1394299"/>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1" name="Διάγραμμα ροής: Γραμμή σύνδεσης 40" descr="Διακοσμητικός κύκλος">
                <a:extLst>
                  <a:ext uri="{FF2B5EF4-FFF2-40B4-BE49-F238E27FC236}">
                    <a16:creationId xmlns:a16="http://schemas.microsoft.com/office/drawing/2014/main" id="{00000000-0008-0000-0100-000029000000}"/>
                  </a:ext>
                </a:extLst>
              </xdr:cNvPr>
              <xdr:cNvSpPr/>
            </xdr:nvSpPr>
            <xdr:spPr>
              <a:xfrm rot="10800000">
                <a:off x="13148310" y="137733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clientData/>
  </xdr:twoCellAnchor>
</xdr:wsDr>
</file>

<file path=xl/tables/table1.xml><?xml version="1.0" encoding="utf-8"?>
<table xmlns="http://schemas.openxmlformats.org/spreadsheetml/2006/main" id="2" name="ΟρόσημαΧάρτη" displayName="ΟρόσημαΧάρτη" ref="B2:E26">
  <autoFilter ref="B2:E26"/>
  <tableColumns count="4">
    <tableColumn id="4" name="Αρ." totalsRowLabel="Άθροισμα" dataDxfId="9" totalsRowDxfId="8">
      <calculatedColumnFormula>ROW($A1)</calculatedColumnFormula>
    </tableColumn>
    <tableColumn id="5" name="Θέση" totalsRowDxfId="7"/>
    <tableColumn id="1" name="Ημερομηνία" dataDxfId="6" totalsRowDxfId="5"/>
    <tableColumn id="2" name="Ορόσημο" totalsRowFunction="count"/>
  </tableColumns>
  <tableStyleInfo name="Στυλ πίνακα χάρτη προϊόντος" showFirstColumn="1" showLastColumn="0" showRowStripes="1" showColumnStripes="0"/>
  <extLst>
    <ext xmlns:x14="http://schemas.microsoft.com/office/spreadsheetml/2009/9/main" uri="{504A1905-F514-4f6f-8877-14C23A59335A}">
      <x14:table altTextSummary="Εισαγάγετε τη θέση για τη δημιουργία ενός γραφήματος οροσήμων σε αυτόν τον πίνακα, με τη χρήση θετικών ή αρνητικών ακέραιων αριθμών από 1 έως 3 για να υποδείξετε αν το ορόσημο θα πρέπει να είναι επάνω ή κάτω από τη λωρίδα χρόνου. Εισαγάγετε μια ημερομηνία και ένα αντίστοιχο ορόσημο για κάθε θέση."/>
    </ext>
  </extLst>
</table>
</file>

<file path=xl/tables/table2.xml><?xml version="1.0" encoding="utf-8"?>
<table xmlns="http://schemas.openxmlformats.org/spreadsheetml/2006/main" id="3" name="ΔεδομέναΔυναμικούΓραφήματος" displayName="ΔεδομέναΔυναμικούΓραφήματος" ref="B3:D13" totalsRowShown="0">
  <autoFilter ref="B3:D13">
    <filterColumn colId="0" hiddenButton="1"/>
    <filterColumn colId="1" hiddenButton="1"/>
    <filterColumn colId="2" hiddenButton="1"/>
  </autoFilter>
  <tableColumns count="3">
    <tableColumn id="1" name="Ημερομηνία" dataDxfId="4">
      <calculatedColumnFormula>IFERROR(IF(LEN(Ορόσημα!D3)=0,"",INDEX(ΟρόσημαΧάρτη[],Ορόσημα!$B3+$B$17,3)),"")</calculatedColumnFormula>
    </tableColumn>
    <tableColumn id="2" name="Συμβάντα" dataDxfId="3">
      <calculatedColumnFormula>IFERROR(IF(LEN(Ορόσημα!E3)=0,"",INDEX(ΟρόσημαΧάρτη[],Ορόσημα!$B3+$B$17,4)),"")</calculatedColumnFormula>
    </tableColumn>
    <tableColumn id="3" name="Θέση" dataDxfId="2">
      <calculatedColumnFormula>IFERROR(INDEX(ΟρόσημαΧάρτη[],Ορόσημα!$B3+$B$17,2),"")</calculatedColumnFormula>
    </tableColumn>
  </tableColumns>
  <tableStyleInfo name="Στυλ πίνακα χάρτη προϊόντος" showFirstColumn="1" showLastColumn="0" showRowStripes="1" showColumnStripes="0"/>
  <extLst>
    <ext xmlns:x14="http://schemas.microsoft.com/office/spreadsheetml/2009/9/main" uri="{504A1905-F514-4f6f-8877-14C23A59335A}">
      <x14:table altTextSummary="Ο πίνακας περιεχομένου δυναμικού γραφήματος δημιουργείται αυτόματα από τα δεδομένα που εισάγονται στο φύλλο εργασίας &quot;Ορόσημα&quot;. Για να διατηρήσετε τις δυναμικές δυνατότητες του γραφήματος χάρτη στο φύλλο εργασίας &quot;Χάρτης&quot;, μην τροποποιήσετε ή διαγράψετε οποιοδήποτε στοιχείο από αυτόν τον πίνακα."/>
    </ext>
  </extLst>
</table>
</file>

<file path=xl/tables/table3.xml><?xml version="1.0" encoding="utf-8"?>
<table xmlns="http://schemas.openxmlformats.org/spreadsheetml/2006/main" id="4" name="ΒήμαΚύλισης" displayName="ΒήμαΚύλισης" ref="B16:B17" totalsRowShown="0" dataDxfId="1">
  <autoFilter ref="B16:B17"/>
  <tableColumns count="1">
    <tableColumn id="1" name="Προσαύξηση γραμμών" dataDxfId="0"/>
  </tableColumns>
  <tableStyleInfo name="Στυλ πίνακα χάρτη προϊόντος" showFirstColumn="0" showLastColumn="0" showRowStripes="1" showColumnStripes="0"/>
  <extLst>
    <ext xmlns:x14="http://schemas.microsoft.com/office/spreadsheetml/2009/9/main" uri="{504A1905-F514-4f6f-8877-14C23A59335A}">
      <x14:table altTextSummary="Η δυνατότητα μετακίνησης μέσα στη λωρίδα χρόνου του χάρτη γίνεται με τη βοήθεια μιας τιμής επαύξησης σε αυτόν τον πίνακα. Με την ενημέρωση αυτής της τιμής η κύλιση μετακίνηση μέσα στη λωρίδα χρόνου θα γίνεται πιο γρήγορα. Η προεπιλεγμένη τιμή είναι 0."/>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27"/>
  <sheetViews>
    <sheetView showGridLines="0" tabSelected="1" workbookViewId="0"/>
  </sheetViews>
  <sheetFormatPr defaultRowHeight="15.75" x14ac:dyDescent="0.3"/>
  <cols>
    <col min="1" max="1" width="2.33203125" style="18" customWidth="1"/>
    <col min="2" max="2" width="8.88671875" hidden="1" customWidth="1"/>
    <col min="3" max="3" width="8.88671875" customWidth="1"/>
    <col min="4" max="4" width="15.5546875" customWidth="1"/>
    <col min="5" max="5" width="47.33203125" customWidth="1"/>
    <col min="7" max="11" width="8"/>
  </cols>
  <sheetData>
    <row r="1" spans="1:5" ht="24" customHeight="1" x14ac:dyDescent="0.3">
      <c r="A1" s="23" t="s">
        <v>53</v>
      </c>
      <c r="C1" s="11" t="s">
        <v>4</v>
      </c>
      <c r="D1" s="3"/>
      <c r="E1" s="3"/>
    </row>
    <row r="2" spans="1:5" x14ac:dyDescent="0.3">
      <c r="A2" s="18" t="s">
        <v>0</v>
      </c>
      <c r="B2" s="5" t="s">
        <v>3</v>
      </c>
      <c r="C2" s="5" t="s">
        <v>5</v>
      </c>
      <c r="D2" s="5" t="s">
        <v>7</v>
      </c>
      <c r="E2" s="5" t="s">
        <v>8</v>
      </c>
    </row>
    <row r="3" spans="1:5" x14ac:dyDescent="0.3">
      <c r="A3" s="18" t="s">
        <v>1</v>
      </c>
      <c r="B3" s="14">
        <f>ROW($A1)</f>
        <v>1</v>
      </c>
      <c r="C3" s="14">
        <v>1</v>
      </c>
      <c r="D3" s="16">
        <f ca="1">TODAY()</f>
        <v>43278</v>
      </c>
      <c r="E3" t="s">
        <v>9</v>
      </c>
    </row>
    <row r="4" spans="1:5" ht="31.5" x14ac:dyDescent="0.3">
      <c r="B4" s="14">
        <f t="shared" ref="B4:B26" si="0">ROW($A2)</f>
        <v>2</v>
      </c>
      <c r="C4" s="14">
        <v>-2</v>
      </c>
      <c r="D4" s="16">
        <f ca="1">D3+10</f>
        <v>43288</v>
      </c>
      <c r="E4" s="3" t="s">
        <v>10</v>
      </c>
    </row>
    <row r="5" spans="1:5" ht="47.25" x14ac:dyDescent="0.3">
      <c r="B5" s="14">
        <f t="shared" si="0"/>
        <v>3</v>
      </c>
      <c r="C5" s="14">
        <v>1</v>
      </c>
      <c r="D5" s="16">
        <f ca="1">D4+20</f>
        <v>43308</v>
      </c>
      <c r="E5" s="3" t="s">
        <v>11</v>
      </c>
    </row>
    <row r="6" spans="1:5" x14ac:dyDescent="0.3">
      <c r="B6" s="14">
        <f t="shared" si="0"/>
        <v>4</v>
      </c>
      <c r="C6" s="14">
        <v>-1</v>
      </c>
      <c r="D6" s="16">
        <f ca="1">D5+30</f>
        <v>43338</v>
      </c>
      <c r="E6" t="s">
        <v>12</v>
      </c>
    </row>
    <row r="7" spans="1:5" ht="47.25" x14ac:dyDescent="0.3">
      <c r="B7" s="14">
        <f t="shared" si="0"/>
        <v>5</v>
      </c>
      <c r="C7" s="14">
        <v>-0.5</v>
      </c>
      <c r="D7" s="16">
        <f ca="1">D6+40</f>
        <v>43378</v>
      </c>
      <c r="E7" s="3" t="s">
        <v>13</v>
      </c>
    </row>
    <row r="8" spans="1:5" ht="63" x14ac:dyDescent="0.3">
      <c r="B8" s="14">
        <f t="shared" si="0"/>
        <v>6</v>
      </c>
      <c r="C8" s="14">
        <v>2</v>
      </c>
      <c r="D8" s="16">
        <f ca="1">D7+50</f>
        <v>43428</v>
      </c>
      <c r="E8" s="3" t="s">
        <v>14</v>
      </c>
    </row>
    <row r="9" spans="1:5" x14ac:dyDescent="0.3">
      <c r="B9" s="14">
        <f t="shared" si="0"/>
        <v>7</v>
      </c>
      <c r="C9" s="14">
        <v>0.5</v>
      </c>
      <c r="D9" s="16">
        <f ca="1">D8+60</f>
        <v>43488</v>
      </c>
      <c r="E9" t="s">
        <v>15</v>
      </c>
    </row>
    <row r="10" spans="1:5" x14ac:dyDescent="0.3">
      <c r="B10" s="14">
        <f t="shared" si="0"/>
        <v>8</v>
      </c>
      <c r="C10" s="14">
        <v>-1</v>
      </c>
      <c r="D10" s="16">
        <f ca="1">D9+70</f>
        <v>43558</v>
      </c>
      <c r="E10" t="s">
        <v>16</v>
      </c>
    </row>
    <row r="11" spans="1:5" ht="31.5" x14ac:dyDescent="0.3">
      <c r="B11" s="14">
        <f t="shared" si="0"/>
        <v>9</v>
      </c>
      <c r="C11" s="14">
        <v>0.5</v>
      </c>
      <c r="D11" s="16">
        <f ca="1">D10+80</f>
        <v>43638</v>
      </c>
      <c r="E11" s="3" t="s">
        <v>17</v>
      </c>
    </row>
    <row r="12" spans="1:5" ht="78.75" x14ac:dyDescent="0.3">
      <c r="B12" s="14">
        <f>ROW($A10)</f>
        <v>10</v>
      </c>
      <c r="C12" s="15">
        <v>-2</v>
      </c>
      <c r="D12" s="17">
        <f ca="1">D11+90</f>
        <v>43728</v>
      </c>
      <c r="E12" s="3" t="s">
        <v>18</v>
      </c>
    </row>
    <row r="13" spans="1:5" x14ac:dyDescent="0.3">
      <c r="B13" s="14">
        <f>ROW($A11)</f>
        <v>11</v>
      </c>
      <c r="C13" s="14">
        <v>3</v>
      </c>
      <c r="D13" s="17">
        <f ca="1">D12+100</f>
        <v>43828</v>
      </c>
      <c r="E13" t="s">
        <v>19</v>
      </c>
    </row>
    <row r="14" spans="1:5" x14ac:dyDescent="0.3">
      <c r="B14" s="14">
        <f t="shared" si="0"/>
        <v>12</v>
      </c>
      <c r="C14" s="14">
        <v>-1</v>
      </c>
      <c r="D14" s="17">
        <f ca="1">D13+90</f>
        <v>43918</v>
      </c>
      <c r="E14" t="s">
        <v>20</v>
      </c>
    </row>
    <row r="15" spans="1:5" x14ac:dyDescent="0.3">
      <c r="B15" s="14">
        <f t="shared" si="0"/>
        <v>13</v>
      </c>
      <c r="C15" s="14">
        <v>1</v>
      </c>
      <c r="D15" s="17">
        <f ca="1">D14+80</f>
        <v>43998</v>
      </c>
      <c r="E15" t="s">
        <v>21</v>
      </c>
    </row>
    <row r="16" spans="1:5" x14ac:dyDescent="0.3">
      <c r="B16" s="14">
        <f t="shared" si="0"/>
        <v>14</v>
      </c>
      <c r="C16" s="14">
        <v>1</v>
      </c>
      <c r="D16" s="17">
        <f ca="1">D15+70</f>
        <v>44068</v>
      </c>
      <c r="E16" t="s">
        <v>22</v>
      </c>
    </row>
    <row r="17" spans="1:5" x14ac:dyDescent="0.3">
      <c r="B17" s="14">
        <f t="shared" si="0"/>
        <v>15</v>
      </c>
      <c r="C17" s="14">
        <v>-3</v>
      </c>
      <c r="D17" s="17">
        <f ca="1">D16+60</f>
        <v>44128</v>
      </c>
      <c r="E17" t="s">
        <v>23</v>
      </c>
    </row>
    <row r="18" spans="1:5" x14ac:dyDescent="0.3">
      <c r="B18" s="14">
        <f t="shared" si="0"/>
        <v>16</v>
      </c>
      <c r="C18" s="14">
        <v>-2</v>
      </c>
      <c r="D18" s="17">
        <f ca="1">D17+50</f>
        <v>44178</v>
      </c>
      <c r="E18" t="s">
        <v>24</v>
      </c>
    </row>
    <row r="19" spans="1:5" x14ac:dyDescent="0.3">
      <c r="B19" s="14">
        <f t="shared" si="0"/>
        <v>17</v>
      </c>
      <c r="C19" s="14">
        <v>2</v>
      </c>
      <c r="D19" s="17">
        <f ca="1">D18+40</f>
        <v>44218</v>
      </c>
      <c r="E19" t="s">
        <v>25</v>
      </c>
    </row>
    <row r="20" spans="1:5" x14ac:dyDescent="0.3">
      <c r="B20" s="14">
        <f t="shared" si="0"/>
        <v>18</v>
      </c>
      <c r="C20" s="14">
        <v>-1</v>
      </c>
      <c r="D20" s="17">
        <f ca="1">D19+30</f>
        <v>44248</v>
      </c>
      <c r="E20" t="s">
        <v>23</v>
      </c>
    </row>
    <row r="21" spans="1:5" x14ac:dyDescent="0.3">
      <c r="B21" s="14">
        <f t="shared" si="0"/>
        <v>19</v>
      </c>
      <c r="C21" s="14">
        <v>1</v>
      </c>
      <c r="D21" s="17">
        <f ca="1">D20+20</f>
        <v>44268</v>
      </c>
      <c r="E21" t="s">
        <v>24</v>
      </c>
    </row>
    <row r="22" spans="1:5" x14ac:dyDescent="0.3">
      <c r="B22" s="14">
        <f t="shared" si="0"/>
        <v>20</v>
      </c>
      <c r="C22" s="15">
        <v>-3</v>
      </c>
      <c r="D22" s="17">
        <f ca="1">D21+10</f>
        <v>44278</v>
      </c>
      <c r="E22" t="s">
        <v>25</v>
      </c>
    </row>
    <row r="23" spans="1:5" x14ac:dyDescent="0.3">
      <c r="B23" s="14">
        <f t="shared" si="0"/>
        <v>21</v>
      </c>
      <c r="C23" s="14">
        <v>2</v>
      </c>
      <c r="D23" s="17">
        <f ca="1">D22+20</f>
        <v>44298</v>
      </c>
      <c r="E23" t="s">
        <v>26</v>
      </c>
    </row>
    <row r="24" spans="1:5" x14ac:dyDescent="0.3">
      <c r="B24" s="14">
        <f t="shared" si="0"/>
        <v>22</v>
      </c>
      <c r="C24" s="14">
        <v>1</v>
      </c>
      <c r="D24" s="17">
        <f ca="1">D23+30</f>
        <v>44328</v>
      </c>
      <c r="E24" t="s">
        <v>27</v>
      </c>
    </row>
    <row r="25" spans="1:5" x14ac:dyDescent="0.3">
      <c r="B25" s="14">
        <f t="shared" si="0"/>
        <v>23</v>
      </c>
      <c r="C25" s="14">
        <v>-3</v>
      </c>
      <c r="D25" s="17">
        <f ca="1">D24+40</f>
        <v>44368</v>
      </c>
      <c r="E25" t="s">
        <v>28</v>
      </c>
    </row>
    <row r="26" spans="1:5" x14ac:dyDescent="0.3">
      <c r="B26" s="14">
        <f t="shared" si="0"/>
        <v>24</v>
      </c>
      <c r="C26" s="14">
        <v>-2</v>
      </c>
      <c r="D26" s="17">
        <f ca="1">D25+50</f>
        <v>44418</v>
      </c>
      <c r="E26" t="s">
        <v>29</v>
      </c>
    </row>
    <row r="27" spans="1:5" x14ac:dyDescent="0.3">
      <c r="A27" s="18" t="s">
        <v>2</v>
      </c>
      <c r="C27" s="19" t="s">
        <v>6</v>
      </c>
      <c r="D27" s="19"/>
      <c r="E27" s="19"/>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ignoredErrors>
    <ignoredError sqref="D22 D13" formula="1"/>
  </ignoredErrors>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pageSetUpPr fitToPage="1"/>
  </sheetPr>
  <dimension ref="A1:D3"/>
  <sheetViews>
    <sheetView showGridLines="0" zoomScaleNormal="100" workbookViewId="0"/>
  </sheetViews>
  <sheetFormatPr defaultRowHeight="15.75" x14ac:dyDescent="0.3"/>
  <cols>
    <col min="1" max="1" width="2.77734375" style="20" customWidth="1"/>
    <col min="2" max="3" width="40.77734375" style="13" customWidth="1"/>
    <col min="4" max="4" width="68.21875" style="13" customWidth="1"/>
    <col min="5" max="5" width="14.21875" style="13" customWidth="1"/>
    <col min="6" max="16384" width="8.88671875" style="13"/>
  </cols>
  <sheetData>
    <row r="1" spans="1:4" ht="255" customHeight="1" x14ac:dyDescent="0.3">
      <c r="A1" s="20" t="s">
        <v>30</v>
      </c>
    </row>
    <row r="2" spans="1:4" ht="246.75" customHeight="1" x14ac:dyDescent="0.3"/>
    <row r="3" spans="1:4" ht="18" customHeight="1" x14ac:dyDescent="0.3">
      <c r="A3" s="21"/>
      <c r="B3" s="12">
        <f ca="1">'Δεδομένα γραφήματος'!B20</f>
        <v>2018</v>
      </c>
      <c r="C3" s="12" t="str">
        <f ca="1">'Δεδομένα γραφήματος'!B21</f>
        <v/>
      </c>
      <c r="D3" s="12">
        <f ca="1">'Δεδομένα γραφήματος'!B22</f>
        <v>2019</v>
      </c>
    </row>
  </sheetData>
  <printOptions horizontalCentered="1"/>
  <pageMargins left="0.25" right="0.25" top="0.75" bottom="0.75" header="0.3" footer="0.3"/>
  <pageSetup paperSize="9" scale="89" orientation="landscape"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Γραμμή κύλισης 2">
              <controlPr defaultSize="0" autoPict="0" altText="Scrollbar to navigate the roadmap">
                <anchor>
                  <from>
                    <xdr:col>0</xdr:col>
                    <xdr:colOff>9525</xdr:colOff>
                    <xdr:row>2</xdr:row>
                    <xdr:rowOff>209550</xdr:rowOff>
                  </from>
                  <to>
                    <xdr:col>4</xdr:col>
                    <xdr:colOff>0</xdr:colOff>
                    <xdr:row>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showGridLines="0" workbookViewId="0"/>
  </sheetViews>
  <sheetFormatPr defaultRowHeight="15.75" x14ac:dyDescent="0.3"/>
  <cols>
    <col min="1" max="1" width="78.77734375" customWidth="1"/>
  </cols>
  <sheetData>
    <row r="1" spans="1:1" ht="24" x14ac:dyDescent="0.3">
      <c r="A1" s="1" t="s">
        <v>31</v>
      </c>
    </row>
    <row r="2" spans="1:1" ht="16.5" x14ac:dyDescent="0.3">
      <c r="A2" s="2" t="s">
        <v>32</v>
      </c>
    </row>
    <row r="3" spans="1:1" ht="267.75" x14ac:dyDescent="0.3">
      <c r="A3" s="3" t="s">
        <v>33</v>
      </c>
    </row>
    <row r="4" spans="1:1" ht="110.25" x14ac:dyDescent="0.3">
      <c r="A4" s="3" t="s">
        <v>34</v>
      </c>
    </row>
    <row r="5" spans="1:1" x14ac:dyDescent="0.3">
      <c r="A5" t="s">
        <v>35</v>
      </c>
    </row>
  </sheetData>
  <printOptions horizontalCentered="1"/>
  <pageMargins left="0.7" right="0.7" top="0.75" bottom="0.75" header="0.3" footer="0.3"/>
  <pageSetup paperSize="9" scale="96"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D32"/>
  <sheetViews>
    <sheetView showGridLines="0" workbookViewId="0"/>
  </sheetViews>
  <sheetFormatPr defaultRowHeight="15.75" x14ac:dyDescent="0.3"/>
  <cols>
    <col min="1" max="1" width="2.33203125" style="18" customWidth="1"/>
    <col min="2" max="2" width="20.88671875" customWidth="1"/>
    <col min="3" max="3" width="16.5546875" customWidth="1"/>
    <col min="4" max="4" width="9.6640625" customWidth="1"/>
    <col min="6" max="6" width="15.77734375" bestFit="1" customWidth="1"/>
  </cols>
  <sheetData>
    <row r="1" spans="1:4" ht="46.5" customHeight="1" x14ac:dyDescent="0.3">
      <c r="A1" s="18" t="s">
        <v>36</v>
      </c>
      <c r="B1" s="11" t="s">
        <v>41</v>
      </c>
    </row>
    <row r="2" spans="1:4" ht="16.5" x14ac:dyDescent="0.3">
      <c r="A2" s="18" t="s">
        <v>37</v>
      </c>
      <c r="B2" s="4" t="s">
        <v>42</v>
      </c>
    </row>
    <row r="3" spans="1:4" x14ac:dyDescent="0.3">
      <c r="A3" s="18" t="s">
        <v>38</v>
      </c>
      <c r="B3" t="s">
        <v>7</v>
      </c>
      <c r="C3" t="s">
        <v>49</v>
      </c>
      <c r="D3" t="s">
        <v>5</v>
      </c>
    </row>
    <row r="4" spans="1:4" x14ac:dyDescent="0.3">
      <c r="B4" s="9">
        <f ca="1">IFERROR(IF(LEN(Ορόσημα!D3)=0,"",INDEX(ΟρόσημαΧάρτη[],Ορόσημα!$B3+$B$17,3)),"")</f>
        <v>43278</v>
      </c>
      <c r="C4" s="6" t="str">
        <f>IFERROR(IF(LEN(Ορόσημα!E3)=0,"",INDEX(ΟρόσημαΧάρτη[],Ορόσημα!$B3+$B$17,4)),"")</f>
        <v>Έναρξη</v>
      </c>
      <c r="D4" s="7">
        <f>IFERROR(INDEX(ΟρόσημαΧάρτη[],Ορόσημα!$B3+$B$17,2),"")</f>
        <v>1</v>
      </c>
    </row>
    <row r="5" spans="1:4" ht="47.25" x14ac:dyDescent="0.3">
      <c r="B5" s="9">
        <f ca="1">IFERROR(IF(LEN(Ορόσημα!D4)=0,"",INDEX(ΟρόσημαΧάρτη[],Ορόσημα!$B4+$B$17,3)),"")</f>
        <v>43288</v>
      </c>
      <c r="C5" s="6" t="str">
        <f>IFERROR(IF(LEN(Ορόσημα!E4)=0,"",INDEX(ΟρόσημαΧάρτη[],Ορόσημα!$B4+$B$17,4)),"")</f>
        <v>Ανάλυση προβλήματος
δραστηριότητα 1</v>
      </c>
      <c r="D5" s="7">
        <f>IFERROR(INDEX(ΟρόσημαΧάρτη[],Ορόσημα!$B4+$B$17,2),"")</f>
        <v>-2</v>
      </c>
    </row>
    <row r="6" spans="1:4" ht="78.75" x14ac:dyDescent="0.3">
      <c r="B6" s="9">
        <f ca="1">IFERROR(IF(LEN(Ορόσημα!D5)=0,"",INDEX(ΟρόσημαΧάρτη[],Ορόσημα!$B5+$B$17,3)),"")</f>
        <v>43308</v>
      </c>
      <c r="C6" s="6" t="str">
        <f>IFERROR(IF(LEN(Ορόσημα!E5)=0,"",INDEX(ΟρόσημαΧάρτη[],Ορόσημα!$B5+$B$17,4)),"")</f>
        <v>Ανάπτυξη επιχειρηματικής υπόθεσης
δραστηριότητα 1
δραστηριότητα 2</v>
      </c>
      <c r="D6" s="7">
        <f>IFERROR(INDEX(ΟρόσημαΧάρτη[],Ορόσημα!$B5+$B$17,2),"")</f>
        <v>1</v>
      </c>
    </row>
    <row r="7" spans="1:4" ht="31.5" x14ac:dyDescent="0.3">
      <c r="B7" s="9">
        <f ca="1">IFERROR(IF(LEN(Ορόσημα!D6)=0,"",INDEX(ΟρόσημαΧάρτη[],Ορόσημα!$B6+$B$17,3)),"")</f>
        <v>43338</v>
      </c>
      <c r="C7" s="6" t="str">
        <f>IFERROR(IF(LEN(Ορόσημα!E6)=0,"",INDEX(ΟρόσημαΧάρτη[],Ορόσημα!$B6+$B$17,4)),"")</f>
        <v>Ανασκόπηση παρουσίασης</v>
      </c>
      <c r="D7" s="7">
        <f>IFERROR(INDEX(ΟρόσημαΧάρτη[],Ορόσημα!$B6+$B$17,2),"")</f>
        <v>-1</v>
      </c>
    </row>
    <row r="8" spans="1:4" ht="63" x14ac:dyDescent="0.3">
      <c r="B8" s="9">
        <f ca="1">IFERROR(IF(LEN(Ορόσημα!D7)=0,"",INDEX(ΟρόσημαΧάρτη[],Ορόσημα!$B7+$B$17,3)),"")</f>
        <v>43378</v>
      </c>
      <c r="C8" s="6" t="str">
        <f>IFERROR(IF(LEN(Ορόσημα!E7)=0,"",INDEX(ΟρόσημαΧάρτη[],Ορόσημα!$B7+$B$17,4)),"")</f>
        <v>Εναρκτήρια σύσκεψη στελεχών
δραστηριότητα 1
δραστηριότητα 2</v>
      </c>
      <c r="D8" s="7">
        <f>IFERROR(INDEX(ΟρόσημαΧάρτη[],Ορόσημα!$B7+$B$17,2),"")</f>
        <v>-0.5</v>
      </c>
    </row>
    <row r="9" spans="1:4" ht="78.75" x14ac:dyDescent="0.3">
      <c r="B9" s="9">
        <f ca="1">IFERROR(IF(LEN(Ορόσημα!D8)=0,"",INDEX(ΟρόσημαΧάρτη[],Ορόσημα!$B8+$B$17,3)),"")</f>
        <v>43428</v>
      </c>
      <c r="C9" s="6" t="str">
        <f>IFERROR(IF(LEN(Ορόσημα!E8)=0,"",INDEX(ΟρόσημαΧάρτη[],Ορόσημα!$B8+$B$17,4)),"")</f>
        <v>Ευθυγράμμιση στελεχών
δραστηριότητα 1
δραστηριότητα 2
δραστηριότητα 3</v>
      </c>
      <c r="D9" s="7">
        <f>IFERROR(INDEX(ΟρόσημαΧάρτη[],Ορόσημα!$B8+$B$17,2),"")</f>
        <v>2</v>
      </c>
    </row>
    <row r="10" spans="1:4" ht="31.5" x14ac:dyDescent="0.3">
      <c r="B10" s="9">
        <f ca="1">IFERROR(IF(LEN(Ορόσημα!D9)=0,"",INDEX(ΟρόσημαΧάρτη[],Ορόσημα!$B9+$B$17,3)),"")</f>
        <v>43488</v>
      </c>
      <c r="C10" s="6" t="str">
        <f>IFERROR(IF(LEN(Ορόσημα!E9)=0,"",INDEX(ΟρόσημαΧάρτη[],Ορόσημα!$B9+$B$17,4)),"")</f>
        <v>Προσέλκυση ενδιαφερόμενων</v>
      </c>
      <c r="D10" s="7">
        <f>IFERROR(INDEX(ΟρόσημαΧάρτη[],Ορόσημα!$B9+$B$17,2),"")</f>
        <v>0.5</v>
      </c>
    </row>
    <row r="11" spans="1:4" x14ac:dyDescent="0.3">
      <c r="B11" s="9">
        <f ca="1">IFERROR(IF(LEN(Ορόσημα!D10)=0,"",INDEX(ΟρόσημαΧάρτη[],Ορόσημα!$B10+$B$17,3)),"")</f>
        <v>43558</v>
      </c>
      <c r="C11" s="6" t="str">
        <f>IFERROR(IF(LEN(Ορόσημα!E10)=0,"",INDEX(ΟρόσημαΧάρτη[],Ορόσημα!$B10+$B$17,4)),"")</f>
        <v>Επιλογή πόρων</v>
      </c>
      <c r="D11" s="7">
        <f>IFERROR(INDEX(ΟρόσημαΧάρτη[],Ορόσημα!$B10+$B$17,2),"")</f>
        <v>-1</v>
      </c>
    </row>
    <row r="12" spans="1:4" ht="31.5" x14ac:dyDescent="0.3">
      <c r="B12" s="9">
        <f ca="1">IFERROR(IF(LEN(Ορόσημα!D11)=0,"",INDEX(ΟρόσημαΧάρτη[],Ορόσημα!$B11+$B$17,3)),"")</f>
        <v>43638</v>
      </c>
      <c r="C12" s="6" t="str">
        <f>IFERROR(IF(LEN(Ορόσημα!E11)=0,"",INDEX(ΟρόσημαΧάρτη[],Ορόσημα!$B11+$B$17,4)),"")</f>
        <v xml:space="preserve">Δημιουργία ομάδας
δραστηριότητα 1 </v>
      </c>
      <c r="D12" s="7">
        <f>IFERROR(INDEX(ΟρόσημαΧάρτη[],Ορόσημα!$B11+$B$17,2),"")</f>
        <v>0.5</v>
      </c>
    </row>
    <row r="13" spans="1:4" ht="94.5" x14ac:dyDescent="0.3">
      <c r="B13" s="9">
        <f ca="1">IFERROR(IF(LEN(Ορόσημα!D12)=0,"",INDEX(ΟρόσημαΧάρτη[],Ορόσημα!$B12+$B$17,3)),"")</f>
        <v>43728</v>
      </c>
      <c r="C13" s="6" t="str">
        <f>IFERROR(IF(LEN(Ορόσημα!E12)=0,"",INDEX(ΟρόσημαΧάρτη[],Ορόσημα!$B12+$B$17,4)),"")</f>
        <v>Εναρκτήρια σύσκεψη ομάδας
δραστηριότητα 1 
δραστηριότητα 2
δραστηριότητα 3
δραστηριότητα 4</v>
      </c>
      <c r="D13" s="7">
        <f>IFERROR(INDEX(ΟρόσημαΧάρτη[],Ορόσημα!$B12+$B$17,2),"")</f>
        <v>-2</v>
      </c>
    </row>
    <row r="15" spans="1:4" ht="16.5" x14ac:dyDescent="0.3">
      <c r="A15" s="18" t="s">
        <v>39</v>
      </c>
      <c r="B15" s="4" t="s">
        <v>43</v>
      </c>
    </row>
    <row r="16" spans="1:4" x14ac:dyDescent="0.3">
      <c r="B16" t="s">
        <v>44</v>
      </c>
    </row>
    <row r="17" spans="1:3" x14ac:dyDescent="0.3">
      <c r="B17" s="10">
        <v>0</v>
      </c>
    </row>
    <row r="19" spans="1:3" ht="16.5" customHeight="1" x14ac:dyDescent="0.3">
      <c r="A19" s="23" t="s">
        <v>54</v>
      </c>
      <c r="B19" s="4" t="s">
        <v>45</v>
      </c>
    </row>
    <row r="20" spans="1:3" x14ac:dyDescent="0.3">
      <c r="B20">
        <f ca="1">IFERROR(YEAR(B4),"")</f>
        <v>2018</v>
      </c>
      <c r="C20" t="s">
        <v>50</v>
      </c>
    </row>
    <row r="21" spans="1:3" x14ac:dyDescent="0.3">
      <c r="B21" t="str">
        <f ca="1">IFERROR(IF(YEAR($B$9)=$B$20,"",YEAR($B$9)),"")</f>
        <v/>
      </c>
      <c r="C21" t="s">
        <v>51</v>
      </c>
    </row>
    <row r="22" spans="1:3" x14ac:dyDescent="0.3">
      <c r="B22">
        <f ca="1">IFERROR(IF(YEAR($B$13)=$B$20,"",YEAR($B$13)),"")</f>
        <v>2019</v>
      </c>
      <c r="C22" t="s">
        <v>52</v>
      </c>
    </row>
    <row r="24" spans="1:3" ht="16.5" customHeight="1" x14ac:dyDescent="0.3">
      <c r="A24" s="23" t="s">
        <v>40</v>
      </c>
      <c r="B24" s="4" t="s">
        <v>46</v>
      </c>
      <c r="C24" s="22">
        <f ca="1">B4</f>
        <v>43278</v>
      </c>
    </row>
    <row r="25" spans="1:3" ht="16.5" x14ac:dyDescent="0.3">
      <c r="B25" s="4" t="s">
        <v>47</v>
      </c>
      <c r="C25" s="22">
        <f ca="1">B9</f>
        <v>43428</v>
      </c>
    </row>
    <row r="26" spans="1:3" ht="16.5" x14ac:dyDescent="0.3">
      <c r="B26" s="8" t="s">
        <v>48</v>
      </c>
      <c r="C26" s="22">
        <f ca="1">B13</f>
        <v>43728</v>
      </c>
    </row>
    <row r="27" spans="1:3" x14ac:dyDescent="0.3">
      <c r="B27" s="22"/>
    </row>
    <row r="28" spans="1:3" x14ac:dyDescent="0.3">
      <c r="B28" s="22"/>
    </row>
    <row r="29" spans="1:3" x14ac:dyDescent="0.3">
      <c r="B29" s="22"/>
    </row>
    <row r="30" spans="1:3" x14ac:dyDescent="0.3">
      <c r="B30" s="22"/>
    </row>
    <row r="31" spans="1:3" x14ac:dyDescent="0.3">
      <c r="B31" s="22"/>
    </row>
    <row r="32" spans="1:3" x14ac:dyDescent="0.3">
      <c r="B32" s="22"/>
    </row>
  </sheetData>
  <printOptions horizontalCentered="1"/>
  <pageMargins left="0.7" right="0.7" top="0.75" bottom="0.75" header="0.3" footer="0.3"/>
  <pageSetup paperSize="9" scale="61" fitToHeight="0" orientation="portrait" horizontalDpi="1200" verticalDpi="1200" r:id="rId1"/>
  <headerFooter differentFirst="1">
    <oddFooter>Page &amp;P of &amp;N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Ορόσημα</vt:lpstr>
      <vt:lpstr>Χάρτης</vt:lpstr>
      <vt:lpstr>Πληροφορίες</vt:lpstr>
      <vt:lpstr>Δεδομένα γραφήματος</vt:lpstr>
      <vt:lpstr>Ορόσημα!Print_Titles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2018-06-27T05:48:29Z</dcterms:created>
  <dcterms:modified xsi:type="dcterms:W3CDTF">2018-06-27T05:48:29Z</dcterms:modified>
</cp:coreProperties>
</file>