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in\Desktop\target\"/>
    </mc:Choice>
  </mc:AlternateContent>
  <xr:revisionPtr revIDLastSave="0" documentId="12_ncr:500000_{E030A015-ADBB-4081-8A16-28258638CEBE}" xr6:coauthVersionLast="32" xr6:coauthVersionMax="32" xr10:uidLastSave="{00000000-0000-0000-0000-000000000000}"/>
  <bookViews>
    <workbookView xWindow="0" yWindow="0" windowWidth="13875" windowHeight="6660" xr2:uid="{00000000-000D-0000-FFFF-FFFF00000000}"/>
  </bookViews>
  <sheets>
    <sheet name="Išlaidų ataskaita" sheetId="1" r:id="rId1"/>
  </sheets>
  <definedNames>
    <definedName name="_1StulpelioPavadinimas">Išlaidos[[#Headers],[Data]]</definedName>
    <definedName name="EilutėsPavadinimoSritis1..C3">'Išlaidų ataskaita'!$B$3</definedName>
    <definedName name="EilutėsPavadinimoSritis2..G3">'Išlaidų ataskaita'!$E$3</definedName>
    <definedName name="EilutėsPavadinimoSritis3..L4">'Išlaidų ataskaita'!$K$3</definedName>
    <definedName name="EilutėsPavadinimoSritis4..C7">'Išlaidų ataskaita'!$B$6</definedName>
    <definedName name="EilutėsPavadinimoSritis5..G7">'Išlaidų ataskaita'!$F$6</definedName>
    <definedName name="EilutėsPavadinimoSritis6..K7">'Išlaidų ataskaita'!$J$6</definedName>
    <definedName name="_xlnm.Print_Titles" localSheetId="0">'Išlaidų ataskaita'!$9:$9</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<sst xmlns="http://schemas.openxmlformats.org/spreadsheetml/2006/main" count="32" uniqueCount="30">
  <si>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Įmonės pavadinimas</t>
  </si>
  <si>
    <t>Išlaidų ataskaita</t>
  </si>
  <si>
    <t>PASKIRTIS:</t>
  </si>
  <si>
    <t>DARBUOTOJO INFORMACIJA:</t>
  </si>
  <si>
    <t>Vardas ir pavardė</t>
  </si>
  <si>
    <t>Skyrius</t>
  </si>
  <si>
    <t>Data</t>
  </si>
  <si>
    <t>Bendroji suma</t>
  </si>
  <si>
    <t>Tarpinė suma</t>
  </si>
  <si>
    <t>Avansas grynaisiais pinigais</t>
  </si>
  <si>
    <t>PATVIRTINTA:</t>
  </si>
  <si>
    <t>Sąskaita</t>
  </si>
  <si>
    <t>Aprašas</t>
  </si>
  <si>
    <t>ATASKAITOS NUMERIS:</t>
  </si>
  <si>
    <t>Viešbutis</t>
  </si>
  <si>
    <t>Pareigos</t>
  </si>
  <si>
    <t>Vadovas</t>
  </si>
  <si>
    <t>Transportas</t>
  </si>
  <si>
    <t xml:space="preserve">PASTABOS: </t>
  </si>
  <si>
    <t>Degalai</t>
  </si>
  <si>
    <t>Maitinimas</t>
  </si>
  <si>
    <t>Telefonas</t>
  </si>
  <si>
    <t>Naudoti tik biure</t>
  </si>
  <si>
    <t>MOKĖJIMO LAIKOTARPIS:</t>
  </si>
  <si>
    <t>SSN/EIN</t>
  </si>
  <si>
    <t>Darbuotojo ID</t>
  </si>
  <si>
    <t>Pramogos</t>
  </si>
  <si>
    <t>Nuo</t>
  </si>
  <si>
    <t>Iki</t>
  </si>
  <si>
    <t>Įvairūs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</si>
</sst>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6" formatCode="_-* #,##0.00\ [$€-427]_-;\-* #,##0.00\ [$€-427]_-;_-* &quot;-&quot;??\ [$€-427]_-;_-@_-"/>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19">
    <xf numFmtId="0" fontId="0" fillId="0" borderId="0" xfId="0">
      <alignment wrapText="1"/>
    </xf>
    <xf numFmtId="14" fontId="1" fillId="2" borderId="2" xfId="13" applyNumberFormat="1" applyAlignment="1">
      <alignment horizontal="left"/>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14" fontId="0" fillId="0" borderId="0" xfId="8" applyFont="1">
      <alignment wrapText="1"/>
    </xf>
    <xf numFmtId="0" fontId="6" fillId="0" borderId="0" xfId="10">
      <alignment horizontal="right" indent="1"/>
    </xf>
    <xf numFmtId="0" fontId="0" fillId="0" borderId="0" xfId="0" applyFill="1">
      <alignment wrapText="1"/>
    </xf>
    <xf numFmtId="14" fontId="1" fillId="2" borderId="2" xfId="13"/>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166" fontId="0" fillId="0" borderId="0" xfId="1" applyNumberFormat="1" applyFont="1"/>
    <xf numFmtId="166" fontId="0" fillId="0" borderId="0" xfId="0" applyNumberFormat="1" applyFont="1" applyAlignment="1"/>
    <xf numFmtId="166" fontId="9" fillId="0" borderId="1" xfId="9" applyNumberFormat="1" applyFont="1" applyAlignment="1">
      <alignment horizontal="right"/>
    </xf>
  </cellXfs>
  <cellStyles count="16">
    <cellStyle name="1 antraštė" xfId="3" builtinId="16" customBuiltin="1"/>
    <cellStyle name="2 antraštė" xfId="4" builtinId="17" customBuiltin="1"/>
    <cellStyle name="20% – paryškinimas 3" xfId="13" builtinId="38" customBuiltin="1"/>
    <cellStyle name="3 antraštė" xfId="5" builtinId="18" customBuiltin="1"/>
    <cellStyle name="4 antraštė" xfId="10" builtinId="19" customBuiltin="1"/>
    <cellStyle name="40% – paryškinimas 3" xfId="14" builtinId="39" customBuiltin="1"/>
    <cellStyle name="60% – paryškinimas 3" xfId="15" builtinId="40" customBuiltin="1"/>
    <cellStyle name="Data" xfId="8" xr:uid="{00000000-0005-0000-0000-000006000000}"/>
    <cellStyle name="Įprastas" xfId="0" builtinId="0" customBuiltin="1"/>
    <cellStyle name="Įvestis" xfId="6" builtinId="20" customBuiltin="1"/>
    <cellStyle name="Paryškinimas 3" xfId="12" builtinId="37" customBuiltin="1"/>
    <cellStyle name="Pastaba" xfId="7" builtinId="10" customBuiltin="1"/>
    <cellStyle name="Pavadinimas" xfId="2" builtinId="15" customBuiltin="1"/>
    <cellStyle name="Suma" xfId="11" builtinId="25" customBuiltin="1"/>
    <cellStyle name="Valiuta" xfId="1" builtinId="4" customBuiltin="1"/>
    <cellStyle name="Valiuta [0]" xfId="9" builtinId="7" customBuiltin="1"/>
  </cellStyles>
  <dxfs count="16">
    <dxf>
      <numFmt numFmtId="166" formatCode="_-* #,##0.00\ [$€-427]_-;\-* #,##0.00\ [$€-427]_-;_-* &quot;-&quot;??\ [$€-427]_-;_-@_-"/>
    </dxf>
    <dxf>
      <numFmt numFmtId="166" formatCode="_-* #,##0.00\ [$€-427]_-;\-* #,##0.00\ [$€-427]_-;_-* &quot;-&quot;??\ [$€-427]_-;_-@_-"/>
    </dxf>
    <dxf>
      <numFmt numFmtId="166" formatCode="_-* #,##0.00\ [$€-427]_-;\-* #,##0.00\ [$€-427]_-;_-* &quot;-&quot;??\ [$€-427]_-;_-@_-"/>
    </dxf>
    <dxf>
      <numFmt numFmtId="166" formatCode="_-* #,##0.00\ [$€-427]_-;\-* #,##0.00\ [$€-427]_-;_-* &quot;-&quot;??\ [$€-427]_-;_-@_-"/>
    </dxf>
    <dxf>
      <numFmt numFmtId="166" formatCode="_-* #,##0.00\ [$€-427]_-;\-* #,##0.00\ [$€-427]_-;_-* &quot;-&quot;??\ [$€-427]_-;_-@_-"/>
    </dxf>
    <dxf>
      <numFmt numFmtId="166" formatCode="_-* #,##0.00\ [$€-427]_-;\-* #,##0.00\ [$€-427]_-;_-* &quot;-&quot;??\ [$€-427]_-;_-@_-"/>
    </dxf>
    <dxf>
      <numFmt numFmtId="166" formatCode="_-* #,##0.00\ [$€-427]_-;\-* #,##0.00\ [$€-427]_-;_-* &quot;-&quot;??\ [$€-427]_-;_-@_-"/>
    </dxf>
    <dxf>
      <numFmt numFmtId="166" formatCode="_-* #,##0.00\ [$€-427]_-;\-* #,##0.00\ [$€-427]_-;_-* &quot;-&quot;??\ [$€-427]_-;_-@_-"/>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šlaidos" displayName="Išlaidos" ref="B9:L17" totalsRowCount="1">
  <autoFilter ref="B9:L16" xr:uid="{00000000-0009-0000-0100-000001000000}"/>
  <tableColumns count="11">
    <tableColumn id="1" xr3:uid="{00000000-0010-0000-0000-000001000000}" name="Data" totalsRowLabel="Bendroji suma"/>
    <tableColumn id="2" xr3:uid="{00000000-0010-0000-0000-000002000000}" name="Sąskaita"/>
    <tableColumn id="3" xr3:uid="{00000000-0010-0000-0000-000003000000}" name="Aprašas"/>
    <tableColumn id="4" xr3:uid="{00000000-0010-0000-0000-000004000000}" name="Viešbutis" totalsRowFunction="sum" dataDxfId="7" totalsRowDxfId="15"/>
    <tableColumn id="5" xr3:uid="{00000000-0010-0000-0000-000005000000}" name="Transportas" totalsRowFunction="sum" dataDxfId="6" totalsRowDxfId="14"/>
    <tableColumn id="6" xr3:uid="{00000000-0010-0000-0000-000006000000}" name="Degalai" totalsRowFunction="sum" dataDxfId="5" totalsRowDxfId="13"/>
    <tableColumn id="7" xr3:uid="{00000000-0010-0000-0000-000007000000}" name="Maitinimas" totalsRowFunction="sum" dataDxfId="4" totalsRowDxfId="12"/>
    <tableColumn id="8" xr3:uid="{00000000-0010-0000-0000-000008000000}" name="Telefonas" totalsRowFunction="sum" dataDxfId="3" totalsRowDxfId="11"/>
    <tableColumn id="10" xr3:uid="{00000000-0010-0000-0000-00000A000000}" name="Pramogos" totalsRowFunction="sum" dataDxfId="2" totalsRowDxfId="10"/>
    <tableColumn id="11" xr3:uid="{00000000-0010-0000-0000-00000B000000}" name="Įvairūs" totalsRowFunction="sum" dataDxfId="1" totalsRowDxfId="9"/>
    <tableColumn id="9" xr3:uid="{00000000-0010-0000-0000-000009000000}" name="Bendroji suma" totalsRowFunction="sum" dataDxfId="0" totalsRowDxfId="8">
      <calculatedColumnFormula>IFERROR(SUM(Išlaidos[[#This Row],[Viešbutis]:[Įvairūs]]),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Šioje lentelėje pateikiama data, sąskaita, aprašas, viešbučio, transporto, degalų, maitinimo, telefono, pramogų ir papildomos išlaidos. Bendrosios išlaidos apskaičiuojamos automatiškai"/>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defaultRowHeight="30" customHeight="1" x14ac:dyDescent="0.25"/>
  <cols>
    <col min="1" max="1" width="3.875" customWidth="1"/>
    <col min="2" max="3" width="13.5" customWidth="1"/>
    <col min="4" max="4" width="29" customWidth="1"/>
    <col min="5" max="12" width="16.75" customWidth="1"/>
    <col min="13" max="13" width="2.625" customWidth="1"/>
  </cols>
  <sheetData>
    <row r="1" spans="2:12" ht="45" customHeight="1" x14ac:dyDescent="0.25">
      <c r="B1" s="10" t="s">
        <v>0</v>
      </c>
      <c r="C1" s="10"/>
      <c r="D1" s="10"/>
      <c r="E1" s="10"/>
      <c r="F1" s="10"/>
      <c r="G1" s="10"/>
      <c r="H1" s="10"/>
      <c r="I1" s="10"/>
      <c r="J1" s="11" t="s">
        <v>22</v>
      </c>
      <c r="K1" s="11"/>
      <c r="L1" s="11"/>
    </row>
    <row r="2" spans="2:12" ht="48" customHeight="1" x14ac:dyDescent="0.25">
      <c r="B2" s="3" t="s">
        <v>1</v>
      </c>
    </row>
    <row r="3" spans="2:12" ht="30" customHeight="1" x14ac:dyDescent="0.25">
      <c r="B3" s="4" t="s">
        <v>2</v>
      </c>
      <c r="C3" s="12"/>
      <c r="D3" s="12"/>
      <c r="E3" s="13" t="s">
        <v>13</v>
      </c>
      <c r="F3" s="13"/>
      <c r="G3" s="12"/>
      <c r="H3" s="12"/>
      <c r="J3" s="4" t="s">
        <v>23</v>
      </c>
      <c r="K3" s="7" t="s">
        <v>27</v>
      </c>
      <c r="L3" s="1" t="str">
        <f>IFERROR(IF(LEN(B10)=0,"",MIN(Išlaidos[Data])), "")</f>
        <v/>
      </c>
    </row>
    <row r="4" spans="2:12" ht="30" customHeight="1" x14ac:dyDescent="0.25">
      <c r="K4" s="7" t="s">
        <v>28</v>
      </c>
      <c r="L4" s="9" t="str">
        <f>IFERROR(IF(LEN(B10)=0,"",MAX(Išlaidos[Data])), "")</f>
        <v/>
      </c>
    </row>
    <row r="5" spans="2:12" ht="15" customHeight="1" x14ac:dyDescent="0.25">
      <c r="B5" s="5" t="s">
        <v>3</v>
      </c>
      <c r="C5" s="4"/>
      <c r="D5" s="2"/>
    </row>
    <row r="6" spans="2:12" ht="30" customHeight="1" x14ac:dyDescent="0.25">
      <c r="B6" s="7" t="s">
        <v>4</v>
      </c>
      <c r="C6" s="12"/>
      <c r="D6" s="12"/>
      <c r="F6" s="7" t="s">
        <v>15</v>
      </c>
      <c r="G6" s="12"/>
      <c r="H6" s="12"/>
      <c r="J6" s="7" t="s">
        <v>24</v>
      </c>
      <c r="K6" s="12"/>
      <c r="L6" s="12"/>
    </row>
    <row r="7" spans="2:12" ht="30" customHeight="1" x14ac:dyDescent="0.25">
      <c r="B7" s="7" t="s">
        <v>5</v>
      </c>
      <c r="C7" s="12"/>
      <c r="D7" s="12"/>
      <c r="F7" s="7" t="s">
        <v>16</v>
      </c>
      <c r="G7" s="12"/>
      <c r="H7" s="12"/>
      <c r="J7" s="7" t="s">
        <v>25</v>
      </c>
      <c r="K7" s="12"/>
      <c r="L7" s="12"/>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6"/>
      <c r="E10" s="16"/>
      <c r="F10" s="16"/>
      <c r="G10" s="16"/>
      <c r="H10" s="16"/>
      <c r="I10" s="16"/>
      <c r="J10" s="16"/>
      <c r="K10" s="16"/>
      <c r="L10" s="16">
        <f>IFERROR(SUM(Išlaidos[[#This Row],[Viešbutis]:[Įvairūs]]), "")</f>
        <v>0</v>
      </c>
    </row>
    <row r="11" spans="2:12" ht="30" customHeight="1" x14ac:dyDescent="0.25">
      <c r="B11" s="6"/>
      <c r="C11" s="8"/>
      <c r="D11" s="8"/>
      <c r="E11" s="16"/>
      <c r="F11" s="16"/>
      <c r="G11" s="16"/>
      <c r="H11" s="16"/>
      <c r="I11" s="16"/>
      <c r="J11" s="16"/>
      <c r="K11" s="16"/>
      <c r="L11" s="16">
        <f>IFERROR(SUM(Išlaidos[[#This Row],[Viešbutis]:[Įvairūs]]), "")</f>
        <v>0</v>
      </c>
    </row>
    <row r="12" spans="2:12" ht="30" customHeight="1" x14ac:dyDescent="0.25">
      <c r="B12" s="6"/>
      <c r="C12" s="8"/>
      <c r="D12" s="8"/>
      <c r="E12" s="16"/>
      <c r="F12" s="16"/>
      <c r="G12" s="16"/>
      <c r="H12" s="16"/>
      <c r="I12" s="16"/>
      <c r="J12" s="16"/>
      <c r="K12" s="16"/>
      <c r="L12" s="16">
        <f>IFERROR(SUM(Išlaidos[[#This Row],[Viešbutis]:[Įvairūs]]), "")</f>
        <v>0</v>
      </c>
    </row>
    <row r="13" spans="2:12" ht="30" customHeight="1" x14ac:dyDescent="0.25">
      <c r="B13" s="6"/>
      <c r="C13" s="8"/>
      <c r="D13" s="8"/>
      <c r="E13" s="16"/>
      <c r="F13" s="16"/>
      <c r="G13" s="16"/>
      <c r="H13" s="16"/>
      <c r="I13" s="16"/>
      <c r="J13" s="16"/>
      <c r="K13" s="16"/>
      <c r="L13" s="16">
        <f>IFERROR(SUM(Išlaidos[[#This Row],[Viešbutis]:[Įvairūs]]), "")</f>
        <v>0</v>
      </c>
    </row>
    <row r="14" spans="2:12" ht="30" customHeight="1" x14ac:dyDescent="0.25">
      <c r="B14" s="6"/>
      <c r="C14" s="8"/>
      <c r="D14" s="8"/>
      <c r="E14" s="16"/>
      <c r="F14" s="16"/>
      <c r="G14" s="16"/>
      <c r="H14" s="16"/>
      <c r="I14" s="16"/>
      <c r="J14" s="16"/>
      <c r="K14" s="16"/>
      <c r="L14" s="16">
        <f>IFERROR(SUM(Išlaidos[[#This Row],[Viešbutis]:[Įvairūs]]), "")</f>
        <v>0</v>
      </c>
    </row>
    <row r="15" spans="2:12" ht="30" customHeight="1" x14ac:dyDescent="0.25">
      <c r="B15" s="6"/>
      <c r="C15" s="8"/>
      <c r="D15" s="8"/>
      <c r="E15" s="16"/>
      <c r="F15" s="16"/>
      <c r="G15" s="16"/>
      <c r="H15" s="16"/>
      <c r="I15" s="16"/>
      <c r="J15" s="16"/>
      <c r="K15" s="16"/>
      <c r="L15" s="16">
        <f>IFERROR(SUM(Išlaidos[[#This Row],[Viešbutis]:[Įvairūs]]), "")</f>
        <v>0</v>
      </c>
    </row>
    <row r="16" spans="2:12" ht="30" customHeight="1" x14ac:dyDescent="0.25">
      <c r="B16" s="6"/>
      <c r="C16" s="8"/>
      <c r="D16" s="8"/>
      <c r="E16" s="16"/>
      <c r="F16" s="16"/>
      <c r="G16" s="16"/>
      <c r="H16" s="16"/>
      <c r="I16" s="16"/>
      <c r="J16" s="16"/>
      <c r="K16" s="16"/>
      <c r="L16" s="16">
        <f>IFERROR(SUM(Išlaidos[[#This Row],[Viešbutis]:[Įvairūs]]), "")</f>
        <v>0</v>
      </c>
    </row>
    <row r="17" spans="2:12" ht="30" customHeight="1" x14ac:dyDescent="0.25">
      <c r="B17" t="s">
        <v>7</v>
      </c>
      <c r="E17" s="17">
        <f>SUBTOTAL(109,Išlaidos[Viešbutis])</f>
        <v>0</v>
      </c>
      <c r="F17" s="17">
        <f>SUBTOTAL(109,Išlaidos[Transportas])</f>
        <v>0</v>
      </c>
      <c r="G17" s="17">
        <f>SUBTOTAL(109,Išlaidos[Degalai])</f>
        <v>0</v>
      </c>
      <c r="H17" s="17">
        <f>SUBTOTAL(109,Išlaidos[Maitinimas])</f>
        <v>0</v>
      </c>
      <c r="I17" s="17">
        <f>SUBTOTAL(109,Išlaidos[Telefonas])</f>
        <v>0</v>
      </c>
      <c r="J17" s="17">
        <f>SUBTOTAL(109,Išlaidos[Pramogos])</f>
        <v>0</v>
      </c>
      <c r="K17" s="17">
        <f>SUBTOTAL(109,Išlaidos[Įvairūs])</f>
        <v>0</v>
      </c>
      <c r="L17" s="17">
        <f>SUBTOTAL(109,Išlaidos[Bendroji suma])</f>
        <v>0</v>
      </c>
    </row>
    <row r="18" spans="2:12" ht="30" customHeight="1" x14ac:dyDescent="0.25">
      <c r="B18" s="14" t="s">
        <v>8</v>
      </c>
      <c r="C18" s="14"/>
      <c r="D18" s="14"/>
      <c r="E18" s="14"/>
      <c r="F18" s="14"/>
      <c r="G18" s="14"/>
      <c r="H18" s="14"/>
      <c r="I18" s="14"/>
      <c r="J18" s="14"/>
      <c r="K18" s="15"/>
      <c r="L18" s="18">
        <f>IFERROR(SUM(Išlaidos[[#Totals],[Bendroji suma]]), "")</f>
        <v>0</v>
      </c>
    </row>
    <row r="19" spans="2:12" ht="30" customHeight="1" x14ac:dyDescent="0.25">
      <c r="B19" s="14" t="s">
        <v>9</v>
      </c>
      <c r="C19" s="14"/>
      <c r="D19" s="14"/>
      <c r="E19" s="14"/>
      <c r="F19" s="14"/>
      <c r="G19" s="14"/>
      <c r="H19" s="14"/>
      <c r="I19" s="14"/>
      <c r="J19" s="14"/>
      <c r="K19" s="15"/>
      <c r="L19" s="18"/>
    </row>
    <row r="20" spans="2:12" ht="30" customHeight="1" x14ac:dyDescent="0.25">
      <c r="B20" s="14" t="s">
        <v>7</v>
      </c>
      <c r="C20" s="14"/>
      <c r="D20" s="14"/>
      <c r="E20" s="14"/>
      <c r="F20" s="14"/>
      <c r="G20" s="14"/>
      <c r="H20" s="14"/>
      <c r="I20" s="14"/>
      <c r="J20" s="14"/>
      <c r="K20" s="15"/>
      <c r="L20" s="18">
        <f>IFERROR((L18-L19), "")</f>
        <v>0</v>
      </c>
    </row>
    <row r="21" spans="2:12" ht="30" customHeight="1" x14ac:dyDescent="0.25">
      <c r="B21" s="4" t="s">
        <v>10</v>
      </c>
      <c r="C21" s="12"/>
      <c r="D21" s="12"/>
      <c r="E21" s="12"/>
      <c r="F21" s="4" t="s">
        <v>18</v>
      </c>
      <c r="G21" s="12"/>
      <c r="H21" s="12"/>
      <c r="I21" s="12"/>
      <c r="J21" s="12"/>
    </row>
  </sheetData>
  <dataConsolidate/>
  <mergeCells count="1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Šiame darbalapyje sukurkite išlaidų ataskaitą. Langeliuose nuo B9 veskite išlaidų informaciją. Bendrosios išlaidos automatiškai apskaičiuojamos lentelės pabaigoje. Langeliai Patvirtino ir Pastabos yra po langeliu Bendroji suma" sqref="A1" xr:uid="{00000000-0002-0000-0000-000000000000}"/>
    <dataValidation allowBlank="1" showInputMessage="1" showErrorMessage="1" prompt="Šiame langelyje įveskite įmonės pavadinimą" sqref="B1:I1" xr:uid="{00000000-0002-0000-0000-000001000000}"/>
    <dataValidation allowBlank="1" showInputMessage="1" showErrorMessage="1" prompt="Šiame langelyje rodomas šio darbalapio pavadinimas. Lang. C3 ir G3 įveskite paskirtį ir ataskaitos numerį. Mokėjimo laikotarpio pradžios ir pabaigos datos automatiškai atnaujinamos lang. L3 ir L4. Langeliuose nuo B6 iki K7 įveskite darbuotojo informaciją" sqref="B2" xr:uid="{00000000-0002-0000-0000-000002000000}"/>
    <dataValidation allowBlank="1" showInputMessage="1" showErrorMessage="1" prompt="Langelyje dešinėje įveskite paskirtį" sqref="B3" xr:uid="{00000000-0002-0000-0000-000003000000}"/>
    <dataValidation allowBlank="1" showInputMessage="1" showErrorMessage="1" prompt="Šiame langelyje įveskite paskirtį" sqref="C3:D3" xr:uid="{00000000-0002-0000-0000-000004000000}"/>
    <dataValidation allowBlank="1" showInputMessage="1" showErrorMessage="1" prompt="Šiame langelyje įveskite ataskaitos numerį" sqref="G3:H3" xr:uid="{00000000-0002-0000-0000-000005000000}"/>
    <dataValidation allowBlank="1" showInputMessage="1" showErrorMessage="1" prompt="Langelyje dešinėje įveskite ataskaitos numerį" sqref="E3" xr:uid="{00000000-0002-0000-0000-000006000000}"/>
    <dataValidation allowBlank="1" showInputMessage="1" showErrorMessage="1" prompt="Mokėjimo laikotarpio pradžios ir pabaigos datos automatiškai atnaujinamos langeliuose dešinėje" sqref="J3" xr:uid="{00000000-0002-0000-0000-000007000000}"/>
    <dataValidation allowBlank="1" showInputMessage="1" showErrorMessage="1" prompt="Mokėjimo laikotarpio pradžios data atnaujinama langelyje dešinėje" sqref="K3" xr:uid="{00000000-0002-0000-0000-000008000000}"/>
    <dataValidation allowBlank="1" showInputMessage="1" showErrorMessage="1" prompt="Mokėjimo laikotarpio pradžios data atnaujinama šiame langelyje" sqref="L3" xr:uid="{00000000-0002-0000-0000-000009000000}"/>
    <dataValidation allowBlank="1" showInputMessage="1" showErrorMessage="1" prompt="Mokėjimo laikotarpio pabaigos data atnaujinama langelyje dešinėje" sqref="K4" xr:uid="{00000000-0002-0000-0000-00000A000000}"/>
    <dataValidation allowBlank="1" showInputMessage="1" showErrorMessage="1" prompt="Mokėjimo laikotarpio pabaigos data atnaujinama šiame langelyje Langeliuose nuo B6 iki K7 įveskite darbuotojo informaciją" sqref="L4" xr:uid="{00000000-0002-0000-0000-00000B000000}"/>
    <dataValidation allowBlank="1" showInputMessage="1" showErrorMessage="1" prompt="Langeliuose nuo B6 iki K7 įveskite darbuotojo informaciją" sqref="B5" xr:uid="{00000000-0002-0000-0000-00000C000000}"/>
    <dataValidation allowBlank="1" showInputMessage="1" showErrorMessage="1" prompt="Langelyje dešinėje įveskite vardą ir pavardę" sqref="B6" xr:uid="{00000000-0002-0000-0000-00000D000000}"/>
    <dataValidation allowBlank="1" showInputMessage="1" showErrorMessage="1" prompt="Šiame langelyje įveskite vardą ir pavardę" sqref="C6:D6" xr:uid="{00000000-0002-0000-0000-00000E000000}"/>
    <dataValidation allowBlank="1" showInputMessage="1" showErrorMessage="1" prompt="Langelyje dešinėje įveskite skyrių" sqref="B7" xr:uid="{00000000-0002-0000-0000-00000F000000}"/>
    <dataValidation allowBlank="1" showInputMessage="1" showErrorMessage="1" prompt="Šiame langelyje įveskite skyrių" sqref="C7:D7" xr:uid="{00000000-0002-0000-0000-000010000000}"/>
    <dataValidation allowBlank="1" showInputMessage="1" showErrorMessage="1" prompt="Langelyje dešinėje įveskite pareigas" sqref="F6" xr:uid="{00000000-0002-0000-0000-000011000000}"/>
    <dataValidation allowBlank="1" showInputMessage="1" showErrorMessage="1" prompt="Šiame langelyje įveskite pareigas" sqref="G6:H6" xr:uid="{00000000-0002-0000-0000-000012000000}"/>
    <dataValidation allowBlank="1" showInputMessage="1" showErrorMessage="1" prompt="Langelyje dešinėje įveskite vadovą" sqref="F7" xr:uid="{00000000-0002-0000-0000-000013000000}"/>
    <dataValidation allowBlank="1" showInputMessage="1" showErrorMessage="1" prompt="Šiame langelyje įveskite vadovą" sqref="G7:H7" xr:uid="{00000000-0002-0000-0000-000014000000}"/>
    <dataValidation allowBlank="1" showInputMessage="1" showErrorMessage="1" prompt="Langelyje dešinėje įveskite socialinio draudimo numerį arba darbdavio identifikavimo numerį" sqref="J6" xr:uid="{00000000-0002-0000-0000-000015000000}"/>
    <dataValidation allowBlank="1" showInputMessage="1" showErrorMessage="1" prompt="Šiame langelyje įveskite socialinio draudimo numerį arba darbdavio identifikavimo numerį" sqref="K6:L6" xr:uid="{00000000-0002-0000-0000-000016000000}"/>
    <dataValidation allowBlank="1" showInputMessage="1" showErrorMessage="1" prompt="Šiame langelyje įveskite darbuotojo įmonės ID" sqref="K7:L7" xr:uid="{00000000-0002-0000-0000-000017000000}"/>
    <dataValidation allowBlank="1" showInputMessage="1" showErrorMessage="1" prompt="Langelyje dešinėje įveskite darbuotojo įmonės ID" sqref="J7" xr:uid="{00000000-0002-0000-0000-000018000000}"/>
    <dataValidation allowBlank="1" showInputMessage="1" showErrorMessage="1" prompt="Stulpelyje po šia antrašte įveskite išlaidų datą. Norėdami rasti konkrečius įrašus, naudokite antraštės filtrus" sqref="B9" xr:uid="{00000000-0002-0000-0000-000019000000}"/>
    <dataValidation allowBlank="1" showInputMessage="1" showErrorMessage="1" prompt="Šiame stulpelyje po šia antrašte įveskite sąskaitą" sqref="C9" xr:uid="{00000000-0002-0000-0000-00001A000000}"/>
    <dataValidation allowBlank="1" showInputMessage="1" showErrorMessage="1" prompt="Šiame stulpelyje po šia antrašte įveskite aprašą" sqref="D9" xr:uid="{00000000-0002-0000-0000-00001B000000}"/>
    <dataValidation allowBlank="1" showInputMessage="1" showErrorMessage="1" prompt="Šiame stulpelyje po šia antrašte įveskite viešbučio išlaidas" sqref="E9" xr:uid="{00000000-0002-0000-0000-00001C000000}"/>
    <dataValidation allowBlank="1" showInputMessage="1" showErrorMessage="1" prompt="Šiame stulpelyje po šia antrašte įveskite transporto išlaidas" sqref="F9" xr:uid="{00000000-0002-0000-0000-00001D000000}"/>
    <dataValidation allowBlank="1" showInputMessage="1" showErrorMessage="1" prompt="Šiame stulpelyje po šia antrašte įveskite degalų išlaidas" sqref="G9" xr:uid="{00000000-0002-0000-0000-00001E000000}"/>
    <dataValidation allowBlank="1" showInputMessage="1" showErrorMessage="1" prompt="Šiame stulpelyje po šia antrašte įveskite maitinimo išlaidas" sqref="H9" xr:uid="{00000000-0002-0000-0000-00001F000000}"/>
    <dataValidation allowBlank="1" showInputMessage="1" showErrorMessage="1" prompt="Stulpelyje po šia antrašte įveskite telefono išlaidas" sqref="I9" xr:uid="{00000000-0002-0000-0000-000020000000}"/>
    <dataValidation allowBlank="1" showInputMessage="1" showErrorMessage="1" prompt="Stulpelyje po šia antrašte įveskite kitas išlaidas" sqref="K9" xr:uid="{00000000-0002-0000-0000-000021000000}"/>
    <dataValidation allowBlank="1" showInputMessage="1" showErrorMessage="1" prompt="Stulpelyje po šia antrašte įveskite pramogų išlaidas" sqref="J9" xr:uid="{00000000-0002-0000-0000-000022000000}"/>
    <dataValidation allowBlank="1" showInputMessage="1" showErrorMessage="1" prompt="Stulpelyje po šia antrašte automatiškai apskaičiuojamos bendrosios išlaidos. Tarpinė suma, avansas grynaisiais pinigais ir galutinė bendroji suma yra po šiuo stulpeliu" sqref="L9" xr:uid="{00000000-0002-0000-0000-000023000000}"/>
    <dataValidation allowBlank="1" showInputMessage="1" showErrorMessage="1" prompt="Bendra avanso grynaisiais pinigais suma yra langelyje dešinėje" sqref="B19:K19" xr:uid="{00000000-0002-0000-0000-000024000000}"/>
    <dataValidation allowBlank="1" showInputMessage="1" showErrorMessage="1" prompt="Šiame langelyje įveskite bendrą avanso grynaisiais pinigais sumą" sqref="L19" xr:uid="{00000000-0002-0000-0000-000025000000}"/>
    <dataValidation allowBlank="1" showInputMessage="1" showErrorMessage="1" prompt="Visa bendroji suma automatiškai apskaičiuojama langelyje dešinėje" sqref="B20:K20" xr:uid="{00000000-0002-0000-0000-000026000000}"/>
    <dataValidation allowBlank="1" showInputMessage="1" showErrorMessage="1" prompt="Visa bendroji suma automatiškai apskaičiuojama šiame langelyje" sqref="L20" xr:uid="{00000000-0002-0000-0000-000027000000}"/>
    <dataValidation allowBlank="1" showInputMessage="1" showErrorMessage="1" prompt="Tarpinė suma automatiškai apskaičiuojama langelyje dešinėje" sqref="B18:K18" xr:uid="{00000000-0002-0000-0000-000028000000}"/>
    <dataValidation allowBlank="1" showInputMessage="1" showErrorMessage="1" prompt="Tarpinė suma automatiškai apskaičiuojama šiame langelyje" sqref="L18" xr:uid="{00000000-0002-0000-0000-000029000000}"/>
    <dataValidation allowBlank="1" showInputMessage="1" showErrorMessage="1" prompt="Langelyje dešinėje įveskite pastabas" sqref="F21" xr:uid="{00000000-0002-0000-0000-00002A000000}"/>
    <dataValidation allowBlank="1" showInputMessage="1" showErrorMessage="1" prompt="Šiame langelyje įveskite pastabas" sqref="G21:J21" xr:uid="{00000000-0002-0000-0000-00002B000000}"/>
    <dataValidation allowBlank="1" showInputMessage="1" showErrorMessage="1" prompt="Langelyje dešinėje įveskite patvirtinusio asmens vardą" sqref="B21" xr:uid="{00000000-0002-0000-0000-00002C000000}"/>
    <dataValidation allowBlank="1" showInputMessage="1" showErrorMessage="1" prompt="Šiame langelyje įveskite patvirtinusio asmens vardą" sqref="C21:E21" xr:uid="{00000000-0002-0000-0000-00002D000000}"/>
    <dataValidation allowBlank="1" showInputMessage="1" showErrorMessage="1" prompt="Šis langelis skirtas tik naudoti biure"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8</vt:i4>
      </vt:variant>
    </vt:vector>
  </HeadingPairs>
  <TitlesOfParts>
    <vt:vector size="9" baseType="lpstr">
      <vt:lpstr>Išlaidų ataskaita</vt:lpstr>
      <vt:lpstr>_1StulpelioPavadinimas</vt:lpstr>
      <vt:lpstr>EilutėsPavadinimoSritis1..C3</vt:lpstr>
      <vt:lpstr>EilutėsPavadinimoSritis2..G3</vt:lpstr>
      <vt:lpstr>EilutėsPavadinimoSritis3..L4</vt:lpstr>
      <vt:lpstr>EilutėsPavadinimoSritis4..C7</vt:lpstr>
      <vt:lpstr>EilutėsPavadinimoSritis5..G7</vt:lpstr>
      <vt:lpstr>EilutėsPavadinimoSritis6..K7</vt:lpstr>
      <vt:lpstr>'Išlaidų ataskaita'!Print_Titles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2017-09-12T04:16:56Z</dcterms:created>
  <dcterms:modified xsi:type="dcterms:W3CDTF">2018-06-21T14:20:29Z</dcterms:modified>
</cp:coreProperties>
</file>