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620" windowHeight="12495"/>
  </bookViews>
  <sheets>
    <sheet name="Záznamy o kreditní kartě" sheetId="2" r:id="rId1"/>
  </sheets>
  <definedNames>
    <definedName name="NadpisSloupce1">Data[[#Headers],[Datum]]</definedName>
    <definedName name="_xlnm.Print_Titles" localSheetId="0">'Záznamy o kreditní kartě'!$3:$3</definedName>
  </definedNames>
  <calcPr calcId="171027"/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 l="1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<sst xmlns="http://schemas.openxmlformats.org/spreadsheetml/2006/main" count="21" uniqueCount="19">
  <si>
    <t>Název kreditní karty</t>
  </si>
  <si>
    <t>Splátky zadejte v tabulce níže jako záporné částky.</t>
  </si>
  <si>
    <t>Datum</t>
  </si>
  <si>
    <t>Celkem</t>
  </si>
  <si>
    <t>Popis</t>
  </si>
  <si>
    <t>Existující zůstatek</t>
  </si>
  <si>
    <t>Splátky za červen</t>
  </si>
  <si>
    <t>Rámeček na fotky</t>
  </si>
  <si>
    <t>Víno</t>
  </si>
  <si>
    <t>Letenka do Berlína</t>
  </si>
  <si>
    <t>Výběr hotovosti</t>
  </si>
  <si>
    <t>Částka</t>
  </si>
  <si>
    <t>Název obchodníka</t>
  </si>
  <si>
    <t>Woodgrove Bank</t>
  </si>
  <si>
    <t>Northwind Traders</t>
  </si>
  <si>
    <t>Coho Winery</t>
  </si>
  <si>
    <t>Blue Yonder Airlines</t>
  </si>
  <si>
    <t>Poplatky za transakci</t>
  </si>
  <si>
    <t>Zůstatek
(bez započtení úroků)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</si>
</sst>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,##0.00\ &quot;Kč&quot;"/>
  </numFmts>
  <fonts count="22" x14ac:knownFonts="1">
    <font>
      <sz val="11"/>
      <color theme="1" tint="0.24994659260841701"/>
      <name val="Euphemia"/>
      <family val="2"/>
    </font>
    <font>
      <sz val="36"/>
      <color theme="4" tint="-0.499984740745262"/>
      <name val="Century Gothic"/>
      <family val="2"/>
      <scheme val="major"/>
    </font>
    <font>
      <sz val="14"/>
      <color theme="4"/>
      <name val="Century Gothic"/>
      <family val="2"/>
      <scheme val="major"/>
    </font>
    <font>
      <i/>
      <sz val="11"/>
      <color theme="1" tint="0.34998626667073579"/>
      <name val="Century Gothic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 tint="0.2499465926084170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24994659260841701"/>
      <name val="Euphemia"/>
      <family val="2"/>
      <scheme val="minor"/>
    </font>
    <font>
      <sz val="11"/>
      <color theme="1" tint="0.24994659260841701"/>
      <name val="Euphemia"/>
      <family val="2"/>
    </font>
    <font>
      <sz val="11"/>
      <color theme="0"/>
      <name val="Euphemia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/>
    <xf numFmtId="0" fontId="21" fillId="2" borderId="0">
      <alignment horizontal="center" vertical="center" wrapText="1"/>
    </xf>
    <xf numFmtId="164" fontId="20" fillId="0" borderId="0" applyFont="0" applyFill="0" applyBorder="0" applyProtection="0">
      <alignment horizontal="right" vertical="center" indent="1"/>
    </xf>
    <xf numFmtId="164" fontId="20" fillId="0" borderId="0" applyFont="0" applyFill="0" applyBorder="0" applyProtection="0">
      <alignment horizontal="right" vertical="center"/>
    </xf>
    <xf numFmtId="0" fontId="1" fillId="0" borderId="1" applyNumberFormat="0" applyFill="0" applyProtection="0">
      <alignment vertical="center"/>
    </xf>
    <xf numFmtId="14" fontId="20" fillId="0" borderId="0" applyFont="0" applyFill="0" applyBorder="0">
      <alignment horizontal="left"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3" applyNumberFormat="0" applyAlignment="0" applyProtection="0"/>
    <xf numFmtId="0" fontId="16" fillId="7" borderId="4" applyNumberFormat="0" applyAlignment="0" applyProtection="0"/>
    <xf numFmtId="0" fontId="7" fillId="7" borderId="3" applyNumberFormat="0" applyAlignment="0" applyProtection="0"/>
    <xf numFmtId="0" fontId="14" fillId="0" borderId="5" applyNumberFormat="0" applyFill="0" applyAlignment="0" applyProtection="0"/>
    <xf numFmtId="0" fontId="8" fillId="8" borderId="6" applyNumberFormat="0" applyAlignment="0" applyProtection="0"/>
    <xf numFmtId="0" fontId="18" fillId="0" borderId="0" applyNumberFormat="0" applyFill="0" applyBorder="0" applyAlignment="0" applyProtection="0"/>
    <xf numFmtId="0" fontId="9" fillId="9" borderId="7" applyNumberFormat="0" applyFont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3" fillId="0" borderId="0" xfId="1">
      <alignment vertical="center"/>
    </xf>
    <xf numFmtId="14" fontId="0" fillId="0" borderId="0" xfId="7" applyFont="1">
      <alignment horizontal="left" vertical="center"/>
    </xf>
    <xf numFmtId="164" fontId="0" fillId="0" borderId="0" xfId="4" applyFont="1">
      <alignment horizontal="right" vertical="center" indent="1"/>
    </xf>
    <xf numFmtId="0" fontId="1" fillId="0" borderId="1" xfId="6">
      <alignment vertical="center"/>
    </xf>
    <xf numFmtId="0" fontId="21" fillId="2" borderId="0" xfId="3">
      <alignment horizontal="center" vertical="center" wrapText="1"/>
    </xf>
    <xf numFmtId="164" fontId="19" fillId="0" borderId="0" xfId="5" applyFont="1">
      <alignment horizontal="right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Datum" xfId="7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3:G10" totalsRowCount="1">
  <autoFilter ref="B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atum" totalsRowLabel="Celkem">
      <calculatedColumnFormula>TODAY()</calculatedColumnFormula>
    </tableColumn>
    <tableColumn id="2" name="Popis"/>
    <tableColumn id="3" name="Částka" totalsRowFunction="sum"/>
    <tableColumn id="4" name="Název obchodníka"/>
    <tableColumn id="5" name="Poplatky za transakci" totalsRowFunction="sum"/>
    <tableColumn id="6" name="Zůstatek_x000a_(bez započtení úroků)" dataDxfId="0">
      <calculatedColumnFormula>IFERROR(IF(ROW()-ROW(Data[[#Headers],[Zůstatek
(bez započtení úroků)]])=1,Data[[#This Row],[Poplatky za transakci]]+Data[[#This Row],[Částka]],SUM(INDEX(Data[Částka],1,1):Data[[#This Row],[Částka]],INDEX(Data[Poplatky za transakci],1,1):Data[[#This Row],[Poplatky za transakci]])),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Do této tabulky zadejte podrobnosti o transakcích s kreditní kartou, jako je datum, popis, částka, název obchodníka a poplatky za transakci. Zůstatek bez započtení úroků se počítá automaticky.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G10"/>
  <sheetViews>
    <sheetView showGridLines="0" tabSelected="1" workbookViewId="0"/>
  </sheetViews>
  <sheetFormatPr defaultColWidth="8.88671875" defaultRowHeight="30" customHeight="1" x14ac:dyDescent="0.4"/>
  <cols>
    <col min="1" max="1" width="2.6640625" customWidth="1"/>
    <col min="2" max="2" width="11.6640625" customWidth="1"/>
    <col min="3" max="3" width="25.6640625" customWidth="1"/>
    <col min="4" max="4" width="16.21875" customWidth="1"/>
    <col min="5" max="5" width="25.6640625" customWidth="1"/>
    <col min="6" max="7" width="17.6640625" customWidth="1"/>
    <col min="8" max="8" width="2.6640625" customWidth="1"/>
  </cols>
  <sheetData>
    <row r="1" spans="2:7" ht="60.75" customHeight="1" thickBot="1" x14ac:dyDescent="0.45">
      <c r="B1" s="4" t="s">
        <v>0</v>
      </c>
      <c r="C1" s="4"/>
      <c r="D1" s="4"/>
      <c r="E1" s="4"/>
      <c r="F1" s="4"/>
      <c r="G1" s="4"/>
    </row>
    <row r="2" spans="2:7" ht="45" customHeight="1" thickTop="1" x14ac:dyDescent="0.4">
      <c r="B2" s="1" t="s">
        <v>1</v>
      </c>
    </row>
    <row r="3" spans="2:7" ht="54.95" customHeight="1" x14ac:dyDescent="0.4">
      <c r="B3" t="s">
        <v>2</v>
      </c>
      <c r="C3" t="s">
        <v>4</v>
      </c>
      <c r="D3" t="s">
        <v>11</v>
      </c>
      <c r="E3" t="s">
        <v>12</v>
      </c>
      <c r="F3" t="s">
        <v>17</v>
      </c>
      <c r="G3" s="5" t="s">
        <v>18</v>
      </c>
    </row>
    <row r="4" spans="2:7" ht="30" customHeight="1" x14ac:dyDescent="0.4">
      <c r="B4" s="2">
        <f ca="1">TODAY()-5</f>
        <v>43275</v>
      </c>
      <c r="C4" t="s">
        <v>5</v>
      </c>
      <c r="D4" s="3">
        <v>45</v>
      </c>
      <c r="E4" t="s">
        <v>13</v>
      </c>
      <c r="F4" s="3"/>
      <c r="G4" s="6">
        <f>IFERROR(IF(ROW()-ROW(Data[[#Headers],[Zůstatek
(bez započtení úroků)]])=1,Data[[#This Row],[Poplatky za transakci]]+Data[[#This Row],[Částka]],SUM(INDEX(Data[Částka],1,1):Data[[#This Row],[Částka]],INDEX(Data[Poplatky za transakci],1,1):Data[[#This Row],[Poplatky za transakci]])), "")</f>
        <v>45</v>
      </c>
    </row>
    <row r="5" spans="2:7" ht="30" customHeight="1" x14ac:dyDescent="0.4">
      <c r="B5" s="2">
        <f ca="1">TODAY()-4</f>
        <v>43276</v>
      </c>
      <c r="C5" t="s">
        <v>6</v>
      </c>
      <c r="D5" s="3">
        <v>-34</v>
      </c>
      <c r="E5" t="s">
        <v>13</v>
      </c>
      <c r="F5" s="3">
        <v>2</v>
      </c>
      <c r="G5" s="6">
        <f>IFERROR(IF(ROW()-ROW(Data[[#Headers],[Zůstatek
(bez započtení úroků)]])=1,Data[[#This Row],[Poplatky za transakci]]+Data[[#This Row],[Částka]],SUM(INDEX(Data[Částka],1,1):Data[[#This Row],[Částka]],INDEX(Data[Poplatky za transakci],1,1):Data[[#This Row],[Poplatky za transakci]])), "")</f>
        <v>13</v>
      </c>
    </row>
    <row r="6" spans="2:7" ht="30" customHeight="1" x14ac:dyDescent="0.4">
      <c r="B6" s="2">
        <f ca="1">TODAY()-3</f>
        <v>43277</v>
      </c>
      <c r="C6" t="s">
        <v>7</v>
      </c>
      <c r="D6" s="3">
        <v>45</v>
      </c>
      <c r="E6" t="s">
        <v>14</v>
      </c>
      <c r="F6" s="3"/>
      <c r="G6" s="6">
        <f>IFERROR(IF(ROW()-ROW(Data[[#Headers],[Zůstatek
(bez započtení úroků)]])=1,Data[[#This Row],[Poplatky za transakci]]+Data[[#This Row],[Částka]],SUM(INDEX(Data[Částka],1,1):Data[[#This Row],[Částka]],INDEX(Data[Poplatky za transakci],1,1):Data[[#This Row],[Poplatky za transakci]])), "")</f>
        <v>58</v>
      </c>
    </row>
    <row r="7" spans="2:7" ht="30" customHeight="1" x14ac:dyDescent="0.4">
      <c r="B7" s="2">
        <f ca="1">TODAY()-2</f>
        <v>43278</v>
      </c>
      <c r="C7" t="s">
        <v>8</v>
      </c>
      <c r="D7" s="3">
        <v>600</v>
      </c>
      <c r="E7" t="s">
        <v>15</v>
      </c>
      <c r="F7" s="3">
        <v>20</v>
      </c>
      <c r="G7" s="6">
        <f>IFERROR(IF(ROW()-ROW(Data[[#Headers],[Zůstatek
(bez započtení úroků)]])=1,Data[[#This Row],[Poplatky za transakci]]+Data[[#This Row],[Částka]],SUM(INDEX(Data[Částka],1,1):Data[[#This Row],[Částka]],INDEX(Data[Poplatky za transakci],1,1):Data[[#This Row],[Poplatky za transakci]])), "")</f>
        <v>678</v>
      </c>
    </row>
    <row r="8" spans="2:7" ht="30" customHeight="1" x14ac:dyDescent="0.4">
      <c r="B8" s="2">
        <f ca="1">TODAY()-1</f>
        <v>43279</v>
      </c>
      <c r="C8" t="s">
        <v>9</v>
      </c>
      <c r="D8" s="3">
        <v>469</v>
      </c>
      <c r="E8" t="s">
        <v>16</v>
      </c>
      <c r="F8" s="3"/>
      <c r="G8" s="6">
        <f>IFERROR(IF(ROW()-ROW(Data[[#Headers],[Zůstatek
(bez započtení úroků)]])=1,Data[[#This Row],[Poplatky za transakci]]+Data[[#This Row],[Částka]],SUM(INDEX(Data[Částka],1,1):Data[[#This Row],[Částka]],INDEX(Data[Poplatky za transakci],1,1):Data[[#This Row],[Poplatky za transakci]])), "")</f>
        <v>1147</v>
      </c>
    </row>
    <row r="9" spans="2:7" ht="30" customHeight="1" x14ac:dyDescent="0.4">
      <c r="B9" s="2">
        <f ca="1">TODAY()</f>
        <v>43280</v>
      </c>
      <c r="C9" t="s">
        <v>10</v>
      </c>
      <c r="D9" s="3">
        <v>654</v>
      </c>
      <c r="E9" t="s">
        <v>13</v>
      </c>
      <c r="F9" s="3"/>
      <c r="G9" s="6">
        <f>IFERROR(IF(ROW()-ROW(Data[[#Headers],[Zůstatek
(bez započtení úroků)]])=1,Data[[#This Row],[Poplatky za transakci]]+Data[[#This Row],[Částka]],SUM(INDEX(Data[Částka],1,1):Data[[#This Row],[Částka]],INDEX(Data[Poplatky za transakci],1,1):Data[[#This Row],[Poplatky za transakci]])), "")</f>
        <v>1801</v>
      </c>
    </row>
    <row r="10" spans="2:7" ht="30" customHeight="1" x14ac:dyDescent="0.4">
      <c r="B10" t="s">
        <v>3</v>
      </c>
      <c r="D10" s="3">
        <f>SUBTOTAL(109,Data[Částka])</f>
        <v>1779</v>
      </c>
      <c r="F10" s="3">
        <f>SUBTOTAL(109,Data[Poplatky za transakci])</f>
        <v>22</v>
      </c>
    </row>
  </sheetData>
  <dataValidations count="8">
    <dataValidation allowBlank="1" showInputMessage="1" showErrorMessage="1" prompt="Na tomto listu můžete vytvořit záznam o kreditní kartě." sqref="A1"/>
    <dataValidation allowBlank="1" showInputMessage="1" showErrorMessage="1" prompt="V této buňce je název tohoto listu. Aktualizovat ho můžete zadáním názvu kreditní karty." sqref="B1"/>
    <dataValidation allowBlank="1" showInputMessage="1" showErrorMessage="1" prompt="Do sloupce s tímto záhlavím zadejte datum." sqref="B3"/>
    <dataValidation allowBlank="1" showInputMessage="1" showErrorMessage="1" prompt="Do sloupce s tímto záhlavím zadejte popis." sqref="C3"/>
    <dataValidation allowBlank="1" showInputMessage="1" showErrorMessage="1" prompt="Do sloupce s tímto záhlavím zadejte částku." sqref="D3"/>
    <dataValidation allowBlank="1" showInputMessage="1" showErrorMessage="1" prompt="Do sloupce s tímto záhlavím zadejte název obchodníka." sqref="E3"/>
    <dataValidation allowBlank="1" showInputMessage="1" showErrorMessage="1" prompt="Do sloupce s tímto záhlavím zadejte poplatky za transakci." sqref="F3"/>
    <dataValidation allowBlank="1" showInputMessage="1" showErrorMessage="1" prompt="Ve sloupci s tímto záhlavím se automaticky počítá zůstatek (bez započtení úroků)." sqref="G3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Záznamy o kreditní kartě</vt:lpstr>
      <vt:lpstr>NadpisSloupce1</vt:lpstr>
      <vt:lpstr>'Záznamy o kreditní kartě'!Print_Titles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2018-06-29T09:57:28Z</dcterms:created>
  <dcterms:modified xsi:type="dcterms:W3CDTF">2018-06-29T09:57:28Z</dcterms:modified>
</cp:coreProperties>
</file>