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8800" windowHeight="12195"/>
  </bookViews>
  <sheets>
    <sheet name="Контролни точки" sheetId="1" r:id="rId1"/>
    <sheet name="Пътна карта" sheetId="4" r:id="rId2"/>
    <sheet name="Относно" sheetId="2" r:id="rId3"/>
    <sheet name="Данни за диаграмата" sheetId="5" state="hidden" r:id="rId4"/>
  </sheets>
  <definedNames>
    <definedName name="_xlnm.Print_Titles" localSheetId="0">'Контролни точки'!$2:$2</definedName>
    <definedName name="Година_в_диаграмата">YEAR('Данни за диаграмата'!$B$4)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C5" i="5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D3" i="1"/>
  <c r="C11" i="5" l="1"/>
  <c r="D11" i="5"/>
  <c r="C7" i="5"/>
  <c r="D7" i="5"/>
  <c r="C10" i="5"/>
  <c r="D10" i="5"/>
  <c r="C13" i="5"/>
  <c r="D13" i="5"/>
  <c r="C9" i="5"/>
  <c r="D9" i="5"/>
  <c r="C12" i="5"/>
  <c r="D12" i="5"/>
  <c r="C8" i="5"/>
  <c r="D8" i="5"/>
  <c r="C4" i="5"/>
  <c r="D4" i="5"/>
  <c r="C6" i="5"/>
  <c r="D6" i="5"/>
  <c r="D5" i="5"/>
  <c r="D4" i="1"/>
  <c r="D5" i="1" l="1"/>
  <c r="D6" i="1" l="1"/>
  <c r="D7" i="1" l="1"/>
  <c r="D8" i="1" l="1"/>
  <c r="D9" i="1" l="1"/>
  <c r="D10" i="1" l="1"/>
  <c r="D11" i="1" l="1"/>
  <c r="D12" i="1" l="1"/>
  <c r="D13" i="1" l="1"/>
  <c r="B4" i="5" l="1"/>
  <c r="D14" i="1"/>
  <c r="B5" i="5" l="1"/>
  <c r="B20" i="5"/>
  <c r="B3" i="4" s="1"/>
  <c r="C24" i="5"/>
  <c r="D15" i="1"/>
  <c r="B6" i="5" l="1"/>
  <c r="D16" i="1"/>
  <c r="B7" i="5" l="1"/>
  <c r="D17" i="1"/>
  <c r="B8" i="5" s="1"/>
  <c r="D18" i="1" l="1"/>
  <c r="B9" i="5" s="1"/>
  <c r="B21" i="5" l="1"/>
  <c r="C3" i="4" s="1"/>
  <c r="C25" i="5"/>
  <c r="D19" i="1"/>
  <c r="B10" i="5" s="1"/>
  <c r="D20" i="1" l="1"/>
  <c r="B11" i="5" s="1"/>
  <c r="D21" i="1" l="1"/>
  <c r="D22" i="1" l="1"/>
  <c r="B12" i="5"/>
  <c r="D23" i="1" l="1"/>
  <c r="D24" i="1" s="1"/>
  <c r="D25" i="1" s="1"/>
  <c r="D26" i="1" s="1"/>
  <c r="B13" i="5"/>
  <c r="C26" i="5" l="1"/>
  <c r="B22" i="5"/>
  <c r="D3" i="4" s="1"/>
</calcChain>
</file>

<file path=xl/sharedStrings.xml><?xml version="1.0" encoding="utf-8"?>
<sst xmlns="http://schemas.openxmlformats.org/spreadsheetml/2006/main" count="60" uniqueCount="55">
  <si>
    <t>Създайте пътна карта, като въведете важните контролни точки и дейности в този работен лист.
Заглавието на този работен лист е в клетка C1. 
Информацията как да използвате този работен лист, включително инструкции за екранните четци, има в работния лист "Относно".
Продължете да се движите надолу в колона A за по-нататъшни указания.</t>
  </si>
  <si>
    <t>Заглавията на таблици са в клетки от C2 до E2. Използвайте опциите за сортиране и филтриране, за да сортирате и да намирате конкретни записи.
В таблицата, започвайки от клетка C3, въведете контролни точки с дати и задайте позицията им в диаграмата.
Колона B е скрита. Диаграмата, генерирана от тези данни с помощта на плъзгач за преглеждане на части от времевата линия. Колона B ви помага да определите кои контролни точки да се показват в диаграмата, когато се увеличи стъпката на плъзгача. 
Предупреждение: Изтриване или промяна в съдържанието на колона B може да наруши целостта на диаграмите, които са вградени в тази работна книга.</t>
  </si>
  <si>
    <t>За да добавите още редове в таблицата с контролни точки за пътната карта, въведете нов ред над този.
Няма повече указания в този работен лист.</t>
  </si>
  <si>
    <t>№</t>
  </si>
  <si>
    <t>Контролни точки</t>
  </si>
  <si>
    <t>Позиция</t>
  </si>
  <si>
    <t>За да добавите още контролни точки, вмъкнете нови редове над този.</t>
  </si>
  <si>
    <t>Дата</t>
  </si>
  <si>
    <t>Контролна точка</t>
  </si>
  <si>
    <t>Начало</t>
  </si>
  <si>
    <t>Анализ на проблемите
дейност 1</t>
  </si>
  <si>
    <t>Разработване на икономическа обосновка
дейност 1
дейност 2</t>
  </si>
  <si>
    <t>Преглед на презентацията</t>
  </si>
  <si>
    <t>Стартиране от ръководството
дейност 1
дейност 2</t>
  </si>
  <si>
    <t>Съгласуване с ръководството
дейност 1
дейност 2
дейност 3</t>
  </si>
  <si>
    <t>Одобрение от заинтересованите лица</t>
  </si>
  <si>
    <t>Избор на ресурси</t>
  </si>
  <si>
    <t xml:space="preserve">Създаване на екип
дейност 1 </t>
  </si>
  <si>
    <t>Стартиране от екипа
дейност 1 
дейност 2
дейност 3
дейност 4</t>
  </si>
  <si>
    <t>Започване на събирането на данни</t>
  </si>
  <si>
    <t>Анализ на данните</t>
  </si>
  <si>
    <t>Проектиране</t>
  </si>
  <si>
    <t>Проверка на концепцията</t>
  </si>
  <si>
    <t>Тест и анализ</t>
  </si>
  <si>
    <t>Повторно проектиране</t>
  </si>
  <si>
    <t>Преработка</t>
  </si>
  <si>
    <t>Окончателен тест</t>
  </si>
  <si>
    <t>Бета тест</t>
  </si>
  <si>
    <t>Преглед</t>
  </si>
  <si>
    <t>Издание за маркетингови цели</t>
  </si>
  <si>
    <t>В този работен лист е диаграмата, показваща контролните точки от работен лист "Контролни точки". 
Годините са посочени в клетки B2, C2 и D2, с приложен стил "Заглавие 3".
Изчертават се по 10 контролни точки наведнъж. 
Използвайте плъзгача в клетки B4 до D4, за да навигирате през пътната карта.
Времева линия: годините са в клетките от B3 до D3.
Няма повече указания в този работен лист.</t>
  </si>
  <si>
    <t>За тази работна книга</t>
  </si>
  <si>
    <t>Ръководство за екранни четци</t>
  </si>
  <si>
    <t xml:space="preserve">В тази работна книга има 4 работни листа. 
Контролни точки
Пътна карта
Относно
Данните за диаграмата (скрити)
Указанията за всеки работен лист са дадени в колона A, като се започне от клетка A1 на всеки работен лист. Те са написани със скрит текст. Всяка стъпка ви води през информацията в този ред. Всяка следваща стъпка продължава в клетка A2, A3 и т.н., освен ако изрично не е указано друго. Например текстът с указания може да гласи "продължете към клетка A6" за следващата стъпка. 
Скритият текст няма да се отпечата.
За да премахнете тези указания от всеки работен лист, просто изтрийте колона A.
</t>
  </si>
  <si>
    <t xml:space="preserve">Тази пътна карта използва позиции, за да начертае контролните точки и дейностите. Позициите могат да бъдат използвани, за да се добави тежест на контролната точка или дейността. Просто коригирайте стойностите според предпочитанията си за тежест. Например контролна точка/дейност 3 може да има по-голяма тежест от контролна точка/дейност 2. За да укажете това в диаграмата, направете стойността на позицията за контролна точка/дейност 3 по-висока от тази за контролна точка/дейност 2.  
</t>
  </si>
  <si>
    <t>Това е последното указание в този работен лист.</t>
  </si>
  <si>
    <t>Данните за създаване на динамични диаграми са в този работен лист. Не изтривайте този работен лист!
Изтриването на този работен лист може да компрометира динамичните възможности на работната книга.</t>
  </si>
  <si>
    <t>Заглавието на таблицата е в клетка B2.</t>
  </si>
  <si>
    <t>Заглавията на таблиците са в клетки от B3 до D3. 
Тази таблица се актуализира автоматично въз основа на съдържанието, въведено в работния лист "Контролни точки".
Предупреждение: Промяна или изтриване на съдържание в тази таблица може да компрометира способността за динамично актуализиране на диаграмата "Пътна карта" в работния лист "Пътна карта".
Продължете до клетка A15 за следващото указание.</t>
  </si>
  <si>
    <t>Превъртането през пътната карта се извършва с помощта на постъпково растящата стойност. Заглавието за тази възможност е в клетка B15.
В клетки B16 и B17 има таблица със заглавка и една-единствена стойност.
Продължете до клетка A19 за следващото указание.</t>
  </si>
  <si>
    <t>Диаграмата "Пътна карта" показва годините от времевата линия. За тази цел трябва да въведете годините от списъка "Контролни точки". 
Заглавието за този раздел е "Година" в клетка B19. 
Стойностите за годините се генерират автоматично в клетките от C20 до С22.
Предупреждение: Изтриване или промяна на тези години може да засегне точността на диаграмата "Пътна карта".
Продължете до клетка A24 за следващото указание.</t>
  </si>
  <si>
    <t>Не изтривайте този работен лист!</t>
  </si>
  <si>
    <t>Данни за динамични диаграми</t>
  </si>
  <si>
    <t>Възможност за превъртане</t>
  </si>
  <si>
    <t>Стъпка за ред</t>
  </si>
  <si>
    <t>Година</t>
  </si>
  <si>
    <t>Първа дата</t>
  </si>
  <si>
    <t>Средна дата</t>
  </si>
  <si>
    <t>Последна дата</t>
  </si>
  <si>
    <t>Събития</t>
  </si>
  <si>
    <t>&lt; – година за началната позиция на пътната карта</t>
  </si>
  <si>
    <t>&lt; – година за средния период на пътната карта; обърнете внимание, че тя може да е празна, ако съвпада с годината на началната позиция на пътната карта</t>
  </si>
  <si>
    <t>&lt; – година за последния период на пътната карта; обърнете внимание, че тя може да е празна, ако съвпада с годината на началната позиция на пътната карта</t>
  </si>
  <si>
    <t>Въведете в клетка C1 позиция в диаграмата за датата и контролната точка. Въведете положително число между 1 и 3, за да разположите контролната точка над времевата линия. Въведете отрицателно число между 1 и 3, за да разположите контролната точка под времевата линия.
Въведете дата и контролната точка или дейността в колони D и E в таблицата.
Повторете това за всеки нов ред в таблицата вдясно.
В редовете от 3 до 26 са предоставени примерни данни. Променете или изтрийте примерното съдържание, за да създадете своя собствена пътна карта.
Продължете до клетка A27 за следващото указание.</t>
  </si>
  <si>
    <t>Пръстеновидните маркери в диаграмата "Пътна карта" съдържат датите от данните за динамични диаграми в този работен лист. Датите са: първата дата – в клетка C24, средна дата – в клетка c 25 и последната дата – в клетка C26.
Няма повече указания в този работен лист.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</si>
</sst>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d\.m\.yyyy\ &quot;г.&quot;;@"/>
    <numFmt numFmtId="165" formatCode="[$-402]d\ mmm;@"/>
    <numFmt numFmtId="166" formatCode="[$-402]dd\ mmm;@"/>
  </numFmts>
  <fonts count="20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2"/>
      <color theme="0"/>
      <name val="Franklin Gothic Book"/>
      <family val="2"/>
      <scheme val="minor"/>
    </font>
    <font>
      <b/>
      <sz val="18"/>
      <color theme="8"/>
      <name val="Franklin Gothic Book"/>
      <family val="2"/>
      <scheme val="minor"/>
    </font>
    <font>
      <b/>
      <sz val="12"/>
      <color theme="8"/>
      <name val="Franklin Gothic Book"/>
      <family val="2"/>
      <scheme val="minor"/>
    </font>
    <font>
      <sz val="11"/>
      <color theme="8" tint="0.79998168889431442"/>
      <name val="Franklin Gothic Book"/>
      <family val="2"/>
      <scheme val="minor"/>
    </font>
    <font>
      <sz val="18"/>
      <color theme="3"/>
      <name val="Franklin Gothic Medium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Protection="0">
      <alignment vertical="top"/>
    </xf>
    <xf numFmtId="0" fontId="5" fillId="0" borderId="0" applyNumberFormat="0" applyFill="0" applyAlignment="0" applyProtection="0"/>
    <xf numFmtId="3" fontId="1" fillId="0" borderId="0" applyFont="0" applyFill="0" applyBorder="0" applyProtection="0">
      <alignment horizontal="center" vertical="center"/>
    </xf>
    <xf numFmtId="0" fontId="3" fillId="3" borderId="0" applyNumberFormat="0" applyProtection="0">
      <alignment horizontal="right" vertical="top" indent="1"/>
    </xf>
    <xf numFmtId="164" fontId="1" fillId="0" borderId="0" applyFont="0" applyFill="0" applyBorder="0">
      <alignment horizontal="center" vertical="center" wrapText="1"/>
    </xf>
    <xf numFmtId="0" fontId="2" fillId="0" borderId="0"/>
    <xf numFmtId="0" fontId="6" fillId="2" borderId="0">
      <alignment wrapText="1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" applyNumberFormat="0" applyAlignment="0" applyProtection="0"/>
    <xf numFmtId="0" fontId="13" fillId="10" borderId="2" applyNumberFormat="0" applyAlignment="0" applyProtection="0"/>
    <xf numFmtId="0" fontId="14" fillId="10" borderId="1" applyNumberFormat="0" applyAlignment="0" applyProtection="0"/>
    <xf numFmtId="0" fontId="15" fillId="0" borderId="3" applyNumberFormat="0" applyFill="0" applyAlignment="0" applyProtection="0"/>
    <xf numFmtId="0" fontId="16" fillId="11" borderId="4" applyNumberFormat="0" applyAlignment="0" applyProtection="0"/>
    <xf numFmtId="0" fontId="17" fillId="0" borderId="0" applyNumberFormat="0" applyFill="0" applyBorder="0" applyAlignment="0" applyProtection="0"/>
    <xf numFmtId="0" fontId="1" fillId="12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25">
    <xf numFmtId="0" fontId="0" fillId="0" borderId="0" xfId="0"/>
    <xf numFmtId="0" fontId="4" fillId="0" borderId="0" xfId="1" applyAlignment="1">
      <alignment vertical="center"/>
    </xf>
    <xf numFmtId="0" fontId="5" fillId="0" borderId="0" xfId="2" applyAlignment="1"/>
    <xf numFmtId="0" fontId="0" fillId="0" borderId="0" xfId="0" applyAlignment="1">
      <alignment wrapText="1"/>
    </xf>
    <xf numFmtId="0" fontId="5" fillId="0" borderId="0" xfId="2"/>
    <xf numFmtId="0" fontId="0" fillId="0" borderId="0" xfId="0" applyFont="1" applyFill="1" applyBorder="1" applyAlignment="1">
      <alignment wrapText="1"/>
    </xf>
    <xf numFmtId="0" fontId="0" fillId="0" borderId="0" xfId="0" applyNumberFormat="1"/>
    <xf numFmtId="0" fontId="5" fillId="0" borderId="0" xfId="2" applyNumberFormat="1"/>
    <xf numFmtId="0" fontId="0" fillId="0" borderId="0" xfId="0" applyAlignment="1">
      <alignment horizontal="center"/>
    </xf>
    <xf numFmtId="0" fontId="4" fillId="0" borderId="0" xfId="1">
      <alignment vertical="top"/>
    </xf>
    <xf numFmtId="0" fontId="3" fillId="3" borderId="0" xfId="4">
      <alignment horizontal="right" vertical="top" indent="1"/>
    </xf>
    <xf numFmtId="0" fontId="0" fillId="2" borderId="0" xfId="0" applyFill="1"/>
    <xf numFmtId="3" fontId="0" fillId="0" borderId="0" xfId="3" applyFont="1" applyFill="1" applyBorder="1">
      <alignment horizontal="center" vertical="center"/>
    </xf>
    <xf numFmtId="3" fontId="0" fillId="0" borderId="0" xfId="3" applyFont="1">
      <alignment horizontal="center" vertical="center"/>
    </xf>
    <xf numFmtId="0" fontId="2" fillId="0" borderId="0" xfId="6"/>
    <xf numFmtId="0" fontId="0" fillId="4" borderId="0" xfId="0" applyFill="1"/>
    <xf numFmtId="0" fontId="6" fillId="2" borderId="0" xfId="7">
      <alignment wrapText="1"/>
    </xf>
    <xf numFmtId="0" fontId="6" fillId="5" borderId="0" xfId="7" applyFill="1">
      <alignment wrapText="1"/>
    </xf>
    <xf numFmtId="165" fontId="0" fillId="0" borderId="0" xfId="0" applyNumberFormat="1"/>
    <xf numFmtId="0" fontId="2" fillId="0" borderId="0" xfId="6" applyAlignment="1">
      <alignment wrapText="1"/>
    </xf>
    <xf numFmtId="14" fontId="0" fillId="0" borderId="0" xfId="5" applyNumberFormat="1" applyFont="1" applyFill="1" applyBorder="1">
      <alignment horizontal="center" vertical="center" wrapText="1"/>
    </xf>
    <xf numFmtId="14" fontId="0" fillId="0" borderId="0" xfId="5" applyNumberFormat="1" applyFont="1" applyFill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wrapText="1"/>
    </xf>
    <xf numFmtId="166" fontId="0" fillId="0" borderId="0" xfId="0" applyNumberFormat="1"/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3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1" builtinId="5" customBuiltin="1"/>
    <cellStyle name="Title" xfId="12" builtinId="15" customBuiltin="1"/>
    <cellStyle name="Total" xfId="25" builtinId="25" customBuiltin="1"/>
    <cellStyle name="Warning Text" xfId="22" builtinId="11" customBuiltin="1"/>
    <cellStyle name="zHiddenChartText" xfId="7"/>
    <cellStyle name="zHiddenText" xfId="6"/>
    <cellStyle name="Дата" xfId="5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167" formatCode="d/m/yyyy"/>
      <alignment horizontal="general" vertical="bottom" textRotation="0" wrapText="1" indent="0" justifyLastLine="0" shrinkToFit="0" readingOrder="0"/>
    </dxf>
    <dxf>
      <numFmt numFmtId="167" formatCode="d/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167" formatCode="d/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2065187536243"/>
          <bgColor theme="8" tint="0.79998168889431442"/>
        </patternFill>
      </fill>
    </dxf>
    <dxf>
      <font>
        <color theme="8" tint="-0.499984740745262"/>
      </font>
      <border>
        <bottom style="thin">
          <color theme="8"/>
        </bottom>
      </border>
    </dxf>
    <dxf>
      <font>
        <b val="0"/>
        <i val="0"/>
        <color theme="8" tint="-0.499984740745262"/>
      </font>
      <border>
        <top style="thin">
          <color theme="8"/>
        </top>
        <bottom style="thin">
          <color theme="8"/>
        </bottom>
      </border>
    </dxf>
  </dxfs>
  <tableStyles count="1" defaultTableStyle="Стил на таблица за пътна карта за продукт" defaultPivotStyle="PivotStyleLight16">
    <tableStyle name="Стил на таблица за пътна карта за продукт" pivot="0" count="3">
      <tableStyleElement type="wholeTable" dxfId="9"/>
      <tableStyleElement type="headerRow" dxfId="8"/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0.95827541318139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'Данни за диаграмата'!$D$3</c:f>
              <c:strCache>
                <c:ptCount val="1"/>
                <c:pt idx="0">
                  <c:v>Позиция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6880B2A1-3041-446A-A5F8-6CDC707F64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38F-4955-B7A2-9C15639C03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CC9B90-5E08-4CF0-88DD-CEC4A3B602B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38F-4955-B7A2-9C15639C0302}"/>
                </c:ext>
              </c:extLst>
            </c:dLbl>
            <c:dLbl>
              <c:idx val="2"/>
              <c:layout>
                <c:manualLayout>
                  <c:x val="2.4198905754643741E-3"/>
                  <c:y val="4.0968415959178286E-2"/>
                </c:manualLayout>
              </c:layout>
              <c:tx>
                <c:rich>
                  <a:bodyPr/>
                  <a:lstStyle/>
                  <a:p>
                    <a:fld id="{207FF717-50FF-42C9-961B-FEDCDF5DEB65}" type="CELLRANGE">
                      <a:rPr lang="bg-BG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75924515762274"/>
                      <c:h val="0.1653717796448628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38F-4955-B7A2-9C15639C03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B095C4-9A63-442B-938A-FB876A7964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38F-4955-B7A2-9C15639C03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BAF9A2D-ABA9-45E5-A715-042F87AF9D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38F-4955-B7A2-9C15639C030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F65A9E9-3038-4693-B31A-36F011A049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38F-4955-B7A2-9C15639C0302}"/>
                </c:ext>
              </c:extLst>
            </c:dLbl>
            <c:dLbl>
              <c:idx val="6"/>
              <c:layout>
                <c:manualLayout>
                  <c:x val="4.7634703558283774E-8"/>
                  <c:y val="1.8621973929236499E-3"/>
                </c:manualLayout>
              </c:layout>
              <c:tx>
                <c:rich>
                  <a:bodyPr/>
                  <a:lstStyle/>
                  <a:p>
                    <a:fld id="{477CE466-D3A4-44B1-9FA2-DB9EA8A94943}" type="CELLRANGE">
                      <a:rPr lang="bg-BG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32185397314868"/>
                      <c:h val="5.389199255121043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738F-4955-B7A2-9C15639C030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B8FDD38-BFF6-443B-9A8D-729E3E5990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38F-4955-B7A2-9C15639C030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4A43910-820F-48E4-A196-7E7B32EC34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38F-4955-B7A2-9C15639C030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E32C49F-74AA-41A4-A799-205D830390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38F-4955-B7A2-9C15639C03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rnd" cmpd="sng" algn="ctr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errBars>
          <c:xVal>
            <c:multiLvlStrRef>
              <c:f>'Данни за диаграмата'!$B$4:$C$13</c:f>
              <c:multiLvlStrCache>
                <c:ptCount val="10"/>
                <c:lvl>
                  <c:pt idx="0">
                    <c:v>Начало</c:v>
                  </c:pt>
                  <c:pt idx="1">
                    <c:v>Анализ на проблемите
дейност 1</c:v>
                  </c:pt>
                  <c:pt idx="2">
                    <c:v>Разработване на икономическа обосновка
дейност 1
дейност 2</c:v>
                  </c:pt>
                  <c:pt idx="3">
                    <c:v>Преглед на презентацията</c:v>
                  </c:pt>
                  <c:pt idx="4">
                    <c:v>Стартиране от ръководството
дейност 1
дейност 2</c:v>
                  </c:pt>
                  <c:pt idx="5">
                    <c:v>Съгласуване с ръководството
дейност 1
дейност 2
дейност 3</c:v>
                  </c:pt>
                  <c:pt idx="6">
                    <c:v>Одобрение от заинтересованите лица</c:v>
                  </c:pt>
                  <c:pt idx="7">
                    <c:v>Избор на ресурси</c:v>
                  </c:pt>
                  <c:pt idx="8">
                    <c:v>Създаване на екип
дейност 1 </c:v>
                  </c:pt>
                  <c:pt idx="9">
                    <c:v>Стартиране от екипа
дейност 1 
дейност 2
дейност 3
дейност 4</c:v>
                  </c:pt>
                </c:lvl>
                <c:lvl>
                  <c:pt idx="0">
                    <c:v>6/29/2018</c:v>
                  </c:pt>
                  <c:pt idx="1">
                    <c:v>7/9/2018</c:v>
                  </c:pt>
                  <c:pt idx="2">
                    <c:v>7/29/2018</c:v>
                  </c:pt>
                  <c:pt idx="3">
                    <c:v>8/28/2018</c:v>
                  </c:pt>
                  <c:pt idx="4">
                    <c:v>10/7/2018</c:v>
                  </c:pt>
                  <c:pt idx="5">
                    <c:v>11/26/2018</c:v>
                  </c:pt>
                  <c:pt idx="6">
                    <c:v>1/25/2019</c:v>
                  </c:pt>
                  <c:pt idx="7">
                    <c:v>4/5/2019</c:v>
                  </c:pt>
                  <c:pt idx="8">
                    <c:v>6/24/2019</c:v>
                  </c:pt>
                  <c:pt idx="9">
                    <c:v>9/22/2019</c:v>
                  </c:pt>
                </c:lvl>
              </c:multiLvlStrCache>
            </c:multiLvlStrRef>
          </c:xVal>
          <c:yVal>
            <c:numRef>
              <c:f>'Данни за диаграмата'!$D$4:$D$13</c:f>
              <c:numCache>
                <c:formatCode>General</c:formatCode>
                <c:ptCount val="10"/>
                <c:pt idx="0">
                  <c:v>1</c:v>
                </c:pt>
                <c:pt idx="1">
                  <c:v>-2</c:v>
                </c:pt>
                <c:pt idx="2">
                  <c:v>1</c:v>
                </c:pt>
                <c:pt idx="3">
                  <c:v>-1</c:v>
                </c:pt>
                <c:pt idx="4">
                  <c:v>-0.5</c:v>
                </c:pt>
                <c:pt idx="5">
                  <c:v>2</c:v>
                </c:pt>
                <c:pt idx="6">
                  <c:v>0.5</c:v>
                </c:pt>
                <c:pt idx="7">
                  <c:v>-1</c:v>
                </c:pt>
                <c:pt idx="8">
                  <c:v>0.5</c:v>
                </c:pt>
                <c:pt idx="9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'Данни за диаграмата'!$C$4:$C$13</c15:f>
                <c15:dlblRangeCache>
                  <c:ptCount val="10"/>
                  <c:pt idx="0">
                    <c:v>Начало</c:v>
                  </c:pt>
                  <c:pt idx="1">
                    <c:v>Анализ на проблемите
дейност 1</c:v>
                  </c:pt>
                  <c:pt idx="2">
                    <c:v>Разработване на икономическа обосновка
дейност 1
дейност 2</c:v>
                  </c:pt>
                  <c:pt idx="3">
                    <c:v>Преглед на презентацията</c:v>
                  </c:pt>
                  <c:pt idx="4">
                    <c:v>Стартиране от ръководството
дейност 1
дейност 2</c:v>
                  </c:pt>
                  <c:pt idx="5">
                    <c:v>Съгласуване с ръководството
дейност 1
дейност 2
дейност 3</c:v>
                  </c:pt>
                  <c:pt idx="6">
                    <c:v>Одобрение от заинтересованите лица</c:v>
                  </c:pt>
                  <c:pt idx="7">
                    <c:v>Избор на ресурси</c:v>
                  </c:pt>
                  <c:pt idx="8">
                    <c:v>Създаване на екип
дейност 1 </c:v>
                  </c:pt>
                  <c:pt idx="9">
                    <c:v>Стартиране от екипа
дейност 1 
дейност 2
дейност 3
дейност 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38F-4955-B7A2-9C15639C0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6684360"/>
        <c:axId val="966683048"/>
      </c:scatterChart>
      <c:valAx>
        <c:axId val="966684360"/>
        <c:scaling>
          <c:orientation val="minMax"/>
          <c:max val="12"/>
        </c:scaling>
        <c:delete val="0"/>
        <c:axPos val="b"/>
        <c:majorTickMark val="none"/>
        <c:minorTickMark val="none"/>
        <c:tickLblPos val="none"/>
        <c:spPr>
          <a:solidFill>
            <a:schemeClr val="accent5">
              <a:lumMod val="75000"/>
            </a:schemeClr>
          </a:solidFill>
          <a:ln w="6350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83048"/>
        <c:crosses val="autoZero"/>
        <c:crossBetween val="midCat"/>
        <c:majorUnit val="2"/>
        <c:minorUnit val="0.2"/>
      </c:valAx>
      <c:valAx>
        <c:axId val="966683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668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'Данни за диаграмата'!$B$17" horiz="1" max="10" page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9526</xdr:rowOff>
    </xdr:from>
    <xdr:to>
      <xdr:col>3</xdr:col>
      <xdr:colOff>3505199</xdr:colOff>
      <xdr:row>4</xdr:row>
      <xdr:rowOff>28576</xdr:rowOff>
    </xdr:to>
    <xdr:graphicFrame macro="">
      <xdr:nvGraphicFramePr>
        <xdr:cNvPr id="2" name="Диаграма 1" descr="Точкова диаграма за изчертаване на контролните точки по продължение на времевата линия, над или под нея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2</xdr:row>
          <xdr:rowOff>209550</xdr:rowOff>
        </xdr:from>
        <xdr:to>
          <xdr:col>3</xdr:col>
          <xdr:colOff>4705350</xdr:colOff>
          <xdr:row>4</xdr:row>
          <xdr:rowOff>28575</xdr:rowOff>
        </xdr:to>
        <xdr:sp macro="" textlink="">
          <xdr:nvSpPr>
            <xdr:cNvPr id="4098" name="Плъзгач 2" descr="Scrollbar to navigate the roadmap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0</xdr:col>
      <xdr:colOff>19049</xdr:colOff>
      <xdr:row>0</xdr:row>
      <xdr:rowOff>1038225</xdr:rowOff>
    </xdr:from>
    <xdr:to>
      <xdr:col>3</xdr:col>
      <xdr:colOff>4605526</xdr:colOff>
      <xdr:row>1</xdr:row>
      <xdr:rowOff>1880920</xdr:rowOff>
    </xdr:to>
    <xdr:grpSp>
      <xdr:nvGrpSpPr>
        <xdr:cNvPr id="44" name="Група 43" descr="Маркер с дата за контролна точка върху времевата линия на пътната карта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9049" y="1038225"/>
          <a:ext cx="11815952" cy="4081195"/>
          <a:chOff x="19049" y="1247137"/>
          <a:chExt cx="11815952" cy="3902696"/>
        </a:xfrm>
      </xdr:grpSpPr>
      <xdr:grpSp>
        <xdr:nvGrpSpPr>
          <xdr:cNvPr id="35" name="Група 34" descr="Маркер с дата за контролна точка върху времевата линия на пътната карта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GrpSpPr/>
        </xdr:nvGrpSpPr>
        <xdr:grpSpPr>
          <a:xfrm>
            <a:off x="11039473" y="2302210"/>
            <a:ext cx="795528" cy="994205"/>
            <a:chOff x="11039473" y="2302210"/>
            <a:chExt cx="795528" cy="994205"/>
          </a:xfrm>
        </xdr:grpSpPr>
        <xdr:sp macro="" textlink="'Данни за диаграмата'!C26">
          <xdr:nvSpPr>
            <xdr:cNvPr id="12" name="Кръг: Незапълнен 11" descr="Дата за контролната точка с пръстеновиден маркер.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/>
          </xdr:nvSpPr>
          <xdr:spPr>
            <a:xfrm>
              <a:off x="11039473" y="2302210"/>
              <a:ext cx="795528" cy="795528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EDA3A338-67AB-4920-99D9-B3A1BE175CDC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22 сеп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20" name="Група 19" descr="Маркер с дата за контролна точка върху времевата линия на пътната карта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GrpSpPr/>
          </xdr:nvGrpSpPr>
          <xdr:grpSpPr>
            <a:xfrm>
              <a:off x="11106150" y="3131823"/>
              <a:ext cx="683133" cy="164592"/>
              <a:chOff x="14306550" y="2374586"/>
              <a:chExt cx="683133" cy="164592"/>
            </a:xfrm>
          </xdr:grpSpPr>
          <xdr:sp macro="" textlink="">
            <xdr:nvSpPr>
              <xdr:cNvPr id="19" name="Блоксхема: Съединител 18" descr="Декоративен кръг">
                <a:extLst>
                  <a:ext uri="{FF2B5EF4-FFF2-40B4-BE49-F238E27FC236}">
                    <a16:creationId xmlns:a16="http://schemas.microsoft.com/office/drawing/2014/main" id="{00000000-0008-0000-0100-000013000000}"/>
                  </a:ext>
                </a:extLst>
              </xdr:cNvPr>
              <xdr:cNvSpPr/>
            </xdr:nvSpPr>
            <xdr:spPr>
              <a:xfrm>
                <a:off x="14306550" y="2423543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3" name="Блоксхема: Съединител 22" descr="Декоративен кръг">
                <a:extLst>
                  <a:ext uri="{FF2B5EF4-FFF2-40B4-BE49-F238E27FC236}">
                    <a16:creationId xmlns:a16="http://schemas.microsoft.com/office/drawing/2014/main" id="{00000000-0008-0000-0100-000017000000}"/>
                  </a:ext>
                </a:extLst>
              </xdr:cNvPr>
              <xdr:cNvSpPr/>
            </xdr:nvSpPr>
            <xdr:spPr>
              <a:xfrm>
                <a:off x="14418564" y="2406588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4" name="Блоксхема: Съединител 23" descr="Декоративен кръг">
                <a:extLst>
                  <a:ext uri="{FF2B5EF4-FFF2-40B4-BE49-F238E27FC236}">
                    <a16:creationId xmlns:a16="http://schemas.microsoft.com/office/drawing/2014/main" id="{00000000-0008-0000-0100-000018000000}"/>
                  </a:ext>
                </a:extLst>
              </xdr:cNvPr>
              <xdr:cNvSpPr/>
            </xdr:nvSpPr>
            <xdr:spPr>
              <a:xfrm>
                <a:off x="14567154" y="2374586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6" name="Блоксхема: Съединител 25" descr="Декоративен кръг">
                <a:extLst>
                  <a:ext uri="{FF2B5EF4-FFF2-40B4-BE49-F238E27FC236}">
                    <a16:creationId xmlns:a16="http://schemas.microsoft.com/office/drawing/2014/main" id="{00000000-0008-0000-0100-00001A000000}"/>
                  </a:ext>
                </a:extLst>
              </xdr:cNvPr>
              <xdr:cNvSpPr/>
            </xdr:nvSpPr>
            <xdr:spPr>
              <a:xfrm rot="10800000">
                <a:off x="14925675" y="2423543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27" name="Блоксхема: Съединител 26" descr="Декоративен кръг">
                <a:extLst>
                  <a:ext uri="{FF2B5EF4-FFF2-40B4-BE49-F238E27FC236}">
                    <a16:creationId xmlns:a16="http://schemas.microsoft.com/office/drawing/2014/main" id="{00000000-0008-0000-0100-00001B000000}"/>
                  </a:ext>
                </a:extLst>
              </xdr:cNvPr>
              <xdr:cNvSpPr/>
            </xdr:nvSpPr>
            <xdr:spPr>
              <a:xfrm rot="10800000">
                <a:off x="14777085" y="2406589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  <xdr:grpSp>
        <xdr:nvGrpSpPr>
          <xdr:cNvPr id="43" name="Група 42" descr="Маркер с дата за контролна точка върху времевата линия на пътната карта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GrpSpPr/>
        </xdr:nvGrpSpPr>
        <xdr:grpSpPr>
          <a:xfrm>
            <a:off x="19049" y="4144038"/>
            <a:ext cx="795528" cy="1005795"/>
            <a:chOff x="19049" y="4144038"/>
            <a:chExt cx="795528" cy="1005795"/>
          </a:xfrm>
        </xdr:grpSpPr>
        <xdr:sp macro="" textlink="'Данни за диаграмата'!C24">
          <xdr:nvSpPr>
            <xdr:cNvPr id="17" name="Кръг: Незапълнен 16" descr="Дата за контролната точка с пръстеновиден маркер.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19049" y="4354305"/>
              <a:ext cx="795528" cy="795528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60C87DDA-A70A-4557-99D2-718C0DB02B25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29 юни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29" name="Група 28" descr="Маркер с дата за контролна точка върху времевата линия на пътната карта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GrpSpPr/>
          </xdr:nvGrpSpPr>
          <xdr:grpSpPr>
            <a:xfrm>
              <a:off x="95250" y="4144038"/>
              <a:ext cx="683133" cy="164592"/>
              <a:chOff x="11610975" y="2839113"/>
              <a:chExt cx="683133" cy="164592"/>
            </a:xfrm>
          </xdr:grpSpPr>
          <xdr:sp macro="" textlink="">
            <xdr:nvSpPr>
              <xdr:cNvPr id="30" name="Блоксхема: Съединител 29" descr="Декоративен кръг">
                <a:extLst>
                  <a:ext uri="{FF2B5EF4-FFF2-40B4-BE49-F238E27FC236}">
                    <a16:creationId xmlns:a16="http://schemas.microsoft.com/office/drawing/2014/main" id="{00000000-0008-0000-0100-00001E000000}"/>
                  </a:ext>
                </a:extLst>
              </xdr:cNvPr>
              <xdr:cNvSpPr/>
            </xdr:nvSpPr>
            <xdr:spPr>
              <a:xfrm>
                <a:off x="11610975" y="2888072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1" name="Блоксхема: Съединител 30" descr="Декоративен кръг">
                <a:extLst>
                  <a:ext uri="{FF2B5EF4-FFF2-40B4-BE49-F238E27FC236}">
                    <a16:creationId xmlns:a16="http://schemas.microsoft.com/office/drawing/2014/main" id="{00000000-0008-0000-0100-00001F000000}"/>
                  </a:ext>
                </a:extLst>
              </xdr:cNvPr>
              <xdr:cNvSpPr/>
            </xdr:nvSpPr>
            <xdr:spPr>
              <a:xfrm>
                <a:off x="11722989" y="2871117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2" name="Блоксхема: Съединител 31" descr="Декоративен кръг">
                <a:extLst>
                  <a:ext uri="{FF2B5EF4-FFF2-40B4-BE49-F238E27FC236}">
                    <a16:creationId xmlns:a16="http://schemas.microsoft.com/office/drawing/2014/main" id="{00000000-0008-0000-0100-000020000000}"/>
                  </a:ext>
                </a:extLst>
              </xdr:cNvPr>
              <xdr:cNvSpPr/>
            </xdr:nvSpPr>
            <xdr:spPr>
              <a:xfrm>
                <a:off x="11871579" y="2839113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3" name="Блоксхема: Съединител 32" descr="Декоративен кръг">
                <a:extLst>
                  <a:ext uri="{FF2B5EF4-FFF2-40B4-BE49-F238E27FC236}">
                    <a16:creationId xmlns:a16="http://schemas.microsoft.com/office/drawing/2014/main" id="{00000000-0008-0000-0100-000021000000}"/>
                  </a:ext>
                </a:extLst>
              </xdr:cNvPr>
              <xdr:cNvSpPr/>
            </xdr:nvSpPr>
            <xdr:spPr>
              <a:xfrm rot="10800000">
                <a:off x="12230100" y="2888072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4" name="Блоксхема: Съединител 33" descr="Декоративен кръг">
                <a:extLst>
                  <a:ext uri="{FF2B5EF4-FFF2-40B4-BE49-F238E27FC236}">
                    <a16:creationId xmlns:a16="http://schemas.microsoft.com/office/drawing/2014/main" id="{00000000-0008-0000-0100-000022000000}"/>
                  </a:ext>
                </a:extLst>
              </xdr:cNvPr>
              <xdr:cNvSpPr/>
            </xdr:nvSpPr>
            <xdr:spPr>
              <a:xfrm rot="10800000">
                <a:off x="12081510" y="2871118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  <xdr:grpSp>
        <xdr:nvGrpSpPr>
          <xdr:cNvPr id="42" name="Група 41" descr="Маркер с дата за контролна точка върху времевата линия на пътната карта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GrpSpPr/>
        </xdr:nvGrpSpPr>
        <xdr:grpSpPr>
          <a:xfrm>
            <a:off x="4648200" y="1247137"/>
            <a:ext cx="795528" cy="1020031"/>
            <a:chOff x="4648200" y="1247137"/>
            <a:chExt cx="795528" cy="1020031"/>
          </a:xfrm>
        </xdr:grpSpPr>
        <xdr:sp macro="" textlink="'Данни за диаграмата'!C25">
          <xdr:nvSpPr>
            <xdr:cNvPr id="7" name="Кръг: Незапълнен 6" descr="Маркер с дата за контролна точка върху времевата линия на пътната карта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/>
          </xdr:nvSpPr>
          <xdr:spPr>
            <a:xfrm>
              <a:off x="4648200" y="1247137"/>
              <a:ext cx="795528" cy="790576"/>
            </a:xfrm>
            <a:prstGeom prst="donut">
              <a:avLst>
                <a:gd name="adj" fmla="val 7296"/>
              </a:avLst>
            </a:prstGeom>
            <a:solidFill>
              <a:schemeClr val="accent5"/>
            </a:solidFill>
            <a:ln>
              <a:noFill/>
            </a:ln>
          </xdr:spPr>
          <xdr:style>
            <a:lnRef idx="2">
              <a:schemeClr val="accent3">
                <a:shade val="50000"/>
              </a:schemeClr>
            </a:lnRef>
            <a:fillRef idx="1">
              <a:schemeClr val="accent3"/>
            </a:fillRef>
            <a:effectRef idx="0">
              <a:schemeClr val="accent3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 rtl="0"/>
              <a:fld id="{199D44F3-1370-48B7-9068-2DB846DC066A}" type="TxLink">
                <a:rPr lang="en-US" sz="1400" b="0" i="0" u="none" strike="noStrike">
                  <a:solidFill>
                    <a:srgbClr val="000000"/>
                  </a:solidFill>
                  <a:latin typeface="Corbel" panose="020B0503020204020204" pitchFamily="34" charset="0"/>
                </a:rPr>
                <a:pPr algn="ctr" rtl="0"/>
                <a:t>26 ное</a:t>
              </a:fld>
              <a:endParaRPr lang="en-US" sz="1400">
                <a:solidFill>
                  <a:schemeClr val="tx1"/>
                </a:solidFill>
                <a:latin typeface="Corbel" panose="020B0503020204020204" pitchFamily="34" charset="0"/>
              </a:endParaRPr>
            </a:p>
          </xdr:txBody>
        </xdr:sp>
        <xdr:grpSp>
          <xdr:nvGrpSpPr>
            <xdr:cNvPr id="36" name="Група 35" descr="Маркер с дата за контролна точка върху времевата линия на пътната карта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GrpSpPr/>
          </xdr:nvGrpSpPr>
          <xdr:grpSpPr>
            <a:xfrm>
              <a:off x="4705350" y="2102576"/>
              <a:ext cx="683133" cy="164592"/>
              <a:chOff x="12068175" y="1345339"/>
              <a:chExt cx="683133" cy="164592"/>
            </a:xfrm>
          </xdr:grpSpPr>
          <xdr:sp macro="" textlink="">
            <xdr:nvSpPr>
              <xdr:cNvPr id="37" name="Блоксхема: Съединител 36" descr="Декоративен кръг">
                <a:extLst>
                  <a:ext uri="{FF2B5EF4-FFF2-40B4-BE49-F238E27FC236}">
                    <a16:creationId xmlns:a16="http://schemas.microsoft.com/office/drawing/2014/main" id="{00000000-0008-0000-0100-000025000000}"/>
                  </a:ext>
                </a:extLst>
              </xdr:cNvPr>
              <xdr:cNvSpPr/>
            </xdr:nvSpPr>
            <xdr:spPr>
              <a:xfrm>
                <a:off x="12068175" y="1394294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8" name="Блоксхема: Съединител 37" descr="Декоративен кръг">
                <a:extLst>
                  <a:ext uri="{FF2B5EF4-FFF2-40B4-BE49-F238E27FC236}">
                    <a16:creationId xmlns:a16="http://schemas.microsoft.com/office/drawing/2014/main" id="{00000000-0008-0000-0100-000026000000}"/>
                  </a:ext>
                </a:extLst>
              </xdr:cNvPr>
              <xdr:cNvSpPr/>
            </xdr:nvSpPr>
            <xdr:spPr>
              <a:xfrm>
                <a:off x="12180189" y="1377344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39" name="Блоксхема: Съединител 38" descr="Декоративен кръг">
                <a:extLst>
                  <a:ext uri="{FF2B5EF4-FFF2-40B4-BE49-F238E27FC236}">
                    <a16:creationId xmlns:a16="http://schemas.microsoft.com/office/drawing/2014/main" id="{00000000-0008-0000-0100-000027000000}"/>
                  </a:ext>
                </a:extLst>
              </xdr:cNvPr>
              <xdr:cNvSpPr/>
            </xdr:nvSpPr>
            <xdr:spPr>
              <a:xfrm>
                <a:off x="12328779" y="1345339"/>
                <a:ext cx="161925" cy="164592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40" name="Блоксхема: Съединител 39" descr="Декоративен кръг">
                <a:extLst>
                  <a:ext uri="{FF2B5EF4-FFF2-40B4-BE49-F238E27FC236}">
                    <a16:creationId xmlns:a16="http://schemas.microsoft.com/office/drawing/2014/main" id="{00000000-0008-0000-0100-000028000000}"/>
                  </a:ext>
                </a:extLst>
              </xdr:cNvPr>
              <xdr:cNvSpPr/>
            </xdr:nvSpPr>
            <xdr:spPr>
              <a:xfrm rot="10800000">
                <a:off x="12687300" y="1394299"/>
                <a:ext cx="64008" cy="66675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  <xdr:sp macro="" textlink="">
            <xdr:nvSpPr>
              <xdr:cNvPr id="41" name="Блоксхема: Съединител 40" descr="Декоративен кръг">
                <a:extLst>
                  <a:ext uri="{FF2B5EF4-FFF2-40B4-BE49-F238E27FC236}">
                    <a16:creationId xmlns:a16="http://schemas.microsoft.com/office/drawing/2014/main" id="{00000000-0008-0000-0100-000029000000}"/>
                  </a:ext>
                </a:extLst>
              </xdr:cNvPr>
              <xdr:cNvSpPr/>
            </xdr:nvSpPr>
            <xdr:spPr>
              <a:xfrm rot="10800000">
                <a:off x="12538710" y="1377337"/>
                <a:ext cx="100584" cy="100584"/>
              </a:xfrm>
              <a:prstGeom prst="flowChartConnector">
                <a:avLst/>
              </a:prstGeom>
              <a:solidFill>
                <a:schemeClr val="accent5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 rtl="0"/>
                <a:endParaRPr lang="en-US" sz="1100"/>
              </a:p>
            </xdr:txBody>
          </xdr:sp>
        </xdr:grpSp>
      </xdr:grpSp>
    </xdr:grpSp>
    <xdr:clientData/>
  </xdr:twoCellAnchor>
</xdr:wsDr>
</file>

<file path=xl/tables/table1.xml><?xml version="1.0" encoding="utf-8"?>
<table xmlns="http://schemas.openxmlformats.org/spreadsheetml/2006/main" id="2" name="Контролни_точки_за_пътната_карта" displayName="Контролни_точки_за_пътната_карта" ref="B2:E26" totalsRowShown="0">
  <autoFilter ref="B2:E26"/>
  <tableColumns count="4">
    <tableColumn id="4" name="№" dataDxfId="6">
      <calculatedColumnFormula>ROW($A1)</calculatedColumnFormula>
    </tableColumn>
    <tableColumn id="5" name="Позиция"/>
    <tableColumn id="1" name="Дата" dataDxfId="5"/>
    <tableColumn id="2" name="Контролна точка"/>
  </tableColumns>
  <tableStyleInfo name="Стил на таблица за пътна карта за продукт" showFirstColumn="1" showLastColumn="0" showRowStripes="1" showColumnStripes="0"/>
  <extLst>
    <ext xmlns:x14="http://schemas.microsoft.com/office/spreadsheetml/2009/9/main" uri="{504A1905-F514-4f6f-8877-14C23A59335A}">
      <x14:table altTextSummary="Въведете в тази таблица позиция в диаграмата за контролните точки, като използвате положителни или отрицателни цели числа между 1 и 3, за да укажете дали контролната точка да бъде над, или под времевата линия. Въведете дата и съответната контролна точка за всяка позиция."/>
    </ext>
  </extLst>
</table>
</file>

<file path=xl/tables/table2.xml><?xml version="1.0" encoding="utf-8"?>
<table xmlns="http://schemas.openxmlformats.org/spreadsheetml/2006/main" id="3" name="ДанниДинамичнаДиаграма" displayName="ДанниДинамичнаДиаграма" ref="B3:D13" totalsRowShown="0">
  <autoFilter ref="B3:D13">
    <filterColumn colId="0" hiddenButton="1"/>
    <filterColumn colId="1" hiddenButton="1"/>
    <filterColumn colId="2" hiddenButton="1"/>
  </autoFilter>
  <tableColumns count="3">
    <tableColumn id="1" name="Дата" dataDxfId="4">
      <calculatedColumnFormula>IFERROR(IF(LEN('Контролни точки'!D3)=0,"",INDEX(Контролни_точки_за_пътната_карта[],'Контролни точки'!$B3+$B$17,3)),"")</calculatedColumnFormula>
    </tableColumn>
    <tableColumn id="2" name="Събития" dataDxfId="3">
      <calculatedColumnFormula>IFERROR(IF(LEN('Контролни точки'!E3)=0,"",INDEX(Контролни_точки_за_пътната_карта[],'Контролни точки'!$B3+$B$17,4)),"")</calculatedColumnFormula>
    </tableColumn>
    <tableColumn id="3" name="Позиция" dataDxfId="2">
      <calculatedColumnFormula>IFERROR(INDEX(Контролни_точки_за_пътната_карта[],'Контролни точки'!$B3+$B$17,2),"")</calculatedColumnFormula>
    </tableColumn>
  </tableColumns>
  <tableStyleInfo name="Стил на таблица за пътна карта за продукт" showFirstColumn="1" showLastColumn="0" showRowStripes="1" showColumnStripes="0"/>
  <extLst>
    <ext xmlns:x14="http://schemas.microsoft.com/office/spreadsheetml/2009/9/main" uri="{504A1905-F514-4f6f-8877-14C23A59335A}">
      <x14:table altTextSummary="Тази таблица, съдържаща данни за динамични диаграми, е автоматично генерирана от данните, въведени в работния лист &quot;Контролни точки&quot;. За да запазите динамичните възможности на диаграмата &quot;Пътна карта&quot; в работния лист &quot;Пътна карта&quot;, не променяйте и не изтривайте нищо в тази таблица."/>
    </ext>
  </extLst>
</table>
</file>

<file path=xl/tables/table3.xml><?xml version="1.0" encoding="utf-8"?>
<table xmlns="http://schemas.openxmlformats.org/spreadsheetml/2006/main" id="4" name="Стъпка_за_превъртане" displayName="Стъпка_за_превъртане" ref="B16:B17" totalsRowShown="0" dataDxfId="1">
  <autoFilter ref="B16:B17"/>
  <tableColumns count="1">
    <tableColumn id="1" name="Стъпка за ред" dataDxfId="0"/>
  </tableColumns>
  <tableStyleInfo name="Стил на таблица за пътна карта за продукт" showFirstColumn="0" showLastColumn="0" showRowStripes="1" showColumnStripes="0"/>
  <extLst>
    <ext xmlns:x14="http://schemas.microsoft.com/office/spreadsheetml/2009/9/main" uri="{504A1905-F514-4f6f-8877-14C23A59335A}">
      <x14:table altTextSummary="Превъртането през времевата линия на пътната карта се извършва с помощта на постъпково растящата стойност в тази таблица. Ако актуализирате тази стойност, ще превъртате през времевата линия на по-големи стъпки. Стойността по подразбиране е 0."/>
    </ext>
  </extLst>
</table>
</file>

<file path=xl/theme/theme1.xml><?xml version="1.0" encoding="utf-8"?>
<a:theme xmlns:a="http://schemas.openxmlformats.org/drawingml/2006/main" name="Desert Sunset">
  <a:themeElements>
    <a:clrScheme name="Desert Suns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B4333"/>
      </a:accent1>
      <a:accent2>
        <a:srgbClr val="E96A63"/>
      </a:accent2>
      <a:accent3>
        <a:srgbClr val="F39863"/>
      </a:accent3>
      <a:accent4>
        <a:srgbClr val="FAC76C"/>
      </a:accent4>
      <a:accent5>
        <a:srgbClr val="6A5B96"/>
      </a:accent5>
      <a:accent6>
        <a:srgbClr val="C27D5C"/>
      </a:accent6>
      <a:hlink>
        <a:srgbClr val="E96187"/>
      </a:hlink>
      <a:folHlink>
        <a:srgbClr val="9B86BE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E27"/>
  <sheetViews>
    <sheetView showGridLines="0" tabSelected="1" workbookViewId="0"/>
  </sheetViews>
  <sheetFormatPr defaultRowHeight="15.75" x14ac:dyDescent="0.3"/>
  <cols>
    <col min="1" max="1" width="2.33203125" style="14" customWidth="1"/>
    <col min="2" max="2" width="0" hidden="1" customWidth="1"/>
    <col min="3" max="3" width="9.6640625" customWidth="1"/>
    <col min="4" max="4" width="15.5546875" customWidth="1"/>
    <col min="5" max="5" width="30.77734375" customWidth="1"/>
    <col min="7" max="11" width="8"/>
  </cols>
  <sheetData>
    <row r="1" spans="1:5" ht="24" x14ac:dyDescent="0.3">
      <c r="A1" s="14" t="s">
        <v>0</v>
      </c>
      <c r="C1" s="9" t="s">
        <v>4</v>
      </c>
      <c r="D1" s="3"/>
      <c r="E1" s="3"/>
    </row>
    <row r="2" spans="1:5" x14ac:dyDescent="0.3">
      <c r="A2" s="14" t="s">
        <v>1</v>
      </c>
      <c r="B2" s="5" t="s">
        <v>3</v>
      </c>
      <c r="C2" s="5" t="s">
        <v>5</v>
      </c>
      <c r="D2" s="5" t="s">
        <v>7</v>
      </c>
      <c r="E2" s="5" t="s">
        <v>8</v>
      </c>
    </row>
    <row r="3" spans="1:5" ht="15.75" customHeight="1" x14ac:dyDescent="0.3">
      <c r="A3" s="19" t="s">
        <v>53</v>
      </c>
      <c r="B3" s="12">
        <f>ROW($A1)</f>
        <v>1</v>
      </c>
      <c r="C3" s="12">
        <v>1</v>
      </c>
      <c r="D3" s="20">
        <f ca="1">TODAY()</f>
        <v>43280</v>
      </c>
      <c r="E3" t="s">
        <v>9</v>
      </c>
    </row>
    <row r="4" spans="1:5" ht="31.5" x14ac:dyDescent="0.3">
      <c r="B4" s="12">
        <f t="shared" ref="B4:B26" si="0">ROW($A2)</f>
        <v>2</v>
      </c>
      <c r="C4" s="12">
        <v>-2</v>
      </c>
      <c r="D4" s="20">
        <f ca="1">D3+10</f>
        <v>43290</v>
      </c>
      <c r="E4" s="3" t="s">
        <v>10</v>
      </c>
    </row>
    <row r="5" spans="1:5" ht="63" x14ac:dyDescent="0.3">
      <c r="B5" s="12">
        <f t="shared" si="0"/>
        <v>3</v>
      </c>
      <c r="C5" s="12">
        <v>1</v>
      </c>
      <c r="D5" s="20">
        <f ca="1">D4+20</f>
        <v>43310</v>
      </c>
      <c r="E5" s="3" t="s">
        <v>11</v>
      </c>
    </row>
    <row r="6" spans="1:5" x14ac:dyDescent="0.3">
      <c r="B6" s="12">
        <f t="shared" si="0"/>
        <v>4</v>
      </c>
      <c r="C6" s="12">
        <v>-1</v>
      </c>
      <c r="D6" s="20">
        <f ca="1">D5+30</f>
        <v>43340</v>
      </c>
      <c r="E6" t="s">
        <v>12</v>
      </c>
    </row>
    <row r="7" spans="1:5" ht="47.25" x14ac:dyDescent="0.3">
      <c r="B7" s="12">
        <f t="shared" si="0"/>
        <v>5</v>
      </c>
      <c r="C7" s="12">
        <v>-0.5</v>
      </c>
      <c r="D7" s="20">
        <f ca="1">D6+40</f>
        <v>43380</v>
      </c>
      <c r="E7" s="3" t="s">
        <v>13</v>
      </c>
    </row>
    <row r="8" spans="1:5" ht="63" x14ac:dyDescent="0.3">
      <c r="B8" s="12">
        <f t="shared" si="0"/>
        <v>6</v>
      </c>
      <c r="C8" s="12">
        <v>2</v>
      </c>
      <c r="D8" s="20">
        <f ca="1">D7+50</f>
        <v>43430</v>
      </c>
      <c r="E8" s="3" t="s">
        <v>14</v>
      </c>
    </row>
    <row r="9" spans="1:5" x14ac:dyDescent="0.3">
      <c r="B9" s="12">
        <f t="shared" si="0"/>
        <v>7</v>
      </c>
      <c r="C9" s="12">
        <v>0.5</v>
      </c>
      <c r="D9" s="20">
        <f ca="1">D8+60</f>
        <v>43490</v>
      </c>
      <c r="E9" t="s">
        <v>15</v>
      </c>
    </row>
    <row r="10" spans="1:5" x14ac:dyDescent="0.3">
      <c r="B10" s="12">
        <f t="shared" si="0"/>
        <v>8</v>
      </c>
      <c r="C10" s="12">
        <v>-1</v>
      </c>
      <c r="D10" s="20">
        <f ca="1">D9+70</f>
        <v>43560</v>
      </c>
      <c r="E10" t="s">
        <v>16</v>
      </c>
    </row>
    <row r="11" spans="1:5" ht="31.5" x14ac:dyDescent="0.3">
      <c r="B11" s="12">
        <f t="shared" si="0"/>
        <v>9</v>
      </c>
      <c r="C11" s="12">
        <v>0.5</v>
      </c>
      <c r="D11" s="20">
        <f ca="1">D10+80</f>
        <v>43640</v>
      </c>
      <c r="E11" s="3" t="s">
        <v>17</v>
      </c>
    </row>
    <row r="12" spans="1:5" ht="78.75" x14ac:dyDescent="0.3">
      <c r="B12" s="12">
        <f t="shared" si="0"/>
        <v>10</v>
      </c>
      <c r="C12" s="13">
        <v>-2</v>
      </c>
      <c r="D12" s="21">
        <f ca="1">D11+90</f>
        <v>43730</v>
      </c>
      <c r="E12" s="3" t="s">
        <v>18</v>
      </c>
    </row>
    <row r="13" spans="1:5" x14ac:dyDescent="0.3">
      <c r="B13" s="12">
        <f t="shared" si="0"/>
        <v>11</v>
      </c>
      <c r="C13" s="12">
        <v>3</v>
      </c>
      <c r="D13" s="21">
        <f ca="1">D12+100</f>
        <v>43830</v>
      </c>
      <c r="E13" t="s">
        <v>19</v>
      </c>
    </row>
    <row r="14" spans="1:5" x14ac:dyDescent="0.3">
      <c r="B14" s="12">
        <f t="shared" si="0"/>
        <v>12</v>
      </c>
      <c r="C14" s="12">
        <v>-1</v>
      </c>
      <c r="D14" s="21">
        <f ca="1">D13+90</f>
        <v>43920</v>
      </c>
      <c r="E14" t="s">
        <v>20</v>
      </c>
    </row>
    <row r="15" spans="1:5" x14ac:dyDescent="0.3">
      <c r="B15" s="12">
        <f t="shared" si="0"/>
        <v>13</v>
      </c>
      <c r="C15" s="12">
        <v>1</v>
      </c>
      <c r="D15" s="21">
        <f ca="1">D14+80</f>
        <v>44000</v>
      </c>
      <c r="E15" t="s">
        <v>21</v>
      </c>
    </row>
    <row r="16" spans="1:5" x14ac:dyDescent="0.3">
      <c r="B16" s="12">
        <f t="shared" si="0"/>
        <v>14</v>
      </c>
      <c r="C16" s="12">
        <v>1</v>
      </c>
      <c r="D16" s="21">
        <f ca="1">D15+70</f>
        <v>44070</v>
      </c>
      <c r="E16" t="s">
        <v>22</v>
      </c>
    </row>
    <row r="17" spans="1:5" x14ac:dyDescent="0.3">
      <c r="B17" s="12">
        <f t="shared" si="0"/>
        <v>15</v>
      </c>
      <c r="C17" s="12">
        <v>-3</v>
      </c>
      <c r="D17" s="21">
        <f ca="1">D16+60</f>
        <v>44130</v>
      </c>
      <c r="E17" t="s">
        <v>23</v>
      </c>
    </row>
    <row r="18" spans="1:5" x14ac:dyDescent="0.3">
      <c r="B18" s="12">
        <f t="shared" si="0"/>
        <v>16</v>
      </c>
      <c r="C18" s="12">
        <v>-2</v>
      </c>
      <c r="D18" s="21">
        <f ca="1">D17+50</f>
        <v>44180</v>
      </c>
      <c r="E18" t="s">
        <v>24</v>
      </c>
    </row>
    <row r="19" spans="1:5" x14ac:dyDescent="0.3">
      <c r="B19" s="12">
        <f t="shared" si="0"/>
        <v>17</v>
      </c>
      <c r="C19" s="12">
        <v>2</v>
      </c>
      <c r="D19" s="21">
        <f ca="1">D18+40</f>
        <v>44220</v>
      </c>
      <c r="E19" t="s">
        <v>25</v>
      </c>
    </row>
    <row r="20" spans="1:5" x14ac:dyDescent="0.3">
      <c r="B20" s="12">
        <f t="shared" si="0"/>
        <v>18</v>
      </c>
      <c r="C20" s="12">
        <v>-1</v>
      </c>
      <c r="D20" s="21">
        <f ca="1">D19+30</f>
        <v>44250</v>
      </c>
      <c r="E20" t="s">
        <v>23</v>
      </c>
    </row>
    <row r="21" spans="1:5" x14ac:dyDescent="0.3">
      <c r="B21" s="12">
        <f t="shared" si="0"/>
        <v>19</v>
      </c>
      <c r="C21" s="12">
        <v>1</v>
      </c>
      <c r="D21" s="21">
        <f ca="1">D20+20</f>
        <v>44270</v>
      </c>
      <c r="E21" t="s">
        <v>24</v>
      </c>
    </row>
    <row r="22" spans="1:5" x14ac:dyDescent="0.3">
      <c r="B22" s="12">
        <f t="shared" si="0"/>
        <v>20</v>
      </c>
      <c r="C22" s="13">
        <v>-3</v>
      </c>
      <c r="D22" s="21">
        <f ca="1">D21+10</f>
        <v>44280</v>
      </c>
      <c r="E22" t="s">
        <v>25</v>
      </c>
    </row>
    <row r="23" spans="1:5" x14ac:dyDescent="0.3">
      <c r="B23" s="12">
        <f t="shared" si="0"/>
        <v>21</v>
      </c>
      <c r="C23" s="12">
        <v>2</v>
      </c>
      <c r="D23" s="21">
        <f ca="1">D22+20</f>
        <v>44300</v>
      </c>
      <c r="E23" t="s">
        <v>26</v>
      </c>
    </row>
    <row r="24" spans="1:5" x14ac:dyDescent="0.3">
      <c r="B24" s="12">
        <f t="shared" si="0"/>
        <v>22</v>
      </c>
      <c r="C24" s="12">
        <v>1</v>
      </c>
      <c r="D24" s="21">
        <f ca="1">D23+30</f>
        <v>44330</v>
      </c>
      <c r="E24" t="s">
        <v>27</v>
      </c>
    </row>
    <row r="25" spans="1:5" x14ac:dyDescent="0.3">
      <c r="B25" s="12">
        <f t="shared" si="0"/>
        <v>23</v>
      </c>
      <c r="C25" s="12">
        <v>-3</v>
      </c>
      <c r="D25" s="21">
        <f ca="1">D24+40</f>
        <v>44370</v>
      </c>
      <c r="E25" t="s">
        <v>28</v>
      </c>
    </row>
    <row r="26" spans="1:5" x14ac:dyDescent="0.3">
      <c r="B26" s="12">
        <f t="shared" si="0"/>
        <v>24</v>
      </c>
      <c r="C26" s="12">
        <v>-2</v>
      </c>
      <c r="D26" s="21">
        <f ca="1">D25+50</f>
        <v>44420</v>
      </c>
      <c r="E26" t="s">
        <v>29</v>
      </c>
    </row>
    <row r="27" spans="1:5" x14ac:dyDescent="0.3">
      <c r="A27" s="14" t="s">
        <v>2</v>
      </c>
      <c r="C27" s="15" t="s">
        <v>6</v>
      </c>
      <c r="D27" s="15"/>
      <c r="E27" s="15"/>
    </row>
  </sheetData>
  <printOptions horizontalCentered="1"/>
  <pageMargins left="0.7" right="0.7" top="0.75" bottom="0.75" header="0.3" footer="0.3"/>
  <pageSetup paperSize="9" fitToHeight="0" orientation="portrait" horizontalDpi="1200" verticalDpi="1200" r:id="rId1"/>
  <headerFooter differentFirst="1">
    <oddFooter>Page &amp;P of &amp;N</oddFooter>
  </headerFooter>
  <ignoredErrors>
    <ignoredError sqref="D22 D13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D3"/>
  <sheetViews>
    <sheetView showGridLines="0" workbookViewId="0"/>
  </sheetViews>
  <sheetFormatPr defaultRowHeight="15.75" x14ac:dyDescent="0.3"/>
  <cols>
    <col min="1" max="1" width="2.77734375" style="16" customWidth="1"/>
    <col min="2" max="3" width="40.77734375" style="11" customWidth="1"/>
    <col min="4" max="4" width="55" style="11" customWidth="1"/>
    <col min="5" max="5" width="14.21875" style="11" customWidth="1"/>
    <col min="6" max="16384" width="8.88671875" style="11"/>
  </cols>
  <sheetData>
    <row r="1" spans="1:4" ht="255" customHeight="1" x14ac:dyDescent="0.3">
      <c r="A1" s="16" t="s">
        <v>30</v>
      </c>
    </row>
    <row r="2" spans="1:4" ht="246.75" customHeight="1" x14ac:dyDescent="0.3"/>
    <row r="3" spans="1:4" ht="18" customHeight="1" x14ac:dyDescent="0.3">
      <c r="A3" s="17"/>
      <c r="B3" s="10">
        <f ca="1">'Данни за диаграмата'!B20</f>
        <v>2018</v>
      </c>
      <c r="C3" s="10" t="str">
        <f ca="1">'Данни за диаграмата'!B21</f>
        <v/>
      </c>
      <c r="D3" s="10">
        <f ca="1">'Данни за диаграмата'!B22</f>
        <v>2019</v>
      </c>
    </row>
  </sheetData>
  <printOptions horizontalCentered="1"/>
  <pageMargins left="0.25" right="0.25" top="0.75" bottom="0.75" header="0.3" footer="0.3"/>
  <pageSetup paperSize="9" scale="89" orientation="landscape" horizontalDpi="1200" verticalDpi="1200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Плъзгач 2">
              <controlPr defaultSize="0" autoPict="0" altText="Scrollbar to navigate the roadmap">
                <anchor>
                  <from>
                    <xdr:col>0</xdr:col>
                    <xdr:colOff>9525</xdr:colOff>
                    <xdr:row>2</xdr:row>
                    <xdr:rowOff>209550</xdr:rowOff>
                  </from>
                  <to>
                    <xdr:col>3</xdr:col>
                    <xdr:colOff>4705350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showGridLines="0" workbookViewId="0"/>
  </sheetViews>
  <sheetFormatPr defaultRowHeight="15.75" x14ac:dyDescent="0.3"/>
  <cols>
    <col min="1" max="1" width="78.77734375" customWidth="1"/>
  </cols>
  <sheetData>
    <row r="1" spans="1:1" ht="24" x14ac:dyDescent="0.3">
      <c r="A1" s="1" t="s">
        <v>31</v>
      </c>
    </row>
    <row r="2" spans="1:1" ht="16.5" x14ac:dyDescent="0.3">
      <c r="A2" s="2" t="s">
        <v>32</v>
      </c>
    </row>
    <row r="3" spans="1:1" ht="252" x14ac:dyDescent="0.3">
      <c r="A3" s="3" t="s">
        <v>33</v>
      </c>
    </row>
    <row r="4" spans="1:1" ht="94.5" x14ac:dyDescent="0.3">
      <c r="A4" s="3" t="s">
        <v>34</v>
      </c>
    </row>
    <row r="5" spans="1:1" x14ac:dyDescent="0.3">
      <c r="A5" t="s">
        <v>35</v>
      </c>
    </row>
  </sheetData>
  <printOptions horizontalCentered="1"/>
  <pageMargins left="0.7" right="0.7" top="0.75" bottom="0.75" header="0.3" footer="0.3"/>
  <pageSetup paperSize="9" scale="96" orientation="portrait" horizontalDpi="1200" verticalDpi="1200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32"/>
  <sheetViews>
    <sheetView showGridLines="0" workbookViewId="0"/>
  </sheetViews>
  <sheetFormatPr defaultRowHeight="15.75" x14ac:dyDescent="0.3"/>
  <cols>
    <col min="1" max="1" width="2.33203125" style="14" customWidth="1"/>
    <col min="2" max="2" width="15.77734375" customWidth="1"/>
    <col min="3" max="3" width="14.6640625" customWidth="1"/>
    <col min="4" max="4" width="9.6640625" customWidth="1"/>
    <col min="6" max="6" width="15.77734375" bestFit="1" customWidth="1"/>
  </cols>
  <sheetData>
    <row r="1" spans="1:4" ht="46.5" customHeight="1" x14ac:dyDescent="0.3">
      <c r="A1" s="14" t="s">
        <v>36</v>
      </c>
      <c r="B1" s="9" t="s">
        <v>41</v>
      </c>
    </row>
    <row r="2" spans="1:4" ht="16.5" x14ac:dyDescent="0.3">
      <c r="A2" s="14" t="s">
        <v>37</v>
      </c>
      <c r="B2" s="4" t="s">
        <v>42</v>
      </c>
    </row>
    <row r="3" spans="1:4" x14ac:dyDescent="0.3">
      <c r="A3" s="14" t="s">
        <v>38</v>
      </c>
      <c r="B3" t="s">
        <v>7</v>
      </c>
      <c r="C3" t="s">
        <v>49</v>
      </c>
      <c r="D3" t="s">
        <v>5</v>
      </c>
    </row>
    <row r="4" spans="1:4" x14ac:dyDescent="0.3">
      <c r="B4" s="22">
        <f ca="1">IFERROR(IF(LEN('Контролни точки'!D3)=0,"",INDEX(Контролни_точки_за_пътната_карта[],'Контролни точки'!$B3+$B$17,3)),"")</f>
        <v>43280</v>
      </c>
      <c r="C4" s="23" t="str">
        <f>IFERROR(IF(LEN('Контролни точки'!E3)=0,"",INDEX(Контролни_точки_за_пътната_карта[],'Контролни точки'!$B3+$B$17,4)),"")</f>
        <v>Начало</v>
      </c>
      <c r="D4" s="6">
        <f>IFERROR(INDEX(Контролни_точки_за_пътната_карта[],'Контролни точки'!$B3+$B$17,2),"")</f>
        <v>1</v>
      </c>
    </row>
    <row r="5" spans="1:4" ht="47.25" x14ac:dyDescent="0.3">
      <c r="B5" s="22">
        <f ca="1">IFERROR(IF(LEN('Контролни точки'!D4)=0,"",INDEX(Контролни_точки_за_пътната_карта[],'Контролни точки'!$B4+$B$17,3)),"")</f>
        <v>43290</v>
      </c>
      <c r="C5" s="23" t="str">
        <f>IFERROR(IF(LEN('Контролни точки'!E4)=0,"",INDEX(Контролни_точки_за_пътната_карта[],'Контролни точки'!$B4+$B$17,4)),"")</f>
        <v>Анализ на проблемите
дейност 1</v>
      </c>
      <c r="D5" s="6">
        <f>IFERROR(INDEX(Контролни_точки_за_пътната_карта[],'Контролни точки'!$B4+$B$17,2),"")</f>
        <v>-2</v>
      </c>
    </row>
    <row r="6" spans="1:4" ht="78.75" x14ac:dyDescent="0.3">
      <c r="B6" s="22">
        <f ca="1">IFERROR(IF(LEN('Контролни точки'!D5)=0,"",INDEX(Контролни_точки_за_пътната_карта[],'Контролни точки'!$B5+$B$17,3)),"")</f>
        <v>43310</v>
      </c>
      <c r="C6" s="23" t="str">
        <f>IFERROR(IF(LEN('Контролни точки'!E5)=0,"",INDEX(Контролни_точки_за_пътната_карта[],'Контролни точки'!$B5+$B$17,4)),"")</f>
        <v>Разработване на икономическа обосновка
дейност 1
дейност 2</v>
      </c>
      <c r="D6" s="6">
        <f>IFERROR(INDEX(Контролни_точки_за_пътната_карта[],'Контролни точки'!$B5+$B$17,2),"")</f>
        <v>1</v>
      </c>
    </row>
    <row r="7" spans="1:4" ht="33" customHeight="1" x14ac:dyDescent="0.3">
      <c r="B7" s="22">
        <f ca="1">IFERROR(IF(LEN('Контролни точки'!D6)=0,"",INDEX(Контролни_точки_за_пътната_карта[],'Контролни точки'!$B6+$B$17,3)),"")</f>
        <v>43340</v>
      </c>
      <c r="C7" s="23" t="str">
        <f>IFERROR(IF(LEN('Контролни точки'!E6)=0,"",INDEX(Контролни_точки_за_пътната_карта[],'Контролни точки'!$B6+$B$17,4)),"")</f>
        <v>Преглед на презентацията</v>
      </c>
      <c r="D7" s="6">
        <f>IFERROR(INDEX(Контролни_точки_за_пътната_карта[],'Контролни точки'!$B6+$B$17,2),"")</f>
        <v>-1</v>
      </c>
    </row>
    <row r="8" spans="1:4" ht="63" x14ac:dyDescent="0.3">
      <c r="B8" s="22">
        <f ca="1">IFERROR(IF(LEN('Контролни точки'!D7)=0,"",INDEX(Контролни_точки_за_пътната_карта[],'Контролни точки'!$B7+$B$17,3)),"")</f>
        <v>43380</v>
      </c>
      <c r="C8" s="23" t="str">
        <f>IFERROR(IF(LEN('Контролни точки'!E7)=0,"",INDEX(Контролни_точки_за_пътната_карта[],'Контролни точки'!$B7+$B$17,4)),"")</f>
        <v>Стартиране от ръководството
дейност 1
дейност 2</v>
      </c>
      <c r="D8" s="6">
        <f>IFERROR(INDEX(Контролни_точки_за_пътната_карта[],'Контролни точки'!$B7+$B$17,2),"")</f>
        <v>-0.5</v>
      </c>
    </row>
    <row r="9" spans="1:4" ht="78.75" x14ac:dyDescent="0.3">
      <c r="B9" s="22">
        <f ca="1">IFERROR(IF(LEN('Контролни точки'!D8)=0,"",INDEX(Контролни_точки_за_пътната_карта[],'Контролни точки'!$B8+$B$17,3)),"")</f>
        <v>43430</v>
      </c>
      <c r="C9" s="23" t="str">
        <f>IFERROR(IF(LEN('Контролни точки'!E8)=0,"",INDEX(Контролни_точки_за_пътната_карта[],'Контролни точки'!$B8+$B$17,4)),"")</f>
        <v>Съгласуване с ръководството
дейност 1
дейност 2
дейност 3</v>
      </c>
      <c r="D9" s="6">
        <f>IFERROR(INDEX(Контролни_точки_за_пътната_карта[],'Контролни точки'!$B8+$B$17,2),"")</f>
        <v>2</v>
      </c>
    </row>
    <row r="10" spans="1:4" ht="47.25" x14ac:dyDescent="0.3">
      <c r="B10" s="22">
        <f ca="1">IFERROR(IF(LEN('Контролни точки'!D9)=0,"",INDEX(Контролни_точки_за_пътната_карта[],'Контролни точки'!$B9+$B$17,3)),"")</f>
        <v>43490</v>
      </c>
      <c r="C10" s="23" t="str">
        <f>IFERROR(IF(LEN('Контролни точки'!E9)=0,"",INDEX(Контролни_точки_за_пътната_карта[],'Контролни точки'!$B9+$B$17,4)),"")</f>
        <v>Одобрение от заинтересованите лица</v>
      </c>
      <c r="D10" s="6">
        <f>IFERROR(INDEX(Контролни_точки_за_пътната_карта[],'Контролни точки'!$B9+$B$17,2),"")</f>
        <v>0.5</v>
      </c>
    </row>
    <row r="11" spans="1:4" ht="19.5" customHeight="1" x14ac:dyDescent="0.3">
      <c r="B11" s="22">
        <f ca="1">IFERROR(IF(LEN('Контролни точки'!D10)=0,"",INDEX(Контролни_точки_за_пътната_карта[],'Контролни точки'!$B10+$B$17,3)),"")</f>
        <v>43560</v>
      </c>
      <c r="C11" s="23" t="str">
        <f>IFERROR(IF(LEN('Контролни точки'!E10)=0,"",INDEX(Контролни_точки_за_пътната_карта[],'Контролни точки'!$B10+$B$17,4)),"")</f>
        <v>Избор на ресурси</v>
      </c>
      <c r="D11" s="6">
        <f>IFERROR(INDEX(Контролни_точки_за_пътната_карта[],'Контролни точки'!$B10+$B$17,2),"")</f>
        <v>-1</v>
      </c>
    </row>
    <row r="12" spans="1:4" ht="47.25" x14ac:dyDescent="0.3">
      <c r="B12" s="22">
        <f ca="1">IFERROR(IF(LEN('Контролни точки'!D11)=0,"",INDEX(Контролни_точки_за_пътната_карта[],'Контролни точки'!$B11+$B$17,3)),"")</f>
        <v>43640</v>
      </c>
      <c r="C12" s="23" t="str">
        <f>IFERROR(IF(LEN('Контролни точки'!E11)=0,"",INDEX(Контролни_точки_за_пътната_карта[],'Контролни точки'!$B11+$B$17,4)),"")</f>
        <v xml:space="preserve">Създаване на екип
дейност 1 </v>
      </c>
      <c r="D12" s="6">
        <f>IFERROR(INDEX(Контролни_точки_за_пътната_карта[],'Контролни точки'!$B11+$B$17,2),"")</f>
        <v>0.5</v>
      </c>
    </row>
    <row r="13" spans="1:4" ht="94.5" x14ac:dyDescent="0.3">
      <c r="B13" s="22">
        <f ca="1">IFERROR(IF(LEN('Контролни точки'!D12)=0,"",INDEX(Контролни_точки_за_пътната_карта[],'Контролни точки'!$B12+$B$17,3)),"")</f>
        <v>43730</v>
      </c>
      <c r="C13" s="23" t="str">
        <f>IFERROR(IF(LEN('Контролни точки'!E12)=0,"",INDEX(Контролни_точки_за_пътната_карта[],'Контролни точки'!$B12+$B$17,4)),"")</f>
        <v>Стартиране от екипа
дейност 1 
дейност 2
дейност 3
дейност 4</v>
      </c>
      <c r="D13" s="6">
        <f>IFERROR(INDEX(Контролни_точки_за_пътната_карта[],'Контролни точки'!$B12+$B$17,2),"")</f>
        <v>-2</v>
      </c>
    </row>
    <row r="15" spans="1:4" ht="16.5" x14ac:dyDescent="0.3">
      <c r="A15" s="14" t="s">
        <v>39</v>
      </c>
      <c r="B15" s="4" t="s">
        <v>43</v>
      </c>
    </row>
    <row r="16" spans="1:4" x14ac:dyDescent="0.3">
      <c r="B16" t="s">
        <v>44</v>
      </c>
    </row>
    <row r="17" spans="1:3" x14ac:dyDescent="0.3">
      <c r="B17" s="8">
        <v>0</v>
      </c>
    </row>
    <row r="19" spans="1:3" ht="16.5" x14ac:dyDescent="0.3">
      <c r="A19" s="14" t="s">
        <v>40</v>
      </c>
      <c r="B19" s="4" t="s">
        <v>45</v>
      </c>
    </row>
    <row r="20" spans="1:3" x14ac:dyDescent="0.3">
      <c r="B20">
        <f ca="1">IFERROR(YEAR(B4),"")</f>
        <v>2018</v>
      </c>
      <c r="C20" t="s">
        <v>50</v>
      </c>
    </row>
    <row r="21" spans="1:3" x14ac:dyDescent="0.3">
      <c r="B21" t="str">
        <f ca="1">IFERROR(IF(YEAR($B$9)=$B$20,"",YEAR($B$9)),"")</f>
        <v/>
      </c>
      <c r="C21" t="s">
        <v>51</v>
      </c>
    </row>
    <row r="22" spans="1:3" x14ac:dyDescent="0.3">
      <c r="B22">
        <f ca="1">IFERROR(IF(YEAR($B$13)=$B$20,"",YEAR($B$13)),"")</f>
        <v>2019</v>
      </c>
      <c r="C22" t="s">
        <v>52</v>
      </c>
    </row>
    <row r="24" spans="1:3" ht="15.75" customHeight="1" x14ac:dyDescent="0.3">
      <c r="A24" s="19" t="s">
        <v>54</v>
      </c>
      <c r="B24" s="4" t="s">
        <v>46</v>
      </c>
      <c r="C24" s="18">
        <f ca="1">B4</f>
        <v>43280</v>
      </c>
    </row>
    <row r="25" spans="1:3" ht="16.5" x14ac:dyDescent="0.3">
      <c r="B25" s="4" t="s">
        <v>47</v>
      </c>
      <c r="C25" s="18">
        <f ca="1">B9</f>
        <v>43430</v>
      </c>
    </row>
    <row r="26" spans="1:3" ht="16.5" x14ac:dyDescent="0.3">
      <c r="B26" s="7" t="s">
        <v>48</v>
      </c>
      <c r="C26" s="18">
        <f ca="1">B13</f>
        <v>43730</v>
      </c>
    </row>
    <row r="27" spans="1:3" x14ac:dyDescent="0.3">
      <c r="B27" s="24"/>
    </row>
    <row r="28" spans="1:3" x14ac:dyDescent="0.3">
      <c r="B28" s="24"/>
    </row>
    <row r="29" spans="1:3" x14ac:dyDescent="0.3">
      <c r="B29" s="24"/>
    </row>
    <row r="30" spans="1:3" x14ac:dyDescent="0.3">
      <c r="B30" s="24"/>
    </row>
    <row r="31" spans="1:3" x14ac:dyDescent="0.3">
      <c r="B31" s="24"/>
    </row>
    <row r="32" spans="1:3" x14ac:dyDescent="0.3">
      <c r="B32" s="24"/>
    </row>
  </sheetData>
  <printOptions horizontalCentered="1"/>
  <pageMargins left="0.7" right="0.7" top="0.75" bottom="0.75" header="0.3" footer="0.3"/>
  <pageSetup paperSize="9" scale="53" fitToHeight="0" orientation="portrait" horizontalDpi="1200" verticalDpi="1200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Контролни точки</vt:lpstr>
      <vt:lpstr>Пътна карта</vt:lpstr>
      <vt:lpstr>Относно</vt:lpstr>
      <vt:lpstr>Данни за диаграмата</vt:lpstr>
      <vt:lpstr>'Контролни точки'!Print_Titles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2018-06-29T13:43:46Z</dcterms:created>
  <dcterms:modified xsi:type="dcterms:W3CDTF">2018-06-29T13:43:46Z</dcterms:modified>
</cp:coreProperties>
</file>