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861ACD0A-2D1E-4068-AA6C-F4ADEA5324FF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PODATKI O KRVNEM TLAKU" sheetId="2" r:id="rId1"/>
  </sheets>
  <definedNames>
    <definedName name="CiljniDiastolični">'PODATKI O KRVNEM TLAKU'!$F$4</definedName>
    <definedName name="CiljniSistolični">'PODATKI O KRVNEM TLAKU'!$E$4</definedName>
    <definedName name="MaksDiastolični">'PODATKI O KRVNEM TLAKU'!$F$6</definedName>
    <definedName name="MaksSistolični">'PODATKI O KRVNEM TLAKU'!$E$6</definedName>
    <definedName name="NaslovStolpca1">Podatki[[#Headers],[ČAS]]</definedName>
    <definedName name="ObmočjeNaslova1..F6">'PODATKI O KRVNEM TLAKU'!$B$3</definedName>
    <definedName name="ObmočjeNaslovaVrstice1..C2">'PODATKI O KRVNEM TLAKU'!$B$2</definedName>
    <definedName name="ObmočjeNaslovaVrstice2..E7">'PODATKI O KRVNEM TLAKU'!$B$7</definedName>
    <definedName name="_xlnm.Print_Titles" localSheetId="0">'PODATKI O KRVNEM TLAKU'!$11:$11</definedName>
  </definedNames>
  <calcPr calcId="162913"/>
  <fileRecoveryPr autoRecover="0"/>
</workbook>
</file>

<file path=xl/calcChain.xml><?xml version="1.0" encoding="utf-8"?>
<calcChain xmlns="http://schemas.openxmlformats.org/spreadsheetml/2006/main">
  <c r="D13" i="2" l="1"/>
  <c r="D14" i="2"/>
  <c r="D15" i="2"/>
  <c r="D16" i="2"/>
  <c r="D17" i="2"/>
  <c r="D18" i="2"/>
  <c r="D19" i="2"/>
  <c r="D12" i="2"/>
  <c r="C19" i="2" l="1"/>
  <c r="C18" i="2"/>
  <c r="C17" i="2"/>
  <c r="C16" i="2"/>
  <c r="C15" i="2"/>
  <c r="C14" i="2"/>
  <c r="C13" i="2"/>
  <c r="C12" i="2"/>
  <c r="G20" i="2" l="1"/>
  <c r="F20" i="2"/>
  <c r="E20" i="2"/>
</calcChain>
</file>

<file path=xl/sharedStrings.xml><?xml version="1.0" encoding="utf-8"?>
<sst xmlns="http://schemas.openxmlformats.org/spreadsheetml/2006/main" count="22" uniqueCount="20">
  <si>
    <t>SLEDILNIK KRVNEGA TLAKA</t>
  </si>
  <si>
    <t>IME</t>
  </si>
  <si>
    <t>CILJNI KRVNI TLAK*</t>
  </si>
  <si>
    <t>POKLIČI ZDRAVNIKA, ČE JE VIŠJI OD*</t>
  </si>
  <si>
    <t>TELEFONSKA ŠTEVILKA ZDRAVNIKA</t>
  </si>
  <si>
    <t>BELEŽEN NAPREDEK</t>
  </si>
  <si>
    <t>Kombinacija gručnega stolpčnega in črtnega grafikona za spremljanje krvnega tlaka in srčnega utripa v daljšem časovnem obdobju je v tej celici.</t>
  </si>
  <si>
    <t>VNOS PODATKOV</t>
  </si>
  <si>
    <t>ČAS</t>
  </si>
  <si>
    <t>Povprečno</t>
  </si>
  <si>
    <t>DATUM</t>
  </si>
  <si>
    <t>dop/pop</t>
  </si>
  <si>
    <t>Sistoični</t>
  </si>
  <si>
    <t>Telefonska številka</t>
  </si>
  <si>
    <t>SISTOLIČNI</t>
  </si>
  <si>
    <t>Diastolični</t>
  </si>
  <si>
    <t>DIASTOLIČNI</t>
  </si>
  <si>
    <t>SRČNI UTRIP</t>
  </si>
  <si>
    <t>OPOMBE</t>
  </si>
  <si>
    <r>
      <t xml:space="preserve">* Na krvni tlak vpliva veliko dejavnikov. Vedno se posvetujte z zdravnikom, če se sprašujete, ali je določena vrednost normalna za vas. Te vrednosti se nekoliko razlikujejo.
</t>
    </r>
    <r>
      <rPr>
        <b/>
        <sz val="11"/>
        <color theme="1" tint="0.24994659260841701"/>
        <rFont val="Corbel"/>
        <family val="2"/>
        <scheme val="minor"/>
      </rPr>
      <t>Za več informacij se obrnite na zdravstveno ustanovo.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</si>
</sst>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&lt;=9999999]###\-####;\(###\)\ ###\-####"/>
    <numFmt numFmtId="165" formatCode="[$-F400]h:mm:ss\ AM/PM"/>
  </numFmts>
  <fonts count="10" x14ac:knownFonts="1"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 tint="0.24994659260841701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 tint="0.24994659260841701"/>
      <name val="Corbel"/>
      <family val="2"/>
      <scheme val="minor"/>
    </font>
    <font>
      <b/>
      <sz val="11"/>
      <color theme="1" tint="0.24994659260841701"/>
      <name val="Corbel"/>
      <family val="2"/>
      <scheme val="minor"/>
    </font>
    <font>
      <sz val="14"/>
      <color theme="1" tint="0.24994659260841701"/>
      <name val="Corbel"/>
      <family val="2"/>
      <scheme val="major"/>
    </font>
    <font>
      <b/>
      <sz val="24"/>
      <color theme="4" tint="-0.24994659260841701"/>
      <name val="Corbel"/>
      <family val="2"/>
      <scheme val="major"/>
    </font>
    <font>
      <sz val="14"/>
      <color theme="1" tint="0.24994659260841701"/>
      <name val="Corbe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tted">
        <color theme="0" tint="-0.499984740745262"/>
      </bottom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4" tint="-0.24994659260841701"/>
      </bottom>
      <diagonal/>
    </border>
  </borders>
  <cellStyleXfs count="16">
    <xf numFmtId="0" fontId="0" fillId="0" borderId="0">
      <alignment horizontal="left" vertical="center" wrapText="1"/>
    </xf>
    <xf numFmtId="0" fontId="7" fillId="0" borderId="0" applyFill="0" applyBorder="0"/>
    <xf numFmtId="0" fontId="1" fillId="0" borderId="0">
      <alignment horizontal="center"/>
    </xf>
    <xf numFmtId="0" fontId="2" fillId="0" borderId="4"/>
    <xf numFmtId="1" fontId="3" fillId="0" borderId="0" applyFill="0" applyBorder="0" applyProtection="0">
      <alignment horizontal="center"/>
    </xf>
    <xf numFmtId="1" fontId="5" fillId="0" borderId="0" applyFont="0" applyFill="0" applyBorder="0" applyAlignment="0" applyProtection="0"/>
    <xf numFmtId="0" fontId="8" fillId="0" borderId="5"/>
    <xf numFmtId="0" fontId="9" fillId="0" borderId="3">
      <alignment horizontal="center"/>
    </xf>
    <xf numFmtId="0" fontId="4" fillId="0" borderId="0" applyNumberFormat="0" applyFill="0" applyBorder="0" applyAlignment="0">
      <alignment wrapText="1"/>
    </xf>
    <xf numFmtId="0" fontId="5" fillId="2" borderId="0">
      <alignment horizontal="center" vertical="center" wrapText="1"/>
    </xf>
    <xf numFmtId="0" fontId="5" fillId="0" borderId="1" applyNumberFormat="0" applyFont="0" applyFill="0" applyAlignment="0">
      <alignment vertical="center" wrapText="1"/>
    </xf>
    <xf numFmtId="0" fontId="5" fillId="0" borderId="2" applyFont="0" applyFill="0" applyAlignment="0">
      <alignment vertical="center" wrapText="1"/>
    </xf>
    <xf numFmtId="164" fontId="5" fillId="0" borderId="1" applyFont="0" applyFill="0">
      <alignment horizontal="center" wrapText="1"/>
    </xf>
    <xf numFmtId="14" fontId="5" fillId="0" borderId="0" applyFont="0" applyFill="0" applyBorder="0" applyAlignment="0">
      <alignment vertical="center" wrapText="1"/>
    </xf>
    <xf numFmtId="165" fontId="5" fillId="0" borderId="0" applyFont="0" applyFill="0" applyBorder="0" applyAlignment="0">
      <alignment vertical="center" wrapText="1"/>
    </xf>
    <xf numFmtId="0" fontId="2" fillId="0" borderId="0" applyNumberFormat="0" applyFill="0" applyBorder="0" applyProtection="0"/>
  </cellStyleXfs>
  <cellXfs count="20">
    <xf numFmtId="0" fontId="0" fillId="0" borderId="0" xfId="0">
      <alignment horizontal="left" vertical="center" wrapText="1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7" fillId="0" borderId="0" xfId="1"/>
    <xf numFmtId="0" fontId="1" fillId="0" borderId="0" xfId="2">
      <alignment horizontal="center"/>
    </xf>
    <xf numFmtId="1" fontId="3" fillId="0" borderId="1" xfId="4" applyBorder="1">
      <alignment horizontal="center"/>
    </xf>
    <xf numFmtId="1" fontId="3" fillId="0" borderId="2" xfId="4" applyBorder="1">
      <alignment horizontal="center"/>
    </xf>
    <xf numFmtId="165" fontId="0" fillId="0" borderId="0" xfId="14" applyFont="1">
      <alignment vertical="center" wrapText="1"/>
    </xf>
    <xf numFmtId="14" fontId="0" fillId="0" borderId="0" xfId="13" applyFont="1" applyAlignment="1">
      <alignment horizontal="left" vertical="center" wrapText="1"/>
    </xf>
    <xf numFmtId="1" fontId="0" fillId="0" borderId="0" xfId="5" applyFont="1" applyAlignment="1">
      <alignment horizontal="left" vertical="center" wrapText="1"/>
    </xf>
    <xf numFmtId="0" fontId="8" fillId="0" borderId="5" xfId="6"/>
    <xf numFmtId="0" fontId="4" fillId="0" borderId="4" xfId="8" applyBorder="1" applyAlignment="1"/>
    <xf numFmtId="0" fontId="2" fillId="0" borderId="0" xfId="15"/>
    <xf numFmtId="0" fontId="0" fillId="2" borderId="0" xfId="9" applyFont="1">
      <alignment horizontal="center" vertical="center" wrapText="1"/>
    </xf>
    <xf numFmtId="0" fontId="5" fillId="2" borderId="0" xfId="9">
      <alignment horizontal="center" vertical="center" wrapText="1"/>
    </xf>
    <xf numFmtId="0" fontId="9" fillId="0" borderId="3" xfId="7">
      <alignment horizontal="center"/>
    </xf>
    <xf numFmtId="164" fontId="1" fillId="0" borderId="1" xfId="12" applyFont="1">
      <alignment horizontal="center" wrapText="1"/>
    </xf>
    <xf numFmtId="0" fontId="7" fillId="0" borderId="1" xfId="1" applyBorder="1"/>
    <xf numFmtId="0" fontId="2" fillId="0" borderId="4" xfId="3"/>
  </cellXfs>
  <cellStyles count="16">
    <cellStyle name="Črtkana spodnja obroba" xfId="10" xr:uid="{00000000-0005-0000-0000-000000000000}"/>
    <cellStyle name="Datum" xfId="13" xr:uid="{00000000-0005-0000-0000-000001000000}"/>
    <cellStyle name="Diastolični" xfId="11" xr:uid="{00000000-0005-0000-0000-000002000000}"/>
    <cellStyle name="Naslov" xfId="6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15" builtinId="19" customBuiltin="1"/>
    <cellStyle name="Navadno" xfId="0" builtinId="0" customBuiltin="1"/>
    <cellStyle name="Opomba" xfId="8" builtinId="10" customBuiltin="1"/>
    <cellStyle name="Pojasnjevalno besedilo" xfId="9" builtinId="53" customBuiltin="1"/>
    <cellStyle name="Telefon" xfId="12" xr:uid="{00000000-0005-0000-0000-00000B000000}"/>
    <cellStyle name="Ura" xfId="14" xr:uid="{00000000-0005-0000-0000-00000C000000}"/>
    <cellStyle name="Vejica" xfId="4" builtinId="3" customBuiltin="1"/>
    <cellStyle name="Vejica [0]" xfId="5" builtinId="6" customBuiltin="1"/>
    <cellStyle name="Vnos" xfId="7" builtinId="20" customBuiltin="1"/>
  </cellStyles>
  <dxfs count="14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numFmt numFmtId="0" formatCode="General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1" tint="0.24994659260841701"/>
      </font>
      <border>
        <top style="double">
          <color theme="4"/>
        </top>
      </border>
    </dxf>
    <dxf>
      <font>
        <b/>
        <i val="0"/>
        <color theme="1" tint="0.14996795556505021"/>
      </font>
      <fill>
        <patternFill patternType="solid">
          <fgColor theme="4"/>
          <bgColor theme="4"/>
        </patternFill>
      </fill>
    </dxf>
    <dxf>
      <font>
        <b val="0"/>
        <i val="0"/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Sledilnik krvnega tlaka" defaultPivotStyle="PivotStyleLight16">
    <tableStyle name="Sledilnik krvnega tlaka" pivot="0" count="4" xr9:uid="{00000000-0011-0000-FFFF-FFFF00000000}">
      <tableStyleElement type="wholeTable" dxfId="13"/>
      <tableStyleElement type="headerRow" dxfId="12"/>
      <tableStyleElement type="totalRow" dxfId="11"/>
      <tableStyleElement type="first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620880939093557E-2"/>
          <c:y val="5.6187239185029929E-2"/>
          <c:w val="0.84969406537479641"/>
          <c:h val="0.521498895371891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'PODATKI O KRVNEM TLAKU'!$E$11</c:f>
              <c:strCache>
                <c:ptCount val="1"/>
                <c:pt idx="0">
                  <c:v>SISTOLIČNI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'PODATKI O KRVNEM TLAKU'!$C$12:$D$19</c:f>
              <c:multiLvlStrCache>
                <c:ptCount val="8"/>
                <c:lvl>
                  <c:pt idx="0">
                    <c:v>dop.</c:v>
                  </c:pt>
                  <c:pt idx="1">
                    <c:v>pop.</c:v>
                  </c:pt>
                  <c:pt idx="2">
                    <c:v>dop.</c:v>
                  </c:pt>
                  <c:pt idx="3">
                    <c:v>pop.</c:v>
                  </c:pt>
                  <c:pt idx="4">
                    <c:v>dop.</c:v>
                  </c:pt>
                  <c:pt idx="5">
                    <c:v>pop.</c:v>
                  </c:pt>
                  <c:pt idx="6">
                    <c:v>dop.</c:v>
                  </c:pt>
                  <c:pt idx="7">
                    <c:v>pop.</c:v>
                  </c:pt>
                </c:lvl>
                <c:lvl>
                  <c:pt idx="0">
                    <c:v>15.05.2018</c:v>
                  </c:pt>
                  <c:pt idx="1">
                    <c:v>15.05.2018</c:v>
                  </c:pt>
                  <c:pt idx="2">
                    <c:v>16.05.2018</c:v>
                  </c:pt>
                  <c:pt idx="3">
                    <c:v>16.05.2018</c:v>
                  </c:pt>
                  <c:pt idx="4">
                    <c:v>17.05.2018</c:v>
                  </c:pt>
                  <c:pt idx="5">
                    <c:v>17.05.2018</c:v>
                  </c:pt>
                  <c:pt idx="6">
                    <c:v>18.05.2018</c:v>
                  </c:pt>
                  <c:pt idx="7">
                    <c:v>18.05.2018</c:v>
                  </c:pt>
                </c:lvl>
              </c:multiLvlStrCache>
            </c:multiLvlStrRef>
          </c:cat>
          <c:val>
            <c:numRef>
              <c:f>'PODATKI O KRVNEM TLAKU'!$E$12:$E$20</c:f>
              <c:numCache>
                <c:formatCode>0</c:formatCode>
                <c:ptCount val="8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1-4D12-851E-B33D67C20758}"/>
            </c:ext>
          </c:extLst>
        </c:ser>
        <c:ser>
          <c:idx val="1"/>
          <c:order val="1"/>
          <c:tx>
            <c:strRef>
              <c:f>'PODATKI O KRVNEM TLAKU'!$F$11</c:f>
              <c:strCache>
                <c:ptCount val="1"/>
                <c:pt idx="0">
                  <c:v>DIASTOLIČNI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'PODATKI O KRVNEM TLAKU'!$C$12:$D$19</c:f>
              <c:multiLvlStrCache>
                <c:ptCount val="8"/>
                <c:lvl>
                  <c:pt idx="0">
                    <c:v>dop.</c:v>
                  </c:pt>
                  <c:pt idx="1">
                    <c:v>pop.</c:v>
                  </c:pt>
                  <c:pt idx="2">
                    <c:v>dop.</c:v>
                  </c:pt>
                  <c:pt idx="3">
                    <c:v>pop.</c:v>
                  </c:pt>
                  <c:pt idx="4">
                    <c:v>dop.</c:v>
                  </c:pt>
                  <c:pt idx="5">
                    <c:v>pop.</c:v>
                  </c:pt>
                  <c:pt idx="6">
                    <c:v>dop.</c:v>
                  </c:pt>
                  <c:pt idx="7">
                    <c:v>pop.</c:v>
                  </c:pt>
                </c:lvl>
                <c:lvl>
                  <c:pt idx="0">
                    <c:v>15.05.2018</c:v>
                  </c:pt>
                  <c:pt idx="1">
                    <c:v>15.05.2018</c:v>
                  </c:pt>
                  <c:pt idx="2">
                    <c:v>16.05.2018</c:v>
                  </c:pt>
                  <c:pt idx="3">
                    <c:v>16.05.2018</c:v>
                  </c:pt>
                  <c:pt idx="4">
                    <c:v>17.05.2018</c:v>
                  </c:pt>
                  <c:pt idx="5">
                    <c:v>17.05.2018</c:v>
                  </c:pt>
                  <c:pt idx="6">
                    <c:v>18.05.2018</c:v>
                  </c:pt>
                  <c:pt idx="7">
                    <c:v>18.05.2018</c:v>
                  </c:pt>
                </c:lvl>
              </c:multiLvlStrCache>
            </c:multiLvlStrRef>
          </c:cat>
          <c:val>
            <c:numRef>
              <c:f>'PODATKI O KRVNEM TLAKU'!$F$12:$F$20</c:f>
              <c:numCache>
                <c:formatCode>0</c:formatCode>
                <c:ptCount val="8"/>
                <c:pt idx="0">
                  <c:v>99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1-4D12-851E-B33D67C2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27584"/>
        <c:axId val="361742040"/>
      </c:barChart>
      <c:lineChart>
        <c:grouping val="standard"/>
        <c:varyColors val="0"/>
        <c:ser>
          <c:idx val="2"/>
          <c:order val="2"/>
          <c:tx>
            <c:strRef>
              <c:f>'PODATKI O KRVNEM TLAKU'!$G$11</c:f>
              <c:strCache>
                <c:ptCount val="1"/>
                <c:pt idx="0">
                  <c:v>SRČNI UTRIP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'PODATKI O KRVNEM TLAKU'!$G$12:$G$20</c:f>
              <c:numCache>
                <c:formatCode>0</c:formatCode>
                <c:ptCount val="8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71-4D12-851E-B33D67C2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9936"/>
        <c:axId val="33289552"/>
      </c:lineChart>
      <c:catAx>
        <c:axId val="36172758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742040"/>
        <c:crosses val="autoZero"/>
        <c:auto val="1"/>
        <c:lblAlgn val="ctr"/>
        <c:lblOffset val="100"/>
        <c:noMultiLvlLbl val="0"/>
      </c:catAx>
      <c:valAx>
        <c:axId val="361742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KRVNI TLAK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727584"/>
        <c:crosses val="autoZero"/>
        <c:crossBetween val="between"/>
      </c:valAx>
      <c:valAx>
        <c:axId val="332895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SRČNI UTRIP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289936"/>
        <c:crosses val="max"/>
        <c:crossBetween val="between"/>
      </c:valAx>
      <c:catAx>
        <c:axId val="33289936"/>
        <c:scaling>
          <c:orientation val="minMax"/>
        </c:scaling>
        <c:delete val="1"/>
        <c:axPos val="b"/>
        <c:majorTickMark val="none"/>
        <c:minorTickMark val="none"/>
        <c:tickLblPos val="nextTo"/>
        <c:crossAx val="33289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8</xdr:row>
      <xdr:rowOff>95249</xdr:rowOff>
    </xdr:from>
    <xdr:to>
      <xdr:col>7</xdr:col>
      <xdr:colOff>3380775</xdr:colOff>
      <xdr:row>8</xdr:row>
      <xdr:rowOff>3114675</xdr:rowOff>
    </xdr:to>
    <xdr:graphicFrame macro="">
      <xdr:nvGraphicFramePr>
        <xdr:cNvPr id="5" name="NapredovanjeKrvnegaTlaka" descr="Kombinacija gručnega stolpčnega in črtnega grafikona za spremljanje krvnega tlaka in srčnega utripa v daljšem časovnem obdobju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datki" displayName="Podatki" ref="B11:H20" totalsRowCount="1">
  <autoFilter ref="B11:H19" xr:uid="{00000000-0009-0000-0100-000001000000}"/>
  <tableColumns count="7">
    <tableColumn id="2" xr3:uid="{00000000-0010-0000-0000-000002000000}" name="ČAS" totalsRowLabel="Povprečno" totalsRowDxfId="8"/>
    <tableColumn id="1" xr3:uid="{00000000-0010-0000-0000-000001000000}" name="DATUM" totalsRowDxfId="7"/>
    <tableColumn id="7" xr3:uid="{00000000-0010-0000-0000-000007000000}" name="dop/pop" dataDxfId="9" totalsRowDxfId="6">
      <calculatedColumnFormula>IFERROR(IF(Podatki[[#This Row],[ČAS]]="","",RIGHT(TEXT(Podatki[[#This Row],[ČAS]],"h:mm:ss AM/PM"),4)), "")</calculatedColumnFormula>
    </tableColumn>
    <tableColumn id="3" xr3:uid="{00000000-0010-0000-0000-000003000000}" name="SISTOLIČNI" totalsRowFunction="average" totalsRowDxfId="5"/>
    <tableColumn id="4" xr3:uid="{00000000-0010-0000-0000-000004000000}" name="DIASTOLIČNI" totalsRowFunction="average" totalsRowDxfId="4"/>
    <tableColumn id="5" xr3:uid="{00000000-0010-0000-0000-000005000000}" name="SRČNI UTRIP" totalsRowFunction="average" totalsRowDxfId="3"/>
    <tableColumn id="6" xr3:uid="{00000000-0010-0000-0000-000006000000}" name="OPOMBE" totalsRowDxfId="2"/>
  </tableColumns>
  <tableStyleInfo name="Sledilnik krvnega tlaka" showFirstColumn="0" showLastColumn="0" showRowStripes="1" showColumnStripes="0"/>
  <extLst>
    <ext xmlns:x14="http://schemas.microsoft.com/office/spreadsheetml/2009/9/main" uri="{504A1905-F514-4f6f-8877-14C23A59335A}">
      <x14:table altTextSummary="V to tabelo vnesite uro, datum, vrednosti sistoličnega in diastoličnega krvnega tlaka, srčni utrip in opombe. Stolpec dop/pop je samodejno posodobljen"/>
    </ext>
  </extLst>
</table>
</file>

<file path=xl/theme/theme1.xml><?xml version="1.0" encoding="utf-8"?>
<a:theme xmlns:a="http://schemas.openxmlformats.org/drawingml/2006/main" name="Office Theme">
  <a:themeElements>
    <a:clrScheme name="Blood pressure tracker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H20"/>
  <sheetViews>
    <sheetView showGridLines="0" tabSelected="1" workbookViewId="0"/>
  </sheetViews>
  <sheetFormatPr defaultRowHeight="30" customHeight="1" x14ac:dyDescent="0.25"/>
  <cols>
    <col min="1" max="1" width="2.625" customWidth="1"/>
    <col min="2" max="4" width="13.625" customWidth="1"/>
    <col min="5" max="5" width="12.625" customWidth="1"/>
    <col min="6" max="6" width="14" customWidth="1"/>
    <col min="7" max="7" width="9.625" customWidth="1"/>
    <col min="8" max="8" width="44.625" customWidth="1"/>
    <col min="9" max="9" width="2.625" customWidth="1"/>
  </cols>
  <sheetData>
    <row r="1" spans="2:8" ht="45" customHeight="1" thickBot="1" x14ac:dyDescent="0.55000000000000004">
      <c r="B1" s="11" t="s">
        <v>0</v>
      </c>
      <c r="C1" s="11"/>
      <c r="D1" s="11"/>
      <c r="E1" s="11"/>
      <c r="F1" s="11"/>
      <c r="G1" s="11"/>
      <c r="H1" s="11"/>
    </row>
    <row r="2" spans="2:8" ht="62.25" customHeight="1" thickTop="1" x14ac:dyDescent="0.3">
      <c r="B2" s="4" t="s">
        <v>1</v>
      </c>
      <c r="C2" s="16"/>
      <c r="D2" s="16"/>
      <c r="E2" s="16"/>
      <c r="F2" s="16"/>
    </row>
    <row r="3" spans="2:8" ht="26.1" customHeight="1" x14ac:dyDescent="0.25">
      <c r="E3" s="5" t="s">
        <v>12</v>
      </c>
      <c r="F3" s="5" t="s">
        <v>15</v>
      </c>
      <c r="H3" s="14" t="s">
        <v>19</v>
      </c>
    </row>
    <row r="4" spans="2:8" ht="18.600000000000001" customHeight="1" x14ac:dyDescent="0.3">
      <c r="B4" s="18" t="s">
        <v>2</v>
      </c>
      <c r="C4" s="18"/>
      <c r="D4" s="18"/>
      <c r="E4" s="6">
        <v>120</v>
      </c>
      <c r="F4" s="7">
        <v>80</v>
      </c>
      <c r="H4" s="15"/>
    </row>
    <row r="5" spans="2:8" ht="26.1" customHeight="1" x14ac:dyDescent="0.25">
      <c r="E5" s="5" t="s">
        <v>12</v>
      </c>
      <c r="F5" s="5" t="s">
        <v>15</v>
      </c>
      <c r="H5" s="15"/>
    </row>
    <row r="6" spans="2:8" ht="18.600000000000001" customHeight="1" x14ac:dyDescent="0.3">
      <c r="B6" s="18" t="s">
        <v>3</v>
      </c>
      <c r="C6" s="18"/>
      <c r="D6" s="18"/>
      <c r="E6" s="6">
        <v>140</v>
      </c>
      <c r="F6" s="7">
        <v>90</v>
      </c>
      <c r="H6" s="15"/>
    </row>
    <row r="7" spans="2:8" ht="44.45" customHeight="1" x14ac:dyDescent="0.3">
      <c r="B7" s="18" t="s">
        <v>4</v>
      </c>
      <c r="C7" s="18"/>
      <c r="D7" s="18"/>
      <c r="E7" s="17" t="s">
        <v>13</v>
      </c>
      <c r="F7" s="17"/>
      <c r="H7" s="15"/>
    </row>
    <row r="8" spans="2:8" ht="45" customHeight="1" thickBot="1" x14ac:dyDescent="0.35">
      <c r="B8" s="19" t="s">
        <v>5</v>
      </c>
      <c r="C8" s="19"/>
      <c r="D8" s="19"/>
      <c r="E8" s="19"/>
      <c r="F8" s="19"/>
      <c r="G8" s="19"/>
      <c r="H8" s="19"/>
    </row>
    <row r="9" spans="2:8" ht="251.45" customHeight="1" thickTop="1" thickBot="1" x14ac:dyDescent="0.3">
      <c r="B9" s="12" t="s">
        <v>6</v>
      </c>
      <c r="C9" s="12"/>
      <c r="D9" s="12"/>
      <c r="E9" s="12"/>
      <c r="F9" s="12"/>
      <c r="G9" s="12"/>
      <c r="H9" s="12"/>
    </row>
    <row r="10" spans="2:8" ht="45" customHeight="1" thickTop="1" x14ac:dyDescent="0.3">
      <c r="B10" s="13" t="s">
        <v>7</v>
      </c>
      <c r="C10" s="13"/>
      <c r="D10" s="13"/>
      <c r="E10" s="13"/>
      <c r="F10" s="13"/>
      <c r="G10" s="13"/>
      <c r="H10" s="13"/>
    </row>
    <row r="11" spans="2:8" ht="30" customHeight="1" x14ac:dyDescent="0.25">
      <c r="B11" t="s">
        <v>8</v>
      </c>
      <c r="C11" t="s">
        <v>10</v>
      </c>
      <c r="D11" t="s">
        <v>11</v>
      </c>
      <c r="E11" t="s">
        <v>14</v>
      </c>
      <c r="F11" t="s">
        <v>16</v>
      </c>
      <c r="G11" t="s">
        <v>17</v>
      </c>
      <c r="H11" t="s">
        <v>18</v>
      </c>
    </row>
    <row r="12" spans="2:8" ht="30" customHeight="1" x14ac:dyDescent="0.25">
      <c r="B12" s="8">
        <v>0.41666666666666669</v>
      </c>
      <c r="C12" s="9">
        <f ca="1">TODAY()</f>
        <v>43235</v>
      </c>
      <c r="D12" t="str">
        <f>IFERROR(IF(Podatki[[#This Row],[ČAS]]="","",RIGHT(TEXT(Podatki[[#This Row],[ČAS]],"h:mm:ss AM/PM"),4)), "")</f>
        <v>dop.</v>
      </c>
      <c r="E12" s="10">
        <v>129</v>
      </c>
      <c r="F12" s="10">
        <v>99</v>
      </c>
      <c r="G12" s="10">
        <v>72</v>
      </c>
    </row>
    <row r="13" spans="2:8" ht="30" customHeight="1" x14ac:dyDescent="0.25">
      <c r="B13" s="8">
        <v>0.75</v>
      </c>
      <c r="C13" s="9">
        <f ca="1">TODAY()</f>
        <v>43235</v>
      </c>
      <c r="D13" t="str">
        <f>IFERROR(IF(Podatki[[#This Row],[ČAS]]="","",RIGHT(TEXT(Podatki[[#This Row],[ČAS]],"h:mm:ss AM/PM"),4)), "")</f>
        <v>pop.</v>
      </c>
      <c r="E13" s="10">
        <v>133</v>
      </c>
      <c r="F13" s="10">
        <v>80</v>
      </c>
      <c r="G13" s="10">
        <v>75</v>
      </c>
    </row>
    <row r="14" spans="2:8" ht="30" customHeight="1" x14ac:dyDescent="0.25">
      <c r="B14" s="8">
        <v>0.4375</v>
      </c>
      <c r="C14" s="9">
        <f ca="1">TODAY()+1</f>
        <v>43236</v>
      </c>
      <c r="D14" t="str">
        <f>IFERROR(IF(Podatki[[#This Row],[ČAS]]="","",RIGHT(TEXT(Podatki[[#This Row],[ČAS]],"h:mm:ss AM/PM"),4)), "")</f>
        <v>dop.</v>
      </c>
      <c r="E14" s="10">
        <v>142</v>
      </c>
      <c r="F14" s="10">
        <v>86</v>
      </c>
      <c r="G14" s="10">
        <v>70</v>
      </c>
    </row>
    <row r="15" spans="2:8" ht="30" customHeight="1" x14ac:dyDescent="0.25">
      <c r="B15" s="8">
        <v>0.79166666666666663</v>
      </c>
      <c r="C15" s="9">
        <f t="shared" ref="C15" ca="1" si="0">TODAY()+1</f>
        <v>43236</v>
      </c>
      <c r="D15" t="str">
        <f>IFERROR(IF(Podatki[[#This Row],[ČAS]]="","",RIGHT(TEXT(Podatki[[#This Row],[ČAS]],"h:mm:ss AM/PM"),4)), "")</f>
        <v>pop.</v>
      </c>
      <c r="E15" s="10">
        <v>141</v>
      </c>
      <c r="F15" s="10">
        <v>84</v>
      </c>
      <c r="G15" s="10">
        <v>68</v>
      </c>
    </row>
    <row r="16" spans="2:8" ht="30" customHeight="1" x14ac:dyDescent="0.25">
      <c r="B16" s="8">
        <v>0.375</v>
      </c>
      <c r="C16" s="9">
        <f ca="1">TODAY()+2</f>
        <v>43237</v>
      </c>
      <c r="D16" t="str">
        <f>IFERROR(IF(Podatki[[#This Row],[ČAS]]="","",RIGHT(TEXT(Podatki[[#This Row],[ČAS]],"h:mm:ss AM/PM"),4)), "")</f>
        <v>dop.</v>
      </c>
      <c r="E16" s="10">
        <v>137</v>
      </c>
      <c r="F16" s="10">
        <v>84</v>
      </c>
      <c r="G16" s="10">
        <v>70</v>
      </c>
    </row>
    <row r="17" spans="2:8" ht="30" customHeight="1" x14ac:dyDescent="0.25">
      <c r="B17" s="8">
        <v>0.77083333333333337</v>
      </c>
      <c r="C17" s="9">
        <f ca="1">TODAY()+2</f>
        <v>43237</v>
      </c>
      <c r="D17" t="str">
        <f>IFERROR(IF(Podatki[[#This Row],[ČAS]]="","",RIGHT(TEXT(Podatki[[#This Row],[ČAS]],"h:mm:ss AM/PM"),4)), "")</f>
        <v>pop.</v>
      </c>
      <c r="E17" s="10">
        <v>139</v>
      </c>
      <c r="F17" s="10">
        <v>83</v>
      </c>
      <c r="G17" s="10">
        <v>72</v>
      </c>
    </row>
    <row r="18" spans="2:8" ht="30" customHeight="1" x14ac:dyDescent="0.25">
      <c r="B18" s="8">
        <v>0.41666666666666669</v>
      </c>
      <c r="C18" s="9">
        <f ca="1">TODAY()+3</f>
        <v>43238</v>
      </c>
      <c r="D18" t="str">
        <f>IFERROR(IF(Podatki[[#This Row],[ČAS]]="","",RIGHT(TEXT(Podatki[[#This Row],[ČAS]],"h:mm:ss AM/PM"),4)), "")</f>
        <v>dop.</v>
      </c>
      <c r="E18" s="10">
        <v>140</v>
      </c>
      <c r="F18" s="10">
        <v>85</v>
      </c>
      <c r="G18" s="10">
        <v>78</v>
      </c>
    </row>
    <row r="19" spans="2:8" ht="30" customHeight="1" x14ac:dyDescent="0.25">
      <c r="B19" s="8">
        <v>0.75</v>
      </c>
      <c r="C19" s="9">
        <f ca="1">TODAY()+3</f>
        <v>43238</v>
      </c>
      <c r="D19" t="str">
        <f>IFERROR(IF(Podatki[[#This Row],[ČAS]]="","",RIGHT(TEXT(Podatki[[#This Row],[ČAS]],"h:mm:ss AM/PM"),4)), "")</f>
        <v>pop.</v>
      </c>
      <c r="E19" s="10">
        <v>138</v>
      </c>
      <c r="F19" s="10">
        <v>85</v>
      </c>
      <c r="G19" s="10">
        <v>69</v>
      </c>
    </row>
    <row r="20" spans="2:8" ht="30" customHeight="1" x14ac:dyDescent="0.25">
      <c r="B20" s="2" t="s">
        <v>9</v>
      </c>
      <c r="C20" s="2"/>
      <c r="D20" s="2"/>
      <c r="E20" s="1">
        <f>SUBTOTAL(101,Podatki[SISTOLIČNI])</f>
        <v>137.375</v>
      </c>
      <c r="F20" s="1">
        <f>SUBTOTAL(101,Podatki[DIASTOLIČNI])</f>
        <v>85.75</v>
      </c>
      <c r="G20" s="1">
        <f>SUBTOTAL(101,Podatki[SRČNI UTRIP])</f>
        <v>71.75</v>
      </c>
      <c r="H20" s="3"/>
    </row>
  </sheetData>
  <dataConsolidate/>
  <mergeCells count="10">
    <mergeCell ref="B1:H1"/>
    <mergeCell ref="B9:H9"/>
    <mergeCell ref="B10:H10"/>
    <mergeCell ref="H3:H7"/>
    <mergeCell ref="C2:F2"/>
    <mergeCell ref="E7:F7"/>
    <mergeCell ref="B4:D4"/>
    <mergeCell ref="B6:D6"/>
    <mergeCell ref="B7:D7"/>
    <mergeCell ref="B8:H8"/>
  </mergeCells>
  <conditionalFormatting sqref="F12:F19">
    <cfRule type="expression" dxfId="1" priority="3">
      <formula>F12&gt;MaksDiastolični</formula>
    </cfRule>
  </conditionalFormatting>
  <conditionalFormatting sqref="E12:E19">
    <cfRule type="expression" dxfId="0" priority="4">
      <formula>E12&gt;MaksSistolični</formula>
    </cfRule>
  </conditionalFormatting>
  <dataValidations count="25">
    <dataValidation allowBlank="1" showInputMessage="1" showErrorMessage="1" prompt="V ta stolpec pod ta naslov vnesite uro v 24-urni obliki zapisa. Če želite poiskati določene vnose, uporabite filtre naslovov" sqref="B11" xr:uid="{00000000-0002-0000-0000-000000000000}"/>
    <dataValidation allowBlank="1" showInputMessage="1" showErrorMessage="1" prompt="V ta stolpec pod ta naslov vnesite datum" sqref="C11" xr:uid="{00000000-0002-0000-0000-000001000000}"/>
    <dataValidation allowBlank="1" showInputMessage="1" showErrorMessage="1" prompt="Dop/pop je samodejno posodobljeno v tem stolpcu pod tem naslovom." sqref="D11" xr:uid="{00000000-0002-0000-0000-000002000000}"/>
    <dataValidation allowBlank="1" showInputMessage="1" showErrorMessage="1" prompt="V ta stolpec pod ta naslov vnesite sistolični krvni tlak. Meritev, ki presega nastavljene mejne vrednosti v celici E6, bo označena z barvo RGB 0 R=255 G=0 B=0." sqref="E11" xr:uid="{00000000-0002-0000-0000-000003000000}"/>
    <dataValidation allowBlank="1" showInputMessage="1" showErrorMessage="1" prompt="V ta stolpec pod ta naslov vnesite diastolični krvni tlak.  Meritev, ki presega nastavljene mejne vrednosti v celici F6, bo označena z barvo RGB 0 R=255 G=0 B=0." sqref="F11" xr:uid="{00000000-0002-0000-0000-000004000000}"/>
    <dataValidation allowBlank="1" showInputMessage="1" showErrorMessage="1" prompt="V ta stolpec pod ta naslov vnesite srčni utrip." sqref="G11" xr:uid="{00000000-0002-0000-0000-000005000000}"/>
    <dataValidation allowBlank="1" showInputMessage="1" showErrorMessage="1" prompt="V ta stolpec pod ta naslov vnesite opombe" sqref="H11" xr:uid="{00000000-0002-0000-0000-000006000000}"/>
    <dataValidation allowBlank="1" showInputMessage="1" showErrorMessage="1" prompt="V celico na desni vnesite »Ime«" sqref="B2" xr:uid="{00000000-0002-0000-0000-000007000000}"/>
    <dataValidation allowBlank="1" showInputMessage="1" showErrorMessage="1" prompt="V to celico vnesite »Ime«." sqref="C2:F2" xr:uid="{00000000-0002-0000-0000-000008000000}"/>
    <dataValidation allowBlank="1" showInputMessage="1" showErrorMessage="1" prompt="V celice na desni vnesite ciljni krvni tlak. Opozorilo v celici H3" sqref="B4:D4" xr:uid="{00000000-0002-0000-0000-000009000000}"/>
    <dataValidation allowBlank="1" showInputMessage="1" showErrorMessage="1" prompt="Vnesite telefonsko številko zdravnika v celico na desni" sqref="B7:D7" xr:uid="{00000000-0002-0000-0000-00000A000000}"/>
    <dataValidation allowBlank="1" showInputMessage="1" showErrorMessage="1" prompt="Vnesite mejne vrednosti krvnega tlaka v celice na desni" sqref="B6:D6" xr:uid="{00000000-0002-0000-0000-00000B000000}"/>
    <dataValidation allowBlank="1" showInputMessage="1" showErrorMessage="1" prompt="Vnesite mejne vrednosti diastoličnega krvnega tlaka v to celico. Pokličite zdravnika, če so dejanske vrednosti višje od te vrednosti" sqref="F6" xr:uid="{00000000-0002-0000-0000-00000C000000}"/>
    <dataValidation allowBlank="1" showInputMessage="1" showErrorMessage="1" prompt="Vnesite mejne vrednosti sistoličnega krvnega tlaka v to celico. Pokličite zdravnika, če so dejanske vrednosti višje od te vrednosti" sqref="E6" xr:uid="{00000000-0002-0000-0000-00000D000000}"/>
    <dataValidation allowBlank="1" showInputMessage="1" showErrorMessage="1" prompt="Vnesite mejne vrednosti sistoličnega krvnega tlaka v celico spodaj. Pokličite zdravnika, če so dejanske vrednosti višje od te vrednosti" sqref="E5" xr:uid="{00000000-0002-0000-0000-00000E000000}"/>
    <dataValidation allowBlank="1" showInputMessage="1" showErrorMessage="1" prompt="Vnesite mejne vrednosti diastoličnega krvnega tlaka v celico spodaj. Pokličite zdravnika, če so dejanske vrednosti višje od te vrednosti" sqref="F5" xr:uid="{00000000-0002-0000-0000-00000F000000}"/>
    <dataValidation allowBlank="1" showInputMessage="1" showErrorMessage="1" prompt="Vnesite ciljne vrednosti diastoličnega krvnega tlaka v celico spodaj." sqref="F3" xr:uid="{00000000-0002-0000-0000-000010000000}"/>
    <dataValidation allowBlank="1" showInputMessage="1" showErrorMessage="1" prompt="Vnesite ciljne vrednosti diastoličnega krvnega tlaka v to celico." sqref="F4" xr:uid="{00000000-0002-0000-0000-000011000000}"/>
    <dataValidation allowBlank="1" showInputMessage="1" showErrorMessage="1" prompt="Vnesite ciljne vrednosti sistoličnega krvnega tlaka v to celico." sqref="E4" xr:uid="{00000000-0002-0000-0000-000012000000}"/>
    <dataValidation allowBlank="1" showInputMessage="1" showErrorMessage="1" prompt="Vnesite ciljne vrednosti sistoličnega krvnega tlaka v celico spodaj." sqref="E3" xr:uid="{00000000-0002-0000-0000-000013000000}"/>
    <dataValidation allowBlank="1" showInputMessage="1" showErrorMessage="1" prompt="Vnesite telefonsko številko zdravnika v to celico" sqref="E7:F7" xr:uid="{00000000-0002-0000-0000-000014000000}"/>
    <dataValidation allowBlank="1" showInputMessage="1" showErrorMessage="1" prompt="Vnesite krvni tlak in srčni utrip v tabelo spodaj. Vse vrednosti krvnega tlaka, ki so zunaj mejnih vrednosti, nastavljenih v celicah E6 in F6, bodo označene, vi pa morate poklicati zdravnika." sqref="B10" xr:uid="{00000000-0002-0000-0000-000015000000}"/>
    <dataValidation allowBlank="1" showInputMessage="1" showErrorMessage="1" prompt="Grafikon krvnega tlaka in srčnega utripa je v celici spodaj" sqref="B8" xr:uid="{00000000-0002-0000-0000-000016000000}"/>
    <dataValidation allowBlank="1" showInputMessage="1" showErrorMessage="1" prompt="V tej celici je naslov tega delovnega lista. Vnesite ime, ciljni krvni tlak, pokliči zdravnika, če je vrednost nad in telefonsko številko zdravnika v celice od B2 do F7 spodaj" sqref="B1" xr:uid="{00000000-0002-0000-0000-000017000000}"/>
    <dataValidation allowBlank="1" showInputMessage="1" showErrorMessage="1" prompt="Na tem delovnem listu ustvarite sledilnik krvnega tlaka. Vnesite podrobnosti krvnega tlaka v tabelo Podatki z začetkom v celici B11. Grafikon napredovanja je v celici B9. Opozorilo je v celici H3" sqref="A1" xr:uid="{00000000-0002-0000-0000-000018000000}"/>
  </dataValidations>
  <printOptions horizontalCentered="1"/>
  <pageMargins left="0.4" right="0.4" top="0.4" bottom="0.4" header="0.3" footer="0.3"/>
  <pageSetup paperSize="9" scale="68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9</vt:i4>
      </vt:variant>
    </vt:vector>
  </HeadingPairs>
  <TitlesOfParts>
    <vt:vector size="10" baseType="lpstr">
      <vt:lpstr>PODATKI O KRVNEM TLAKU</vt:lpstr>
      <vt:lpstr>CiljniDiastolični</vt:lpstr>
      <vt:lpstr>CiljniSistolični</vt:lpstr>
      <vt:lpstr>MaksDiastolični</vt:lpstr>
      <vt:lpstr>MaksSistolični</vt:lpstr>
      <vt:lpstr>NaslovStolpca1</vt:lpstr>
      <vt:lpstr>ObmočjeNaslova1..F6</vt:lpstr>
      <vt:lpstr>ObmočjeNaslovaVrstice1..C2</vt:lpstr>
      <vt:lpstr>ObmočjeNaslovaVrstice2..E7</vt:lpstr>
      <vt:lpstr>'PODATKI O KRVNEM TLAKU'!Tiskanje_naslovov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2017-09-13T04:48:56Z</dcterms:created>
  <dcterms:modified xsi:type="dcterms:W3CDTF">2018-05-15T07:34:27Z</dcterms:modified>
</cp:coreProperties>
</file>