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D0D1633-3C84-4F36-9726-8EA0E22ADDFD}" xr6:coauthVersionLast="31" xr6:coauthVersionMax="32" xr10:uidLastSave="{00000000-0000-0000-0000-000000000000}"/>
  <bookViews>
    <workbookView xWindow="0" yWindow="0" windowWidth="21600" windowHeight="10185" xr2:uid="{00000000-000D-0000-FFFF-FFFF00000000}"/>
  </bookViews>
  <sheets>
    <sheet name="Rezime budžeta" sheetId="1" r:id="rId1"/>
    <sheet name="Mesečni prihod" sheetId="5" r:id="rId2"/>
    <sheet name="Mesečni troškovi" sheetId="3" r:id="rId3"/>
    <sheet name="Troškovi za semestar" sheetId="4" r:id="rId4"/>
  </sheets>
  <definedNames>
    <definedName name="Naslov_RadneSveske">'Rezime budžeta'!$B$1</definedName>
    <definedName name="Naslov2" localSheetId="1">MesečniPrihod[[#Headers],[Stavka]]</definedName>
    <definedName name="Naslov3">MesečniTroškovi[[#Headers],[Stavka]]</definedName>
    <definedName name="Naslov4">TroškoviZaSemestar[[#Headers],[Stavka]]</definedName>
    <definedName name="_xlnm.Print_Titles" localSheetId="1">'Mesečni prihod'!$3:$3</definedName>
    <definedName name="_xlnm.Print_Titles" localSheetId="2">'Mesečni troškovi'!$3:$3</definedName>
    <definedName name="_xlnm.Print_Titles" localSheetId="3">'Troškovi za semestar'!$3:$3</definedName>
    <definedName name="NetMonthlyIncome">'Rezime budžeta'!$B$6</definedName>
    <definedName name="Neto_mesečni_troškovi">'Rezime budžeta'!$B$8</definedName>
    <definedName name="OblastNaslovaReda1..B3">'Rezime budžeta'!$B$2</definedName>
    <definedName name="OblastNaslovaReda2..B6">'Rezime budžeta'!$B$5</definedName>
    <definedName name="OblastNaslovaReda3..B8">'Rezime budžeta'!$B$7</definedName>
    <definedName name="OblastNaslovaReda4..B10">'Rezime budžeta'!$B$9</definedName>
    <definedName name="Procenat_potrošenog_prihoda">'Rezime budžeta'!$B$3</definedName>
    <definedName name="Saldo">'Rezime budžeta'!$B$10</definedName>
    <definedName name="Ukupan_MesečniPrihod">MesečniPrihod[[#Totals],[Iznos]]</definedName>
    <definedName name="Ukupni_MesečniTroškovi">MesečniTroškovi[[#Totals],[Iznos]]</definedName>
    <definedName name="Ukupni_TroškoviZaSemestar">TroškoviZaSemestar[[#Totals],[Mesečno]]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D5" i="4"/>
  <c r="D6" i="4"/>
  <c r="D7" i="4"/>
  <c r="D8" i="4"/>
  <c r="D9" i="4"/>
  <c r="D4" i="4"/>
  <c r="B1" i="5"/>
  <c r="B1" i="3"/>
  <c r="B1" i="4"/>
  <c r="D10" i="4" l="1"/>
  <c r="C10" i="4"/>
  <c r="C15" i="3"/>
  <c r="C8" i="5"/>
  <c r="B6" i="1"/>
  <c r="B10" i="1" s="1"/>
  <c r="B4" i="1"/>
  <c r="B3" i="1"/>
</calcChain>
</file>

<file path=xl/sharedStrings.xml><?xml version="1.0" encoding="utf-8"?>
<sst xmlns="http://schemas.openxmlformats.org/spreadsheetml/2006/main" count="41" uniqueCount="35">
  <si>
    <t>moj budžet za fakultet</t>
  </si>
  <si>
    <t>procenat potrošenog prihoda</t>
  </si>
  <si>
    <t>Mesečni neto prihod</t>
  </si>
  <si>
    <t>mesečni neto troškovi</t>
  </si>
  <si>
    <t>saldo</t>
  </si>
  <si>
    <t>Grupisani stubičasti grafikon koji poredi mesečni prihod i troškove nalazi se u ovoj ćeliji.</t>
  </si>
  <si>
    <t>mesečni prihod</t>
  </si>
  <si>
    <t>Stavka</t>
  </si>
  <si>
    <t>Fiksni prihod</t>
  </si>
  <si>
    <t>Finansijska pomoć</t>
  </si>
  <si>
    <t>Zajmovi</t>
  </si>
  <si>
    <t>Ostali prihodi</t>
  </si>
  <si>
    <t>Ukupno</t>
  </si>
  <si>
    <t>Iznos</t>
  </si>
  <si>
    <t>mesečni troškovi</t>
  </si>
  <si>
    <t>Renta</t>
  </si>
  <si>
    <t>Komunalne usluge</t>
  </si>
  <si>
    <t>Mobilni telefon</t>
  </si>
  <si>
    <t>Namirnice</t>
  </si>
  <si>
    <t>Troškovi automobila</t>
  </si>
  <si>
    <t>Studentski zajmovi</t>
  </si>
  <si>
    <t>Kreditne kartice</t>
  </si>
  <si>
    <t>Osiguranje</t>
  </si>
  <si>
    <t>Frizer</t>
  </si>
  <si>
    <t>Zabava</t>
  </si>
  <si>
    <t>Razno</t>
  </si>
  <si>
    <t>troškovi za semestar *</t>
  </si>
  <si>
    <t>Školarina</t>
  </si>
  <si>
    <t>Laboratorijske takse</t>
  </si>
  <si>
    <t>Knjige</t>
  </si>
  <si>
    <t>Depoziti</t>
  </si>
  <si>
    <t>Prevoz</t>
  </si>
  <si>
    <t>Ostale takse</t>
  </si>
  <si>
    <t>* na osnovu 4-mesečnog semestra</t>
  </si>
  <si>
    <t>Mesečno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</si>
</sst>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#,##0\ &quot;RSD&quot;;\-#,##0\ &quot;RSD&quot;"/>
    <numFmt numFmtId="164" formatCode="&quot;$&quot;#,##0_);[Red]\(&quot;$&quot;#,##0\)"/>
    <numFmt numFmtId="165" formatCode="#,##0\ &quot;RSD&quot;"/>
  </numFmts>
  <fonts count="19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0" tint="-0.14999847407452621"/>
      <name val="Century Gothic"/>
      <family val="2"/>
      <charset val="238"/>
      <scheme val="major"/>
    </font>
    <font>
      <sz val="11"/>
      <color theme="0" tint="-0.1499984740745262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5" fontId="13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1" fillId="0" borderId="1" applyNumberFormat="0" applyFont="0" applyFill="0" applyAlignment="0"/>
    <xf numFmtId="0" fontId="12" fillId="0" borderId="0" applyNumberFormat="0" applyFill="0">
      <alignment vertical="center"/>
    </xf>
    <xf numFmtId="0" fontId="1" fillId="0" borderId="0" applyNumberFormat="0" applyFill="0" applyBorder="0" applyAlignment="0"/>
    <xf numFmtId="164" fontId="2" fillId="2" borderId="0">
      <alignment horizontal="left" vertical="top"/>
    </xf>
    <xf numFmtId="5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4" fillId="2" borderId="0" xfId="0" applyFont="1">
      <alignment vertical="center" wrapText="1"/>
    </xf>
    <xf numFmtId="9" fontId="16" fillId="2" borderId="0" xfId="2" applyFont="1" applyFill="1">
      <alignment horizontal="left" vertical="center"/>
    </xf>
    <xf numFmtId="5" fontId="16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0" fontId="17" fillId="2" borderId="0" xfId="0" applyFont="1" applyFill="1" applyAlignment="1">
      <alignment vertical="center"/>
    </xf>
    <xf numFmtId="165" fontId="0" fillId="2" borderId="0" xfId="1" applyNumberFormat="1" applyFont="1" applyFill="1">
      <alignment horizontal="right" vertical="center" indent="1"/>
    </xf>
    <xf numFmtId="165" fontId="0" fillId="2" borderId="0" xfId="0" applyNumberFormat="1" applyAlignment="1">
      <alignment horizontal="right" vertical="center" indent="1"/>
    </xf>
    <xf numFmtId="165" fontId="0" fillId="2" borderId="0" xfId="0" applyNumberFormat="1" applyAlignment="1">
      <alignment horizontal="center" vertical="center" wrapText="1"/>
    </xf>
    <xf numFmtId="0" fontId="14" fillId="2" borderId="1" xfId="6" applyFont="1" applyFill="1" applyAlignment="1">
      <alignment vertical="center" wrapText="1"/>
    </xf>
    <xf numFmtId="0" fontId="15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2" fillId="2" borderId="0" xfId="7" applyFill="1">
      <alignment vertical="center"/>
    </xf>
    <xf numFmtId="165" fontId="18" fillId="2" borderId="0" xfId="0" applyNumberFormat="1" applyFont="1" applyAlignment="1">
      <alignment horizontal="right" vertical="center" indent="1"/>
    </xf>
    <xf numFmtId="165" fontId="18" fillId="2" borderId="0" xfId="0" applyNumberFormat="1" applyFont="1" applyAlignment="1">
      <alignment horizontal="right" vertical="center" wrapText="1" indent="1"/>
    </xf>
  </cellXfs>
  <cellStyles count="11">
    <cellStyle name="Beleška" xfId="7" builtinId="10" customBuiltin="1"/>
    <cellStyle name="Izlaz" xfId="6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ormalan" xfId="0" builtinId="0" customBuiltin="1"/>
    <cellStyle name="Procenat" xfId="2" builtinId="5" customBuiltin="1"/>
    <cellStyle name="Tekst objašnjenja" xfId="8" builtinId="53" customBuiltin="1"/>
    <cellStyle name="Ukupno" xfId="9" builtinId="25" customBuiltin="1"/>
    <cellStyle name="Valuta" xfId="1" builtinId="4" customBuiltin="1"/>
    <cellStyle name="Valuta [0]" xfId="10" builtinId="7" customBuiltin="1"/>
  </cellStyles>
  <dxfs count="22"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inor"/>
      </font>
      <numFmt numFmtId="166" formatCode="&quot;$&quot;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inor"/>
      </font>
      <numFmt numFmtId="165" formatCode="#,##0\ &quot;RSD&quot;"/>
      <alignment horizontal="right" vertical="center" textRotation="0" wrapText="0" indent="1" justifyLastLine="0" shrinkToFit="0" readingOrder="0"/>
    </dxf>
    <dxf>
      <numFmt numFmtId="165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charset val="238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numFmt numFmtId="165" formatCode="#,##0\ &quot;RSD&quot;"/>
      <alignment horizontal="right" vertical="center" textRotation="0" wrapText="0" indent="1" justifyLastLine="0" shrinkToFit="0" readingOrder="0"/>
    </dxf>
    <dxf>
      <numFmt numFmtId="165" formatCode="#,##0\ &quot;RSD&quot;"/>
    </dxf>
    <dxf>
      <numFmt numFmtId="165" formatCode="#,##0\ &quot;RSD&quot;"/>
      <alignment horizontal="right" vertical="center" textRotation="0" wrapText="0" indent="1" justifyLastLine="0" shrinkToFit="0" readingOrder="0"/>
    </dxf>
    <dxf>
      <numFmt numFmtId="165" formatCode="#,##0\ &quot;RSD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65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charset val="238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Moj budžet za fakultet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prihod</c:v>
              </c:pt>
              <c:pt idx="1">
                <c:v>troškovi</c:v>
              </c:pt>
            </c:strLit>
          </c:cat>
          <c:val>
            <c:numRef>
              <c:f>('Rezime budžeta'!$B$6,'Rezime budžeta'!$B$8)</c:f>
              <c:numCache>
                <c:formatCode>"RSD"#,##0_);\("RSD"#,##0\)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r-Latn-R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RSD&quot;#,##0_);\(&quot;RSD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r-Latn-RS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Grafikon 7" descr="Grupisani stubičasti grafikon koji poredi mesečni prihod i troškov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sečniPrihod" displayName="MesečniPrihod" ref="B3:C8" totalsRowCount="1" dataDxfId="5" totalsRowDxfId="4">
  <autoFilter ref="B3:C7" xr:uid="{C0D5BCAC-5C7D-4745-9510-B9A639FCC05D}"/>
  <tableColumns count="2">
    <tableColumn id="1" xr3:uid="{00000000-0010-0000-0000-000001000000}" name="Stavka" totalsRowLabel="Ukupno" totalsRowDxfId="3"/>
    <tableColumn id="2" xr3:uid="{00000000-0010-0000-0000-000002000000}" name="Iznos" totalsRowFunction="sum" dataDxfId="2" totalsRowDxfId="1" totalsRowCellStyle="Normalan"/>
  </tableColumns>
  <tableStyleInfo name="Moj budžet za fakultet" showFirstColumn="0" showLastColumn="0" showRowStripes="1" showColumnStripes="0"/>
  <extLst>
    <ext xmlns:x14="http://schemas.microsoft.com/office/spreadsheetml/2009/9/main" uri="{504A1905-F514-4f6f-8877-14C23A59335A}">
      <x14:table altTextSummary="U ovu tabelu unesite stavke i iznos mesečnog prihod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sečniTroškovi" displayName="MesečniTroškovi" ref="B3:C15" totalsRowCount="1" dataDxfId="16" totalsRowDxfId="15">
  <autoFilter ref="B3:C14" xr:uid="{1F0868A4-B73B-4B5C-9640-BEAEF4F83882}"/>
  <tableColumns count="2">
    <tableColumn id="1" xr3:uid="{00000000-0010-0000-0100-000001000000}" name="Stavka" totalsRowLabel="Ukupno" totalsRowDxfId="14"/>
    <tableColumn id="2" xr3:uid="{00000000-0010-0000-0100-000002000000}" name="Iznos" totalsRowFunction="sum" dataDxfId="13" totalsRowDxfId="0"/>
  </tableColumns>
  <tableStyleInfo name="Moj budžet za fakultet" showFirstColumn="1" showLastColumn="0" showRowStripes="1" showColumnStripes="0"/>
  <extLst>
    <ext xmlns:x14="http://schemas.microsoft.com/office/spreadsheetml/2009/9/main" uri="{504A1905-F514-4f6f-8877-14C23A59335A}">
      <x14:table altTextSummary="U ovu tabelu unesite stavke i iznos mesečnog trošk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roškoviZaSemestar" displayName="TroškoviZaSemestar" ref="B3:D10" totalsRowCount="1" headerRowDxfId="12" dataDxfId="11" totalsRowDxfId="10">
  <autoFilter ref="B3:D9" xr:uid="{2076CE40-2D6E-44F8-B832-1CE4A2FBBB10}"/>
  <tableColumns count="3">
    <tableColumn id="1" xr3:uid="{00000000-0010-0000-0200-000001000000}" name="Stavka" totalsRowLabel="Ukupno"/>
    <tableColumn id="2" xr3:uid="{00000000-0010-0000-0200-000002000000}" name="Iznos" totalsRowFunction="sum" dataDxfId="9" totalsRowDxfId="8"/>
    <tableColumn id="3" xr3:uid="{00000000-0010-0000-0200-000003000000}" name="Mesečno" totalsRowFunction="sum" dataDxfId="7" totalsRowDxfId="6">
      <calculatedColumnFormula>IFERROR(TroškoviZaSemestar[[#This Row],[Iznos]]/4, "")</calculatedColumnFormula>
    </tableColumn>
  </tableColumns>
  <tableStyleInfo name="Moj budžet za fakultet" showFirstColumn="1" showLastColumn="0" showRowStripes="1" showColumnStripes="0"/>
  <extLst>
    <ext xmlns:x14="http://schemas.microsoft.com/office/spreadsheetml/2009/9/main" uri="{504A1905-F514-4f6f-8877-14C23A59335A}">
      <x14:table altTextSummary="U ovu tabelu unesite stavke i iznos troškova za semestar. Automatski se izračunava mesečni iznos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7" customWidth="1"/>
    <col min="2" max="2" width="26.375" style="7" customWidth="1"/>
    <col min="3" max="3" width="15.625" style="7" customWidth="1"/>
    <col min="4" max="4" width="2.625" style="7" customWidth="1"/>
    <col min="5" max="5" width="80.625" style="7" customWidth="1"/>
    <col min="6" max="6" width="2.625" style="7" customWidth="1"/>
    <col min="7" max="16384" width="9" style="7"/>
  </cols>
  <sheetData>
    <row r="1" spans="2:5" ht="84.95" customHeight="1" x14ac:dyDescent="0.3">
      <c r="B1" s="18" t="s">
        <v>0</v>
      </c>
      <c r="C1" s="18"/>
      <c r="D1" s="18"/>
      <c r="E1" s="18"/>
    </row>
    <row r="2" spans="2:5" ht="35.25" customHeight="1" x14ac:dyDescent="0.25">
      <c r="B2" s="19" t="s">
        <v>1</v>
      </c>
      <c r="C2" s="19"/>
      <c r="E2" s="17" t="s">
        <v>5</v>
      </c>
    </row>
    <row r="3" spans="2:5" ht="37.5" customHeight="1" x14ac:dyDescent="0.3">
      <c r="B3" s="8">
        <f>Neto_mesečni_troškovi/NetMonthlyIncome</f>
        <v>0.64363636363636367</v>
      </c>
      <c r="E3" s="17"/>
    </row>
    <row r="4" spans="2:5" ht="24" customHeight="1" x14ac:dyDescent="0.3">
      <c r="B4" s="16">
        <f>Neto_mesečni_troškovi</f>
        <v>1770</v>
      </c>
      <c r="C4" s="16"/>
      <c r="E4" s="17"/>
    </row>
    <row r="5" spans="2:5" ht="35.25" customHeight="1" x14ac:dyDescent="0.25">
      <c r="B5" s="10" t="s">
        <v>2</v>
      </c>
      <c r="E5" s="17"/>
    </row>
    <row r="6" spans="2:5" ht="34.5" x14ac:dyDescent="0.3">
      <c r="B6" s="9">
        <f>Ukupan_MesečniPrihod</f>
        <v>2750</v>
      </c>
      <c r="E6" s="17"/>
    </row>
    <row r="7" spans="2:5" ht="35.25" customHeight="1" x14ac:dyDescent="0.25">
      <c r="B7" s="10" t="s">
        <v>3</v>
      </c>
      <c r="E7" s="17"/>
    </row>
    <row r="8" spans="2:5" ht="34.5" x14ac:dyDescent="0.3">
      <c r="B8" s="9">
        <f>Ukupni_MesečniTroškovi+Ukupni_TroškoviZaSemestar</f>
        <v>1770</v>
      </c>
      <c r="E8" s="17"/>
    </row>
    <row r="9" spans="2:5" ht="35.25" customHeight="1" x14ac:dyDescent="0.25">
      <c r="B9" s="10" t="s">
        <v>4</v>
      </c>
      <c r="E9" s="17"/>
    </row>
    <row r="10" spans="2:5" ht="34.5" x14ac:dyDescent="0.3">
      <c r="B10" s="9">
        <f>NetMonthlyIncome-Neto_mesečni_troškovi</f>
        <v>980</v>
      </c>
      <c r="E10" s="17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Kreirajte budžet za fakultet u ovoj radnoj svesci. Unesite detalje mesečnog prihoda na ovaj radni list. Grupisani stubičasti grafikon koji poredi mesečni prihod i troškove nalazi se u ćeliji E2" sqref="A1" xr:uid="{00000000-0002-0000-0000-000000000000}"/>
    <dataValidation allowBlank="1" showInputMessage="1" showErrorMessage="1" prompt="Naslov ovog radnog lista nalazi se u ovoj ćeliji" sqref="B1:E1" xr:uid="{00000000-0002-0000-0000-000001000000}"/>
    <dataValidation allowBlank="1" showInputMessage="1" showErrorMessage="1" prompt="Procenat potrošenog prihoda automatski se izračunava u ćeliji ispod" sqref="B2:C2" xr:uid="{00000000-0002-0000-0000-000002000000}"/>
    <dataValidation allowBlank="1" showInputMessage="1" showErrorMessage="1" prompt="Procenat potrošenog prihoda automatski se izračunava u ovoj ćeliji, a traka podataka koja predstavlja procenat potrošenog prihoda automatski se ažurira u ćeliji ispod" sqref="B3" xr:uid="{00000000-0002-0000-0000-000003000000}"/>
    <dataValidation allowBlank="1" showInputMessage="1" showErrorMessage="1" prompt="Traka podataka koja predstavlja procenat potrošenog prihoda automatski se ažurira u ovoj ćeliji" sqref="B4:C4" xr:uid="{00000000-0002-0000-0000-000004000000}"/>
    <dataValidation allowBlank="1" showInputMessage="1" showErrorMessage="1" prompt="Neto mesečni prihod automatski se izračunava u ćeliji ispod" sqref="B5" xr:uid="{00000000-0002-0000-0000-000005000000}"/>
    <dataValidation allowBlank="1" showInputMessage="1" showErrorMessage="1" prompt="Neto mesečni prihod automatski se izračunava u ovoj ćeliji" sqref="B6" xr:uid="{00000000-0002-0000-0000-000006000000}"/>
    <dataValidation allowBlank="1" showInputMessage="1" showErrorMessage="1" prompt="Neto mesečni troškovi automatski se izračunavaju u ćeliji ispod" sqref="B7" xr:uid="{00000000-0002-0000-0000-000007000000}"/>
    <dataValidation allowBlank="1" showInputMessage="1" showErrorMessage="1" prompt="Neto mesečni troškovi automatski se izračunavaju u ovoj ćeliji" sqref="B8" xr:uid="{00000000-0002-0000-0000-000008000000}"/>
    <dataValidation allowBlank="1" showInputMessage="1" showErrorMessage="1" prompt="Saldo se automatski izračunava u ćeliji ispod" sqref="B9" xr:uid="{00000000-0002-0000-0000-000009000000}"/>
    <dataValidation allowBlank="1" showInputMessage="1" showErrorMessage="1" prompt="Saldo se automatski izračunava u ovoj ćeliji" sqref="B10" xr:uid="{00000000-0002-0000-0000-00000A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375" customWidth="1"/>
    <col min="3" max="3" width="15.625" customWidth="1"/>
    <col min="4" max="4" width="2.625" customWidth="1"/>
    <col min="5" max="5" width="30.37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0" t="str">
        <f>Naslov_RadneSveske</f>
        <v>moj budžet za fakultet</v>
      </c>
      <c r="C1" s="20"/>
      <c r="D1" s="20"/>
      <c r="E1" s="20"/>
    </row>
    <row r="2" spans="2:5" ht="60.6" customHeight="1" x14ac:dyDescent="0.3">
      <c r="B2" s="11" t="s">
        <v>6</v>
      </c>
    </row>
    <row r="3" spans="2:5" ht="30" customHeight="1" x14ac:dyDescent="0.3">
      <c r="B3" t="s">
        <v>7</v>
      </c>
      <c r="C3" s="6" t="s">
        <v>13</v>
      </c>
    </row>
    <row r="4" spans="2:5" ht="30" customHeight="1" x14ac:dyDescent="0.3">
      <c r="B4" t="s">
        <v>8</v>
      </c>
      <c r="C4" s="13">
        <v>1500</v>
      </c>
    </row>
    <row r="5" spans="2:5" ht="30" customHeight="1" x14ac:dyDescent="0.3">
      <c r="B5" t="s">
        <v>9</v>
      </c>
      <c r="C5" s="13">
        <v>500</v>
      </c>
    </row>
    <row r="6" spans="2:5" ht="30" customHeight="1" x14ac:dyDescent="0.3">
      <c r="B6" t="s">
        <v>10</v>
      </c>
      <c r="C6" s="13">
        <v>500</v>
      </c>
    </row>
    <row r="7" spans="2:5" ht="30" customHeight="1" x14ac:dyDescent="0.3">
      <c r="B7" t="s">
        <v>11</v>
      </c>
      <c r="C7" s="13">
        <v>250</v>
      </c>
    </row>
    <row r="8" spans="2:5" ht="30" customHeight="1" x14ac:dyDescent="0.3">
      <c r="B8" s="12" t="s">
        <v>12</v>
      </c>
      <c r="C8" s="22">
        <f>SUBTOTAL(109,MesečniPrihod[Iznos])</f>
        <v>2750</v>
      </c>
    </row>
  </sheetData>
  <mergeCells count="1">
    <mergeCell ref="B1:E1"/>
  </mergeCells>
  <dataValidations count="5">
    <dataValidation allowBlank="1" showInputMessage="1" showErrorMessage="1" prompt="Unesite iznos u ovu kolonu, ispod ovog naslova" sqref="C3" xr:uid="{00000000-0002-0000-0100-000000000000}"/>
    <dataValidation allowBlank="1" showInputMessage="1" showErrorMessage="1" prompt="Unesite stavku prihoda u ovu kolonu, ispod ovog naslova. Koristite filtere naslova da biste pronašli određene stavke" sqref="B3" xr:uid="{00000000-0002-0000-0100-000001000000}"/>
    <dataValidation allowBlank="1" showInputMessage="1" showErrorMessage="1" prompt="Unesite mesečni prihod na ovaj radni list" sqref="A1" xr:uid="{00000000-0002-0000-0100-000002000000}"/>
    <dataValidation allowBlank="1" showInputMessage="1" showErrorMessage="1" prompt="Naziv ovog radnog lista se automatski ažurira u ovoj ćeliji" sqref="B1:E1" xr:uid="{00000000-0002-0000-0100-000003000000}"/>
    <dataValidation allowBlank="1" showInputMessage="1" showErrorMessage="1" prompt="Unesite detalje o mesečnom prihodu u tabelu ispod" sqref="B2" xr:uid="{00000000-0002-0000-01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375" customWidth="1"/>
    <col min="3" max="3" width="15.625" customWidth="1"/>
    <col min="4" max="4" width="2.625" customWidth="1"/>
    <col min="5" max="5" width="30.37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0" t="str">
        <f>Naslov_RadneSveske</f>
        <v>moj budžet za fakultet</v>
      </c>
      <c r="C1" s="20"/>
      <c r="D1" s="20"/>
      <c r="E1" s="20"/>
    </row>
    <row r="2" spans="2:5" ht="60.6" customHeight="1" x14ac:dyDescent="0.3">
      <c r="B2" s="11" t="s">
        <v>14</v>
      </c>
    </row>
    <row r="3" spans="2:5" ht="30" customHeight="1" x14ac:dyDescent="0.3">
      <c r="B3" t="s">
        <v>7</v>
      </c>
      <c r="C3" s="6" t="s">
        <v>13</v>
      </c>
    </row>
    <row r="4" spans="2:5" ht="30" customHeight="1" x14ac:dyDescent="0.3">
      <c r="B4" t="s">
        <v>15</v>
      </c>
      <c r="C4" s="13">
        <v>20</v>
      </c>
    </row>
    <row r="5" spans="2:5" ht="30" customHeight="1" x14ac:dyDescent="0.3">
      <c r="B5" t="s">
        <v>16</v>
      </c>
      <c r="C5" s="13">
        <v>50</v>
      </c>
    </row>
    <row r="6" spans="2:5" ht="30" customHeight="1" x14ac:dyDescent="0.3">
      <c r="B6" t="s">
        <v>17</v>
      </c>
      <c r="C6" s="13">
        <v>75</v>
      </c>
    </row>
    <row r="7" spans="2:5" ht="30" customHeight="1" x14ac:dyDescent="0.3">
      <c r="B7" t="s">
        <v>18</v>
      </c>
      <c r="C7" s="13">
        <v>250</v>
      </c>
    </row>
    <row r="8" spans="2:5" ht="30" customHeight="1" x14ac:dyDescent="0.3">
      <c r="B8" t="s">
        <v>19</v>
      </c>
      <c r="C8" s="13">
        <v>50</v>
      </c>
    </row>
    <row r="9" spans="2:5" ht="30" customHeight="1" x14ac:dyDescent="0.3">
      <c r="B9" t="s">
        <v>20</v>
      </c>
      <c r="C9" s="13">
        <v>500</v>
      </c>
    </row>
    <row r="10" spans="2:5" ht="30" customHeight="1" x14ac:dyDescent="0.3">
      <c r="B10" t="s">
        <v>21</v>
      </c>
      <c r="C10" s="13">
        <v>275</v>
      </c>
    </row>
    <row r="11" spans="2:5" ht="30" customHeight="1" x14ac:dyDescent="0.3">
      <c r="B11" t="s">
        <v>22</v>
      </c>
      <c r="C11" s="13">
        <v>125</v>
      </c>
    </row>
    <row r="12" spans="2:5" ht="30" customHeight="1" x14ac:dyDescent="0.3">
      <c r="B12" t="s">
        <v>23</v>
      </c>
      <c r="C12" s="13">
        <v>50</v>
      </c>
    </row>
    <row r="13" spans="2:5" ht="30" customHeight="1" x14ac:dyDescent="0.3">
      <c r="B13" t="s">
        <v>24</v>
      </c>
      <c r="C13" s="13">
        <v>0</v>
      </c>
    </row>
    <row r="14" spans="2:5" ht="30" customHeight="1" x14ac:dyDescent="0.3">
      <c r="B14" t="s">
        <v>25</v>
      </c>
      <c r="C14" s="13">
        <v>0</v>
      </c>
    </row>
    <row r="15" spans="2:5" ht="30" customHeight="1" x14ac:dyDescent="0.3">
      <c r="B15" s="12" t="s">
        <v>12</v>
      </c>
      <c r="C15" s="23">
        <f>SUBTOTAL(109,MesečniTroškovi[Iznos])</f>
        <v>1395</v>
      </c>
    </row>
  </sheetData>
  <mergeCells count="1">
    <mergeCell ref="B1:E1"/>
  </mergeCells>
  <dataValidations count="5">
    <dataValidation allowBlank="1" showInputMessage="1" showErrorMessage="1" prompt="Unesite detalje o mesečnom trošku u tabelu ispod" sqref="B2" xr:uid="{00000000-0002-0000-0200-000000000000}"/>
    <dataValidation allowBlank="1" showInputMessage="1" showErrorMessage="1" prompt="Naziv ovog radnog lista se automatski ažurira u ovoj ćeliji" sqref="B1:E1" xr:uid="{00000000-0002-0000-0200-000001000000}"/>
    <dataValidation allowBlank="1" showInputMessage="1" showErrorMessage="1" prompt="Unesite mesečne troškove na ovaj radni list" sqref="A1" xr:uid="{00000000-0002-0000-0200-000002000000}"/>
    <dataValidation allowBlank="1" showInputMessage="1" showErrorMessage="1" prompt="Unesite stavku troška u ovu kolonu, ispod ovog naslova. Koristite filtere naslova da biste pronašli određene stavke" sqref="B3" xr:uid="{00000000-0002-0000-0200-000003000000}"/>
    <dataValidation allowBlank="1" showInputMessage="1" showErrorMessage="1" prompt="Unesite iznos u ovu kolonu, ispod ovog naslova" sqref="C3" xr:uid="{00000000-0002-0000-02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375" customWidth="1"/>
    <col min="3" max="3" width="15.625" customWidth="1"/>
    <col min="4" max="4" width="32.5" customWidth="1"/>
    <col min="5" max="5" width="2.625" customWidth="1"/>
  </cols>
  <sheetData>
    <row r="1" spans="1:6" ht="84.95" customHeight="1" x14ac:dyDescent="0.3">
      <c r="A1" s="2"/>
      <c r="B1" s="20" t="str">
        <f>Naslov_RadneSveske</f>
        <v>moj budžet za fakultet</v>
      </c>
      <c r="C1" s="20"/>
      <c r="D1" s="20"/>
      <c r="E1" s="20"/>
      <c r="F1" s="20"/>
    </row>
    <row r="2" spans="1:6" ht="60.6" customHeight="1" x14ac:dyDescent="0.3">
      <c r="A2" s="3"/>
      <c r="B2" s="11" t="s">
        <v>26</v>
      </c>
    </row>
    <row r="3" spans="1:6" ht="30" customHeight="1" x14ac:dyDescent="0.3">
      <c r="A3" s="4"/>
      <c r="B3" t="s">
        <v>7</v>
      </c>
      <c r="C3" s="15" t="s">
        <v>13</v>
      </c>
      <c r="D3" s="15" t="s">
        <v>34</v>
      </c>
    </row>
    <row r="4" spans="1:6" ht="30" customHeight="1" x14ac:dyDescent="0.3">
      <c r="A4" s="4"/>
      <c r="B4" t="s">
        <v>27</v>
      </c>
      <c r="C4" s="13">
        <v>750</v>
      </c>
      <c r="D4" s="13">
        <f>IFERROR(TroškoviZaSemestar[[#This Row],[Iznos]]/4, "")</f>
        <v>187.5</v>
      </c>
    </row>
    <row r="5" spans="1:6" ht="30" customHeight="1" x14ac:dyDescent="0.3">
      <c r="A5" s="4"/>
      <c r="B5" t="s">
        <v>28</v>
      </c>
      <c r="C5" s="13">
        <v>250</v>
      </c>
      <c r="D5" s="13">
        <f>IFERROR(TroškoviZaSemestar[[#This Row],[Iznos]]/4, "")</f>
        <v>62.5</v>
      </c>
    </row>
    <row r="6" spans="1:6" ht="30" customHeight="1" x14ac:dyDescent="0.3">
      <c r="A6" s="4"/>
      <c r="B6" t="s">
        <v>29</v>
      </c>
      <c r="C6" s="13">
        <v>500</v>
      </c>
      <c r="D6" s="13">
        <f>IFERROR(TroškoviZaSemestar[[#This Row],[Iznos]]/4, "")</f>
        <v>125</v>
      </c>
    </row>
    <row r="7" spans="1:6" ht="30" customHeight="1" x14ac:dyDescent="0.3">
      <c r="A7" s="4"/>
      <c r="B7" t="s">
        <v>30</v>
      </c>
      <c r="C7" s="13">
        <v>0</v>
      </c>
      <c r="D7" s="13">
        <f>IFERROR(TroškoviZaSemestar[[#This Row],[Iznos]]/4, "")</f>
        <v>0</v>
      </c>
    </row>
    <row r="8" spans="1:6" ht="30" customHeight="1" x14ac:dyDescent="0.3">
      <c r="A8" s="5"/>
      <c r="B8" t="s">
        <v>31</v>
      </c>
      <c r="C8" s="13">
        <v>0</v>
      </c>
      <c r="D8" s="13">
        <f>IFERROR(TroškoviZaSemestar[[#This Row],[Iznos]]/4, "")</f>
        <v>0</v>
      </c>
    </row>
    <row r="9" spans="1:6" ht="30" customHeight="1" x14ac:dyDescent="0.3">
      <c r="A9" s="1"/>
      <c r="B9" t="s">
        <v>32</v>
      </c>
      <c r="C9" s="13">
        <v>0</v>
      </c>
      <c r="D9" s="13">
        <f>IFERROR(TroškoviZaSemestar[[#This Row],[Iznos]]/4, "")</f>
        <v>0</v>
      </c>
    </row>
    <row r="10" spans="1:6" ht="30" customHeight="1" x14ac:dyDescent="0.3">
      <c r="A10" s="1"/>
      <c r="B10" t="s">
        <v>12</v>
      </c>
      <c r="C10" s="14">
        <f>SUBTOTAL(109,TroškoviZaSemestar[Iznos])</f>
        <v>1500</v>
      </c>
      <c r="D10" s="14">
        <f>SUBTOTAL(109,TroškoviZaSemestar[Mesečno])</f>
        <v>375</v>
      </c>
    </row>
    <row r="11" spans="1:6" ht="30" customHeight="1" x14ac:dyDescent="0.3">
      <c r="B11" s="21" t="s">
        <v>33</v>
      </c>
      <c r="C11" s="21"/>
      <c r="D11" s="1"/>
    </row>
  </sheetData>
  <mergeCells count="2">
    <mergeCell ref="B11:C11"/>
    <mergeCell ref="B1:F1"/>
  </mergeCells>
  <dataValidations count="6">
    <dataValidation allowBlank="1" showInputMessage="1" showErrorMessage="1" prompt="Unesite detalje o troškovima za semestar u tabelu ispod, na osnovu 4 mesečnog semestra" sqref="B2" xr:uid="{00000000-0002-0000-0300-000000000000}"/>
    <dataValidation allowBlank="1" showInputMessage="1" showErrorMessage="1" prompt="Naziv ovog radnog lista se automatski ažurira u ovoj ćeliji" sqref="B1:F1" xr:uid="{00000000-0002-0000-0300-000001000000}"/>
    <dataValidation allowBlank="1" showInputMessage="1" showErrorMessage="1" prompt="Unesite troškove za semestar na ovaj radni list" sqref="A1" xr:uid="{00000000-0002-0000-0300-000002000000}"/>
    <dataValidation allowBlank="1" showInputMessage="1" showErrorMessage="1" prompt="Unesite stavku troška u ovu kolonu, ispod ovog naslova. Koristite filtere naslova da biste pronašli određene stavke" sqref="B3" xr:uid="{00000000-0002-0000-0300-000003000000}"/>
    <dataValidation allowBlank="1" showInputMessage="1" showErrorMessage="1" prompt="Unesite iznos u ovu kolonu, ispod ovog naslova" sqref="C3" xr:uid="{00000000-0002-0000-0300-000004000000}"/>
    <dataValidation allowBlank="1" showInputMessage="1" showErrorMessage="1" prompt="Mesečni iznos se automatski izračunava u ovoj koloni, ispod ovog naslova" sqref="D3" xr:uid="{00000000-0002-0000-0300-000005000000}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18</vt:i4>
      </vt:variant>
    </vt:vector>
  </HeadingPairs>
  <TitlesOfParts>
    <vt:vector size="22" baseType="lpstr">
      <vt:lpstr>Rezime budžeta</vt:lpstr>
      <vt:lpstr>Mesečni prihod</vt:lpstr>
      <vt:lpstr>Mesečni troškovi</vt:lpstr>
      <vt:lpstr>Troškovi za semestar</vt:lpstr>
      <vt:lpstr>Naslov_RadneSveske</vt:lpstr>
      <vt:lpstr>'Mesečni prihod'!Naslov2</vt:lpstr>
      <vt:lpstr>Naslov3</vt:lpstr>
      <vt:lpstr>Naslov4</vt:lpstr>
      <vt:lpstr>'Mesečni prihod'!Naslovi_štampanja</vt:lpstr>
      <vt:lpstr>'Mesečni troškovi'!Naslovi_štampanja</vt:lpstr>
      <vt:lpstr>'Troškovi za semestar'!Naslovi_štampanja</vt:lpstr>
      <vt:lpstr>NetMonthlyIncome</vt:lpstr>
      <vt:lpstr>Neto_mesečni_troškovi</vt:lpstr>
      <vt:lpstr>OblastNaslovaReda1..B3</vt:lpstr>
      <vt:lpstr>OblastNaslovaReda2..B6</vt:lpstr>
      <vt:lpstr>OblastNaslovaReda3..B8</vt:lpstr>
      <vt:lpstr>OblastNaslovaReda4..B10</vt:lpstr>
      <vt:lpstr>Procenat_potrošenog_prihoda</vt:lpstr>
      <vt:lpstr>Saldo</vt:lpstr>
      <vt:lpstr>Ukupan_MesečniPrihod</vt:lpstr>
      <vt:lpstr>Ukupni_MesečniTroškovi</vt:lpstr>
      <vt:lpstr>Ukupni_TroškoviZaSemestar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2017-10-28T03:22:34Z</dcterms:created>
  <dcterms:modified xsi:type="dcterms:W3CDTF">2018-05-02T08:33:09Z</dcterms:modified>
</cp:coreProperties>
</file>