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sr-latn-RS\target\"/>
    </mc:Choice>
  </mc:AlternateContent>
  <xr:revisionPtr revIDLastSave="0" documentId="13_ncr:1_{D2F3B2F9-0EBC-4CDC-9CD3-2B84CC576B79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List sa knjigama iz biblioteke" sheetId="1" r:id="rId1"/>
  </sheets>
  <definedNames>
    <definedName name="DozvoljeniBrojDana">'List sa knjigama iz biblioteke'!$H$1</definedName>
    <definedName name="NaslovKolone1">Knjige[[#Headers],[Istekao rok]]</definedName>
    <definedName name="OblastNaslovaReda1..H1">'List sa knjigama iz biblioteke'!$F$1</definedName>
    <definedName name="_xlnm.Print_Titles" localSheetId="0">'List sa knjigama iz biblioteke'!$2:$2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<sst xmlns="http://schemas.openxmlformats.org/spreadsheetml/2006/main" count="38" uniqueCount="32">
  <si>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Istekao rok</t>
  </si>
  <si>
    <t>List sa knjigama uzetim iz biblioteke</t>
  </si>
  <si>
    <t>STUDENT</t>
  </si>
  <si>
    <t>Milinka Vasiljević</t>
  </si>
  <si>
    <t>Stevan Daničić</t>
  </si>
  <si>
    <t>Radmila Jevtić</t>
  </si>
  <si>
    <t>Đorđe Jokanović</t>
  </si>
  <si>
    <t>Jovanka Obradović</t>
  </si>
  <si>
    <t>Ljubica Stojšić</t>
  </si>
  <si>
    <t>Sofija Milić</t>
  </si>
  <si>
    <t>ADRESA E-POŠTE ZA KONTAKT</t>
  </si>
  <si>
    <t>neko@example.com</t>
  </si>
  <si>
    <t>TELEFON ZA KONTAKT</t>
  </si>
  <si>
    <t>555-0100</t>
  </si>
  <si>
    <t>555-0101</t>
  </si>
  <si>
    <t>555-0102</t>
  </si>
  <si>
    <t>555-0103</t>
  </si>
  <si>
    <t>555-0104</t>
  </si>
  <si>
    <t>555-0105</t>
  </si>
  <si>
    <t>555-0106</t>
  </si>
  <si>
    <t>NASLOV KNJIGE</t>
  </si>
  <si>
    <t>Kućica u preriji</t>
  </si>
  <si>
    <t>Šarlotina mreža</t>
  </si>
  <si>
    <t>Fantomska naplatna rampa</t>
  </si>
  <si>
    <t>Gđa. Frizbi i pacovi iz NIMH-a</t>
  </si>
  <si>
    <t>Matilda</t>
  </si>
  <si>
    <t>Letopisi Narnije</t>
  </si>
  <si>
    <t>Veštica iz Blekberd jezera</t>
  </si>
  <si>
    <t xml:space="preserve">BROJ DANA DO ISTEKA ROKA ZA VRAĆANJE: </t>
  </si>
  <si>
    <t>DATUM UZIMANJA</t>
  </si>
  <si>
    <t>DATUM VRAĆANJA</t>
  </si>
  <si>
    <t>DAN(A)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</si>
</sst>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Istekao rok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5" fontId="20" fillId="0" borderId="0" xfId="11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9">
    <dxf>
      <numFmt numFmtId="1" formatCode="0"/>
      <alignment horizontal="center" vertical="center" textRotation="0" wrapText="1" indent="0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8"/>
      <tableStyleElement type="headerRow" dxfId="7"/>
      <tableStyleElement type="firstColumn" dxfId="6"/>
      <tableStyleElement type="firstHeaderCell" dxfId="5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Ikona knjige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Krug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Stranice knjige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Nacrt knjige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Pravougaonik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njige" displayName="Knjige" ref="A2:H9">
  <autoFilter ref="A2:H9" xr:uid="{00000000-0009-0000-0100-000001000000}"/>
  <tableColumns count="8">
    <tableColumn id="8" xr3:uid="{00000000-0010-0000-0000-000008000000}" name="Istekao rok" totalsRowLabel="Zbir" dataDxfId="3" totalsRowDxfId="2" dataCellStyle="Icon Set">
      <calculatedColumnFormula>IFERROR(((Knjige[[#This Row],[DATUM UZIMANJA]]+DozvoljeniBrojDana)&lt;TODAY())*(LEN(Knjige[[#This Row],[DATUM VRAĆANJA]])=0)*(LEN(Knjige[[#This Row],[DATUM UZIMANJA]])&gt;0),0)</calculatedColumnFormula>
    </tableColumn>
    <tableColumn id="1" xr3:uid="{00000000-0010-0000-0000-000001000000}" name="STUDENT"/>
    <tableColumn id="3" xr3:uid="{00000000-0010-0000-0000-000003000000}" name="ADRESA E-POŠTE ZA KONTAKT"/>
    <tableColumn id="2" xr3:uid="{00000000-0010-0000-0000-000002000000}" name="TELEFON ZA KONTAKT" totalsRowDxfId="1" dataCellStyle="Phone"/>
    <tableColumn id="4" xr3:uid="{00000000-0010-0000-0000-000004000000}" name="NASLOV KNJIGE"/>
    <tableColumn id="6" xr3:uid="{00000000-0010-0000-0000-000006000000}" name="DATUM UZIMANJA" dataCellStyle="Date"/>
    <tableColumn id="5" xr3:uid="{00000000-0010-0000-0000-000005000000}" name="DATUM VRAĆANJA" dataCellStyle="Date"/>
    <tableColumn id="7" xr3:uid="{00000000-0010-0000-0000-000007000000}" name="DAN(A)" totalsRowFunction="sum" totalsRowDxfId="0">
      <calculatedColumnFormula>IFERROR(IF(Knjige[[#This Row],[DATUM VRAĆANJA]]="",IF(Knjige[[#This Row],[DATUM UZIMANJA]]&lt;&gt;"", TODAY()-Knjige[[#This Row],[DATUM UZIMANJA]],""),Knjige[[#This Row],[DATUM VRAĆANJA]]-Knjige[[#This Row],[DATUM UZIMANJA]]),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eko@example.com" TargetMode="External"/><Relationship Id="rId7" Type="http://schemas.openxmlformats.org/officeDocument/2006/relationships/hyperlink" Target="mailto:neko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neko@example.com" TargetMode="External"/><Relationship Id="rId6" Type="http://schemas.openxmlformats.org/officeDocument/2006/relationships/hyperlink" Target="mailto:neko@example.com" TargetMode="External"/><Relationship Id="rId5" Type="http://schemas.openxmlformats.org/officeDocument/2006/relationships/hyperlink" Target="mailto:neko@example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neko@example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6" width="21" customWidth="1"/>
    <col min="7" max="7" width="20.332031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2" t="s">
        <v>1</v>
      </c>
      <c r="C1" s="12"/>
      <c r="D1" s="12"/>
      <c r="E1" s="12"/>
      <c r="F1" s="11" t="s">
        <v>28</v>
      </c>
      <c r="G1" s="11"/>
      <c r="H1" s="4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9">
        <f ca="1">IFERROR(((Knjige[[#This Row],[DATUM UZIMANJA]]+DozvoljeniBrojDana)&lt;TODAY())*(LEN(Knjige[[#This Row],[DATUM VRAĆANJA]])=0)*(LEN(Knjige[[#This Row],[DATUM UZIMANJA]])&gt;0),0)</f>
        <v>0</v>
      </c>
      <c r="B3" s="2" t="s">
        <v>3</v>
      </c>
      <c r="C3" s="10" t="s">
        <v>11</v>
      </c>
      <c r="D3" s="6" t="s">
        <v>13</v>
      </c>
      <c r="E3" s="5" t="s">
        <v>21</v>
      </c>
      <c r="F3" s="7">
        <f ca="1">DATE(YEAR(TODAY()),1,14)</f>
        <v>43114</v>
      </c>
      <c r="G3" s="7">
        <f ca="1">DATE(YEAR(TODAY()),1,21)</f>
        <v>43121</v>
      </c>
      <c r="H3" s="8">
        <f ca="1">IFERROR(IF(Knjige[[#This Row],[DATUM VRAĆANJA]]="",IF(Knjige[[#This Row],[DATUM UZIMANJA]]&lt;&gt;"", TODAY()-Knjige[[#This Row],[DATUM UZIMANJA]],""),Knjige[[#This Row],[DATUM VRAĆANJA]]-Knjige[[#This Row],[DATUM UZIMANJA]]), "")</f>
        <v>7</v>
      </c>
    </row>
    <row r="4" spans="1:8" ht="30" customHeight="1" x14ac:dyDescent="0.2">
      <c r="A4" s="9">
        <f ca="1">IFERROR(((Knjige[[#This Row],[DATUM UZIMANJA]]+DozvoljeniBrojDana)&lt;TODAY())*(LEN(Knjige[[#This Row],[DATUM VRAĆANJA]])=0)*(LEN(Knjige[[#This Row],[DATUM UZIMANJA]])&gt;0),0)</f>
        <v>0</v>
      </c>
      <c r="B4" s="2" t="s">
        <v>4</v>
      </c>
      <c r="C4" s="10" t="s">
        <v>11</v>
      </c>
      <c r="D4" s="6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8">
        <f ca="1">IFERROR(IF(Knjige[[#This Row],[DATUM VRAĆANJA]]="",IF(Knjige[[#This Row],[DATUM UZIMANJA]]&lt;&gt;"", TODAY()-Knjige[[#This Row],[DATUM UZIMANJA]],""),Knjige[[#This Row],[DATUM VRAĆANJA]]-Knjige[[#This Row],[DATUM UZIMANJA]]), "")</f>
        <v>3</v>
      </c>
    </row>
    <row r="5" spans="1:8" ht="30" customHeight="1" x14ac:dyDescent="0.2">
      <c r="A5" s="9">
        <f ca="1">IFERROR(((Knjige[[#This Row],[DATUM UZIMANJA]]+DozvoljeniBrojDana)&lt;TODAY())*(LEN(Knjige[[#This Row],[DATUM VRAĆANJA]])=0)*(LEN(Knjige[[#This Row],[DATUM UZIMANJA]])&gt;0),0)</f>
        <v>0</v>
      </c>
      <c r="B5" s="2" t="s">
        <v>5</v>
      </c>
      <c r="C5" s="10" t="s">
        <v>11</v>
      </c>
      <c r="D5" s="6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8">
        <f ca="1">IFERROR(IF(Knjige[[#This Row],[DATUM VRAĆANJA]]="",IF(Knjige[[#This Row],[DATUM UZIMANJA]]&lt;&gt;"", TODAY()-Knjige[[#This Row],[DATUM UZIMANJA]],""),Knjige[[#This Row],[DATUM VRAĆANJA]]-Knjige[[#This Row],[DATUM UZIMANJA]]), "")</f>
        <v>5</v>
      </c>
    </row>
    <row r="6" spans="1:8" ht="30" customHeight="1" x14ac:dyDescent="0.2">
      <c r="A6" s="9">
        <f ca="1">IFERROR(((Knjige[[#This Row],[DATUM UZIMANJA]]+DozvoljeniBrojDana)&lt;TODAY())*(LEN(Knjige[[#This Row],[DATUM VRAĆANJA]])=0)*(LEN(Knjige[[#This Row],[DATUM UZIMANJA]])&gt;0),0)</f>
        <v>0</v>
      </c>
      <c r="B6" s="2" t="s">
        <v>6</v>
      </c>
      <c r="C6" s="10" t="s">
        <v>11</v>
      </c>
      <c r="D6" s="6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8">
        <f ca="1">IFERROR(IF(Knjige[[#This Row],[DATUM VRAĆANJA]]="",IF(Knjige[[#This Row],[DATUM UZIMANJA]]&lt;&gt;"", TODAY()-Knjige[[#This Row],[DATUM UZIMANJA]],""),Knjige[[#This Row],[DATUM VRAĆANJA]]-Knjige[[#This Row],[DATUM UZIMANJA]]), "")</f>
        <v>8</v>
      </c>
    </row>
    <row r="7" spans="1:8" ht="30" customHeight="1" x14ac:dyDescent="0.2">
      <c r="A7" s="9">
        <f ca="1">IFERROR(((Knjige[[#This Row],[DATUM UZIMANJA]]+DozvoljeniBrojDana)&lt;TODAY())*(LEN(Knjige[[#This Row],[DATUM VRAĆANJA]])=0)*(LEN(Knjige[[#This Row],[DATUM UZIMANJA]])&gt;0),0)</f>
        <v>0</v>
      </c>
      <c r="B7" s="2" t="s">
        <v>7</v>
      </c>
      <c r="C7" s="10" t="s">
        <v>11</v>
      </c>
      <c r="D7" s="6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8">
        <f ca="1">IFERROR(IF(Knjige[[#This Row],[DATUM VRAĆANJA]]="",IF(Knjige[[#This Row],[DATUM UZIMANJA]]&lt;&gt;"", TODAY()-Knjige[[#This Row],[DATUM UZIMANJA]],""),Knjige[[#This Row],[DATUM VRAĆANJA]]-Knjige[[#This Row],[DATUM UZIMANJA]]), "")</f>
        <v>10</v>
      </c>
    </row>
    <row r="8" spans="1:8" ht="30" customHeight="1" x14ac:dyDescent="0.2">
      <c r="A8" s="9">
        <f ca="1">IFERROR(((Knjige[[#This Row],[DATUM UZIMANJA]]+DozvoljeniBrojDana)&lt;TODAY())*(LEN(Knjige[[#This Row],[DATUM VRAĆANJA]])=0)*(LEN(Knjige[[#This Row],[DATUM UZIMANJA]])&gt;0),0)</f>
        <v>1</v>
      </c>
      <c r="B8" s="2" t="s">
        <v>8</v>
      </c>
      <c r="C8" s="3" t="s">
        <v>11</v>
      </c>
      <c r="D8" s="6" t="s">
        <v>18</v>
      </c>
      <c r="E8" s="2" t="s">
        <v>26</v>
      </c>
      <c r="F8" s="7">
        <f ca="1">DATE(YEAR(TODAY()),1,23)</f>
        <v>43123</v>
      </c>
      <c r="G8" s="7"/>
      <c r="H8" s="8">
        <f ca="1">IFERROR(IF(Knjige[[#This Row],[DATUM VRAĆANJA]]="",IF(Knjige[[#This Row],[DATUM UZIMANJA]]&lt;&gt;"", TODAY()-Knjige[[#This Row],[DATUM UZIMANJA]],""),Knjige[[#This Row],[DATUM VRAĆANJA]]-Knjige[[#This Row],[DATUM UZIMANJA]]), "")</f>
        <v>164</v>
      </c>
    </row>
    <row r="9" spans="1:8" ht="30" customHeight="1" x14ac:dyDescent="0.2">
      <c r="A9" s="9">
        <f ca="1">IFERROR(((Knjige[[#This Row],[DATUM UZIMANJA]]+DozvoljeniBrojDana)&lt;TODAY())*(LEN(Knjige[[#This Row],[DATUM VRAĆANJA]])=0)*(LEN(Knjige[[#This Row],[DATUM UZIMANJA]])&gt;0),0)</f>
        <v>0</v>
      </c>
      <c r="B9" s="2" t="s">
        <v>9</v>
      </c>
      <c r="C9" s="10" t="s">
        <v>11</v>
      </c>
      <c r="D9" s="6" t="s">
        <v>19</v>
      </c>
      <c r="E9" s="2" t="s">
        <v>27</v>
      </c>
      <c r="F9" s="7">
        <f ca="1">TODAY()</f>
        <v>43287</v>
      </c>
      <c r="G9" s="7"/>
      <c r="H9" s="8">
        <f ca="1">IFERROR(IF(Knjige[[#This Row],[DATUM VRAĆANJA]]="",IF(Knjige[[#This Row],[DATUM UZIMANJA]]&lt;&gt;"", TODAY()-Knjige[[#This Row],[DATUM UZIMANJA]],""),Knjige[[#This Row],[DATUM VRAĆANJA]]-Knjige[[#This Row],[DATUM UZIMANJA]]), "")</f>
        <v>0</v>
      </c>
    </row>
  </sheetData>
  <mergeCells count="2">
    <mergeCell ref="F1:G1"/>
    <mergeCell ref="B1:E1"/>
  </mergeCells>
  <conditionalFormatting sqref="B3:H9">
    <cfRule type="expression" dxfId="4" priority="2">
      <formula>$A3=1</formula>
    </cfRule>
  </conditionalFormatting>
  <dataValidations count="12">
    <dataValidation allowBlank="1" showInputMessage="1" showErrorMessage="1" prompt="Kreirajte praćenje knjiga iz biblioteke u ovom radnom listu. Unesite broj dana do isteka roka za vraćanje u ćeliju H1" sqref="A1" xr:uid="{00000000-0002-0000-0000-000000000000}"/>
    <dataValidation allowBlank="1" showInputMessage="1" showErrorMessage="1" prompt="Naslov ovog radnog lista nalazi se u ovoj ćeliji. Unesite broj dana do isteka roka za vraćanje u ćeliju sa desne strane" sqref="B1:E1" xr:uid="{00000000-0002-0000-0000-000001000000}"/>
    <dataValidation allowBlank="1" showInputMessage="1" showErrorMessage="1" prompt="Unesite broj dana do isteka roka za vraćanje u ćeliju sa desne strane" sqref="F1:G1" xr:uid="{00000000-0002-0000-0000-000002000000}"/>
    <dataValidation allowBlank="1" showInputMessage="1" showErrorMessage="1" prompt="Unesite broj dana do isteka roka za vraćanje u ovu ćeliju" sqref="H1" xr:uid="{00000000-0002-0000-0000-000003000000}"/>
    <dataValidation allowBlank="1" showInputMessage="1" showErrorMessage="1" prompt="Ikona „Kasni“ se automatski ažurira u ovoj koloni, ispod ovog naslova" sqref="A2" xr:uid="{00000000-0002-0000-0000-000004000000}"/>
    <dataValidation allowBlank="1" showInputMessage="1" showErrorMessage="1" prompt="Unesite ime studenta u ovu kolonu, ispod ovog naslova. Koristite filtere naslova da biste pronašli određene stavke" sqref="B2" xr:uid="{00000000-0002-0000-0000-000005000000}"/>
    <dataValidation allowBlank="1" showInputMessage="1" showErrorMessage="1" prompt="Unesite adresu e-pošte kontakta u ovu kolonu, ispod ovog naslova" sqref="C2" xr:uid="{00000000-0002-0000-0000-000006000000}"/>
    <dataValidation allowBlank="1" showInputMessage="1" showErrorMessage="1" prompt="Unesite broj telefona kontakta u ovu kolonu, ispod ovog naslova" sqref="D2" xr:uid="{00000000-0002-0000-0000-000007000000}"/>
    <dataValidation allowBlank="1" showInputMessage="1" showErrorMessage="1" prompt="Unesite naslov knjige u ovu kolonu, ispod ovog naslova" sqref="E2" xr:uid="{00000000-0002-0000-0000-000008000000}"/>
    <dataValidation allowBlank="1" showInputMessage="1" showErrorMessage="1" prompt="Unesite datum uzimanja u ovu kolonu, ispod ovog naslova" sqref="F2" xr:uid="{00000000-0002-0000-0000-000009000000}"/>
    <dataValidation allowBlank="1" showInputMessage="1" showErrorMessage="1" prompt="Unesite datum vraćanja u ovu kolonu, ispod ovog naslova" sqref="G2" xr:uid="{00000000-0002-0000-0000-00000A000000}"/>
    <dataValidation allowBlank="1" showInputMessage="1" showErrorMessage="1" prompt="Broj dana kašnjenja se automatski izračunava u ovoj koloni, ispod ovog naslova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E95D8B40-A5B4-42CE-8D88-2896800B428A}"/>
    <hyperlink ref="C5" r:id="rId7" xr:uid="{FAA688FF-D607-43FD-8353-A87CBB871F12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List sa knjigama iz biblioteke</vt:lpstr>
      <vt:lpstr>DozvoljeniBrojDana</vt:lpstr>
      <vt:lpstr>NaslovKolone1</vt:lpstr>
      <vt:lpstr>OblastNaslovaReda1..H1</vt:lpstr>
      <vt:lpstr>'List sa knjigama iz biblioteke'!Print_Titles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2018-07-06T07:32:12Z</dcterms:modified>
</cp:coreProperties>
</file>