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de-DE\target\"/>
    </mc:Choice>
  </mc:AlternateContent>
  <xr:revisionPtr revIDLastSave="0" documentId="13_ncr:1_{2CF96314-FFF0-4287-84A1-A49028F96F1D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Bibliotheksbuchausleihe" sheetId="1" r:id="rId1"/>
  </sheets>
  <definedNames>
    <definedName name="_xlnm.Print_Titles" localSheetId="0">Bibliotheksbuchausleihe!$2:$2</definedName>
    <definedName name="SpaltenTitel1">Bücher[[#Headers],[Überfällig]]</definedName>
    <definedName name="TagesLimit">Bibliotheksbuchausleihe!$H$1</definedName>
    <definedName name="ZeilenTitelBereich1..H1">Bibliotheksbuchausleihe!$F$1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<sst xmlns="http://schemas.openxmlformats.org/spreadsheetml/2006/main" count="38" uniqueCount="32">
  <si>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Überfällig</t>
  </si>
  <si>
    <t>Bibliotheksbuchausleihe</t>
  </si>
  <si>
    <t>SCHÜLER</t>
  </si>
  <si>
    <t>Marie Krause</t>
  </si>
  <si>
    <t>Klaus Schröder</t>
  </si>
  <si>
    <t>Karl Kadenbach</t>
  </si>
  <si>
    <t>Ernst Lötzsch</t>
  </si>
  <si>
    <t>Leni Martin</t>
  </si>
  <si>
    <t>Helga Schustereit</t>
  </si>
  <si>
    <t>Leonie Briegel</t>
  </si>
  <si>
    <t>KONTAKT-E-MAIL-ADRESSE</t>
  </si>
  <si>
    <t>jemand@example.com</t>
  </si>
  <si>
    <t>KONTAKT-TELEFONNUMMER</t>
  </si>
  <si>
    <t>555-01 00</t>
  </si>
  <si>
    <t>555-01 01</t>
  </si>
  <si>
    <t>555-01 02</t>
  </si>
  <si>
    <t>555-01 03</t>
  </si>
  <si>
    <t>555-01 04</t>
  </si>
  <si>
    <t>555-01 05</t>
  </si>
  <si>
    <t>555-01 06</t>
  </si>
  <si>
    <t>BUCHTITEL</t>
  </si>
  <si>
    <t>Unsere kleine Farm</t>
  </si>
  <si>
    <t>Wilbur und Charlotte</t>
  </si>
  <si>
    <t>Milos ganz und gar unmögliche Reise</t>
  </si>
  <si>
    <t>Frau Frisby und die Ratten von Nimh</t>
  </si>
  <si>
    <t>Matilda</t>
  </si>
  <si>
    <t>Die Chroniken von Narnia</t>
  </si>
  <si>
    <t>Die Hexe vom schwarzen See</t>
  </si>
  <si>
    <t xml:space="preserve">TAGE BIS ÜBERFÄLLIG: </t>
  </si>
  <si>
    <t>DATUM DER AUSLEIHE</t>
  </si>
  <si>
    <t>RÜCKGABEDATUM</t>
  </si>
  <si>
    <t>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</si>
</sst>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&quot;Überfällig&quot;;&quot;&quot;;&quot;&quot;"/>
  </numFmts>
  <fonts count="20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4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5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1" fontId="0" fillId="0" borderId="0" xfId="10" applyFont="1">
      <alignment horizontal="center" vertical="center"/>
    </xf>
    <xf numFmtId="165" fontId="0" fillId="0" borderId="0" xfId="11" applyNumberFormat="1" applyFont="1">
      <alignment horizontal="left" vertical="center" wrapText="1" indent="1"/>
    </xf>
    <xf numFmtId="0" fontId="4" fillId="0" borderId="0" xfId="1" applyFill="1" applyBorder="1" applyAlignment="1">
      <alignment horizontal="left" vertical="center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e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11">
    <dxf>
      <numFmt numFmtId="1" formatCode="0"/>
      <alignment horizontal="center" vertical="center" textRotation="0" wrapText="1" indent="0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  <numFmt numFmtId="165" formatCode="&quot;Überfällig&quot;;&quot;&quot;;&quot;&quot;"/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0"/>
      <tableStyleElement type="headerRow" dxfId="9"/>
      <tableStyleElement type="firstColumn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Buchsymbol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Kreis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Buchseiten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Buchumriss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Rechteck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ücher" displayName="Bücher" ref="A2:H9">
  <autoFilter ref="A2:H9" xr:uid="{00000000-0009-0000-0100-000001000000}"/>
  <tableColumns count="8">
    <tableColumn id="8" xr3:uid="{00000000-0010-0000-0000-000008000000}" name="Überfällig" totalsRowLabel="Ergebnis" dataDxfId="5" totalsRowDxfId="4" dataCellStyle="Icon Set">
      <calculatedColumnFormula>IFERROR(((Bücher[[#This Row],[DATUM DER AUSLEIHE]]+TagesLimit)&lt;TODAY())*(LEN(Bücher[[#This Row],[RÜCKGABEDATUM]])=0)*(LEN(Bücher[[#This Row],[DATUM DER AUSLEIHE]])&gt;0),0)</calculatedColumnFormula>
    </tableColumn>
    <tableColumn id="1" xr3:uid="{00000000-0010-0000-0000-000001000000}" name="SCHÜLER"/>
    <tableColumn id="3" xr3:uid="{00000000-0010-0000-0000-000003000000}" name="KONTAKT-E-MAIL-ADRESSE"/>
    <tableColumn id="2" xr3:uid="{00000000-0010-0000-0000-000002000000}" name="KONTAKT-TELEFONNUMMER" totalsRowDxfId="3" dataCellStyle="Phone"/>
    <tableColumn id="4" xr3:uid="{00000000-0010-0000-0000-000004000000}" name="BUCHTITEL"/>
    <tableColumn id="6" xr3:uid="{00000000-0010-0000-0000-000006000000}" name="DATUM DER AUSLEIHE" totalsRowDxfId="2" dataCellStyle="Date"/>
    <tableColumn id="5" xr3:uid="{00000000-0010-0000-0000-000005000000}" name="RÜCKGABEDATUM" totalsRowDxfId="1" dataCellStyle="Date"/>
    <tableColumn id="7" xr3:uid="{00000000-0010-0000-0000-000007000000}" name="TAGE" totalsRowFunction="sum" totalsRowDxfId="0">
      <calculatedColumnFormula>IFERROR(IF(Bücher[[#This Row],[RÜCKGABEDATUM]]="",IF(Bücher[[#This Row],[DATUM DER AUSLEIHE]]&lt;&gt;"", TODAY()-Bücher[[#This Row],[DATUM DER AUSLEIHE]],""),Bücher[[#This Row],[RÜCKGABEDATUM]]-Bücher[[#This Row],[DATUM DER AUSLEIHE]]),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someone@example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6" Type="http://schemas.openxmlformats.org/officeDocument/2006/relationships/hyperlink" Target="mailto:jemand@example.com" TargetMode="External"/><Relationship Id="rId5" Type="http://schemas.openxmlformats.org/officeDocument/2006/relationships/hyperlink" Target="mailto:someone@example.com" TargetMode="External"/><Relationship Id="rId4" Type="http://schemas.openxmlformats.org/officeDocument/2006/relationships/hyperlink" Target="mailto:someone@example.com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1" customWidth="1"/>
    <col min="2" max="2" width="21.44140625" customWidth="1"/>
    <col min="3" max="3" width="27.109375" customWidth="1"/>
    <col min="4" max="4" width="20.21875" bestFit="1" customWidth="1"/>
    <col min="5" max="5" width="30.44140625" customWidth="1"/>
    <col min="6" max="6" width="16.109375" customWidth="1"/>
    <col min="7" max="7" width="20.4414062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1" t="s">
        <v>1</v>
      </c>
      <c r="C1" s="11"/>
      <c r="D1" s="11"/>
      <c r="E1" s="11"/>
      <c r="F1" s="10" t="s">
        <v>28</v>
      </c>
      <c r="G1" s="10"/>
      <c r="H1" s="3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8">
        <f ca="1">IFERROR(((Bücher[[#This Row],[DATUM DER AUSLEIHE]]+TagesLimit)&lt;TODAY())*(LEN(Bücher[[#This Row],[RÜCKGABEDATUM]])=0)*(LEN(Bücher[[#This Row],[DATUM DER AUSLEIHE]])&gt;0),0)</f>
        <v>0</v>
      </c>
      <c r="B3" s="2" t="s">
        <v>3</v>
      </c>
      <c r="C3" s="9" t="s">
        <v>11</v>
      </c>
      <c r="D3" s="5" t="s">
        <v>13</v>
      </c>
      <c r="E3" s="4" t="s">
        <v>21</v>
      </c>
      <c r="F3" s="6">
        <f ca="1">DATE(YEAR(TODAY()),1,14)</f>
        <v>43114</v>
      </c>
      <c r="G3" s="6">
        <f ca="1">DATE(YEAR(TODAY()),1,21)</f>
        <v>43121</v>
      </c>
      <c r="H3" s="7">
        <f ca="1">IFERROR(IF(Bücher[[#This Row],[RÜCKGABEDATUM]]="",IF(Bücher[[#This Row],[DATUM DER AUSLEIHE]]&lt;&gt;"", TODAY()-Bücher[[#This Row],[DATUM DER AUSLEIHE]],""),Bücher[[#This Row],[RÜCKGABEDATUM]]-Bücher[[#This Row],[DATUM DER AUSLEIHE]]), "")</f>
        <v>7</v>
      </c>
    </row>
    <row r="4" spans="1:8" ht="30" customHeight="1" x14ac:dyDescent="0.2">
      <c r="A4" s="8">
        <f ca="1">IFERROR(((Bücher[[#This Row],[DATUM DER AUSLEIHE]]+TagesLimit)&lt;TODAY())*(LEN(Bücher[[#This Row],[RÜCKGABEDATUM]])=0)*(LEN(Bücher[[#This Row],[DATUM DER AUSLEIHE]])&gt;0),0)</f>
        <v>0</v>
      </c>
      <c r="B4" s="2" t="s">
        <v>4</v>
      </c>
      <c r="C4" s="9" t="s">
        <v>11</v>
      </c>
      <c r="D4" s="5" t="s">
        <v>14</v>
      </c>
      <c r="E4" s="2" t="s">
        <v>22</v>
      </c>
      <c r="F4" s="6">
        <f ca="1">DATE(YEAR(TODAY()),2,15)</f>
        <v>43146</v>
      </c>
      <c r="G4" s="6">
        <f ca="1">DATE(YEAR(TODAY()),2,18)</f>
        <v>43149</v>
      </c>
      <c r="H4" s="7">
        <f ca="1">IFERROR(IF(Bücher[[#This Row],[RÜCKGABEDATUM]]="",IF(Bücher[[#This Row],[DATUM DER AUSLEIHE]]&lt;&gt;"", TODAY()-Bücher[[#This Row],[DATUM DER AUSLEIHE]],""),Bücher[[#This Row],[RÜCKGABEDATUM]]-Bücher[[#This Row],[DATUM DER AUSLEIHE]]), "")</f>
        <v>3</v>
      </c>
    </row>
    <row r="5" spans="1:8" ht="30" customHeight="1" x14ac:dyDescent="0.2">
      <c r="A5" s="8">
        <f ca="1">IFERROR(((Bücher[[#This Row],[DATUM DER AUSLEIHE]]+TagesLimit)&lt;TODAY())*(LEN(Bücher[[#This Row],[RÜCKGABEDATUM]])=0)*(LEN(Bücher[[#This Row],[DATUM DER AUSLEIHE]])&gt;0),0)</f>
        <v>0</v>
      </c>
      <c r="B5" s="2" t="s">
        <v>5</v>
      </c>
      <c r="C5" s="9" t="s">
        <v>11</v>
      </c>
      <c r="D5" s="5" t="s">
        <v>15</v>
      </c>
      <c r="E5" s="2" t="s">
        <v>23</v>
      </c>
      <c r="F5" s="6">
        <f ca="1">DATE(YEAR(TODAY()),2,17)</f>
        <v>43148</v>
      </c>
      <c r="G5" s="6">
        <f ca="1">DATE(YEAR(TODAY()),2,22)</f>
        <v>43153</v>
      </c>
      <c r="H5" s="7">
        <f ca="1">IFERROR(IF(Bücher[[#This Row],[RÜCKGABEDATUM]]="",IF(Bücher[[#This Row],[DATUM DER AUSLEIHE]]&lt;&gt;"", TODAY()-Bücher[[#This Row],[DATUM DER AUSLEIHE]],""),Bücher[[#This Row],[RÜCKGABEDATUM]]-Bücher[[#This Row],[DATUM DER AUSLEIHE]]), "")</f>
        <v>5</v>
      </c>
    </row>
    <row r="6" spans="1:8" ht="30" customHeight="1" x14ac:dyDescent="0.2">
      <c r="A6" s="8">
        <f ca="1">IFERROR(((Bücher[[#This Row],[DATUM DER AUSLEIHE]]+TagesLimit)&lt;TODAY())*(LEN(Bücher[[#This Row],[RÜCKGABEDATUM]])=0)*(LEN(Bücher[[#This Row],[DATUM DER AUSLEIHE]])&gt;0),0)</f>
        <v>0</v>
      </c>
      <c r="B6" s="2" t="s">
        <v>6</v>
      </c>
      <c r="C6" s="9" t="s">
        <v>11</v>
      </c>
      <c r="D6" s="5" t="s">
        <v>16</v>
      </c>
      <c r="E6" s="2" t="s">
        <v>24</v>
      </c>
      <c r="F6" s="6">
        <f ca="1">DATE(YEAR(TODAY()),2,17)</f>
        <v>43148</v>
      </c>
      <c r="G6" s="6">
        <f ca="1">DATE(YEAR(TODAY()),2,25)</f>
        <v>43156</v>
      </c>
      <c r="H6" s="7">
        <f ca="1">IFERROR(IF(Bücher[[#This Row],[RÜCKGABEDATUM]]="",IF(Bücher[[#This Row],[DATUM DER AUSLEIHE]]&lt;&gt;"", TODAY()-Bücher[[#This Row],[DATUM DER AUSLEIHE]],""),Bücher[[#This Row],[RÜCKGABEDATUM]]-Bücher[[#This Row],[DATUM DER AUSLEIHE]]), "")</f>
        <v>8</v>
      </c>
    </row>
    <row r="7" spans="1:8" ht="30" customHeight="1" x14ac:dyDescent="0.2">
      <c r="A7" s="8">
        <f ca="1">IFERROR(((Bücher[[#This Row],[DATUM DER AUSLEIHE]]+TagesLimit)&lt;TODAY())*(LEN(Bücher[[#This Row],[RÜCKGABEDATUM]])=0)*(LEN(Bücher[[#This Row],[DATUM DER AUSLEIHE]])&gt;0),0)</f>
        <v>0</v>
      </c>
      <c r="B7" s="2" t="s">
        <v>7</v>
      </c>
      <c r="C7" s="9" t="s">
        <v>11</v>
      </c>
      <c r="D7" s="5" t="s">
        <v>17</v>
      </c>
      <c r="E7" s="2" t="s">
        <v>25</v>
      </c>
      <c r="F7" s="6">
        <f ca="1">DATE(YEAR(TODAY()),2,18)</f>
        <v>43149</v>
      </c>
      <c r="G7" s="6">
        <f ca="1">DATE(YEAR(TODAY()),2,28)</f>
        <v>43159</v>
      </c>
      <c r="H7" s="7">
        <f ca="1">IFERROR(IF(Bücher[[#This Row],[RÜCKGABEDATUM]]="",IF(Bücher[[#This Row],[DATUM DER AUSLEIHE]]&lt;&gt;"", TODAY()-Bücher[[#This Row],[DATUM DER AUSLEIHE]],""),Bücher[[#This Row],[RÜCKGABEDATUM]]-Bücher[[#This Row],[DATUM DER AUSLEIHE]]), "")</f>
        <v>10</v>
      </c>
    </row>
    <row r="8" spans="1:8" ht="30" customHeight="1" x14ac:dyDescent="0.2">
      <c r="A8" s="8">
        <f ca="1">IFERROR(((Bücher[[#This Row],[DATUM DER AUSLEIHE]]+TagesLimit)&lt;TODAY())*(LEN(Bücher[[#This Row],[RÜCKGABEDATUM]])=0)*(LEN(Bücher[[#This Row],[DATUM DER AUSLEIHE]])&gt;0),0)</f>
        <v>1</v>
      </c>
      <c r="B8" s="2" t="s">
        <v>8</v>
      </c>
      <c r="C8" s="9" t="s">
        <v>11</v>
      </c>
      <c r="D8" s="5" t="s">
        <v>18</v>
      </c>
      <c r="E8" s="2" t="s">
        <v>26</v>
      </c>
      <c r="F8" s="6">
        <f ca="1">DATE(YEAR(TODAY()),1,23)</f>
        <v>43123</v>
      </c>
      <c r="G8" s="6"/>
      <c r="H8" s="7">
        <f ca="1">IFERROR(IF(Bücher[[#This Row],[RÜCKGABEDATUM]]="",IF(Bücher[[#This Row],[DATUM DER AUSLEIHE]]&lt;&gt;"", TODAY()-Bücher[[#This Row],[DATUM DER AUSLEIHE]],""),Bücher[[#This Row],[RÜCKGABEDATUM]]-Bücher[[#This Row],[DATUM DER AUSLEIHE]]), "")</f>
        <v>162</v>
      </c>
    </row>
    <row r="9" spans="1:8" ht="30" customHeight="1" x14ac:dyDescent="0.2">
      <c r="A9" s="8">
        <f ca="1">IFERROR(((Bücher[[#This Row],[DATUM DER AUSLEIHE]]+TagesLimit)&lt;TODAY())*(LEN(Bücher[[#This Row],[RÜCKGABEDATUM]])=0)*(LEN(Bücher[[#This Row],[DATUM DER AUSLEIHE]])&gt;0),0)</f>
        <v>0</v>
      </c>
      <c r="B9" s="2" t="s">
        <v>9</v>
      </c>
      <c r="C9" s="9" t="s">
        <v>11</v>
      </c>
      <c r="D9" s="5" t="s">
        <v>19</v>
      </c>
      <c r="E9" s="2" t="s">
        <v>27</v>
      </c>
      <c r="F9" s="6">
        <f ca="1">TODAY()</f>
        <v>43285</v>
      </c>
      <c r="G9" s="6"/>
      <c r="H9" s="7">
        <f ca="1">IFERROR(IF(Bücher[[#This Row],[RÜCKGABEDATUM]]="",IF(Bücher[[#This Row],[DATUM DER AUSLEIHE]]&lt;&gt;"", TODAY()-Bücher[[#This Row],[DATUM DER AUSLEIHE]],""),Bücher[[#This Row],[RÜCKGABEDATUM]]-Bücher[[#This Row],[DATUM DER AUSLEIHE]]), "")</f>
        <v>0</v>
      </c>
    </row>
  </sheetData>
  <mergeCells count="2">
    <mergeCell ref="F1:G1"/>
    <mergeCell ref="B1:E1"/>
  </mergeCells>
  <conditionalFormatting sqref="B3:H9">
    <cfRule type="expression" dxfId="6" priority="2">
      <formula>$A3=1</formula>
    </cfRule>
  </conditionalFormatting>
  <dataValidations count="12">
    <dataValidation allowBlank="1" showInputMessage="1" showErrorMessage="1" prompt="Erstellen Sie auf diesem Arbeitsblatt einen Tracker für die Ausleihe von Büchern aus einer Bibliothek. Geben Sie in Zelle H1 die Tage bis zum Erreichen der Überfälligkeit ein." sqref="A1" xr:uid="{00000000-0002-0000-0000-000000000000}"/>
    <dataValidation allowBlank="1" showInputMessage="1" showErrorMessage="1" prompt="In dieser Zelle befindet sich der Titel dieses Arbeitsblatts. Geben Sie die Tage bis zum Erreichen der Überfälligkeit in der Zelle rechts ein." sqref="B1:E1" xr:uid="{00000000-0002-0000-0000-000001000000}"/>
    <dataValidation allowBlank="1" showInputMessage="1" showErrorMessage="1" prompt="Geben Sie die Tage bis zum Erreichen der Überfälligkeit in der Zelle rechts ein." sqref="F1:G1" xr:uid="{00000000-0002-0000-0000-000002000000}"/>
    <dataValidation allowBlank="1" showInputMessage="1" showErrorMessage="1" prompt="Geben Sie die Tage bis zum Erreichen der Überfälligkeit in dieser Zelle ein." sqref="H1" xr:uid="{00000000-0002-0000-0000-000003000000}"/>
    <dataValidation allowBlank="1" showInputMessage="1" showErrorMessage="1" prompt="Das Überfälligkeitssymbol wird in dieser Spalte unter dieser Überschrift automatisch aktualisiert." sqref="A2" xr:uid="{00000000-0002-0000-0000-000004000000}"/>
    <dataValidation allowBlank="1" showInputMessage="1" showErrorMessage="1" prompt="Geben Sie in dieser Spalte unter dieser Überschrift den Namen des Schülers ein. Verwenden Sie Überschriftsfilter, um bestimmte Einträge zu finden." sqref="B2" xr:uid="{00000000-0002-0000-0000-000005000000}"/>
    <dataValidation allowBlank="1" showInputMessage="1" showErrorMessage="1" prompt="Geben Sie in dieser Spalte unter dieser Überschrift die Kontakt-E-Mail-Adresse ein." sqref="C2" xr:uid="{00000000-0002-0000-0000-000006000000}"/>
    <dataValidation allowBlank="1" showInputMessage="1" showErrorMessage="1" prompt="Geben Sie in dieser Spalte unter dieser Überschrift die Kontakt-Telefonnummer ein." sqref="D2" xr:uid="{00000000-0002-0000-0000-000007000000}"/>
    <dataValidation allowBlank="1" showInputMessage="1" showErrorMessage="1" prompt="Geben Sie in dieser Spalte unter dieser Überschrift den Titel des Buchs ein." sqref="E2" xr:uid="{00000000-0002-0000-0000-000008000000}"/>
    <dataValidation allowBlank="1" showInputMessage="1" showErrorMessage="1" prompt="Geben Sie in dieser Spalte unter dieser Überschrift den Tag der Ausleihe ein." sqref="F2" xr:uid="{00000000-0002-0000-0000-000009000000}"/>
    <dataValidation allowBlank="1" showInputMessage="1" showErrorMessage="1" prompt="Geben Sie in dieser Spalte unter dieser Überschrift den Rückgabetag ein." sqref="G2" xr:uid="{00000000-0002-0000-0000-00000A000000}"/>
    <dataValidation allowBlank="1" showInputMessage="1" showErrorMessage="1" prompt="Die überfälligen Tage werden in dieser Spalte unter dieser Überschrift automatisch berechnet.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3:C9" r:id="rId6" display="jemand@example.com" xr:uid="{186FB624-9ED1-465E-B273-AB33A7F2A1FB}"/>
  </hyperlinks>
  <printOptions horizontalCentered="1"/>
  <pageMargins left="0.5" right="0.5" top="0.5" bottom="0.5" header="0.5" footer="0.5"/>
  <pageSetup paperSize="9" scale="80" fitToHeight="0" orientation="landscape" r:id="rId7"/>
  <headerFooter differentFirst="1">
    <oddFooter>Page &amp;P of &amp;N</oddFooter>
  </headerFooter>
  <ignoredErrors>
    <ignoredError sqref="F4:F5 G5 F8" formula="1"/>
    <ignoredError sqref="H8:H9 A8:A9" emptyCellReference="1"/>
  </ignoredErrors>
  <drawing r:id="rId8"/>
  <tableParts count="1">
    <tablePart r:id="rId9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Bibliotheksbuchausleihe</vt:lpstr>
      <vt:lpstr>Bibliotheksbuchausleihe!Print_Titles</vt:lpstr>
      <vt:lpstr>SpaltenTitel1</vt:lpstr>
      <vt:lpstr>TagesLimit</vt:lpstr>
      <vt:lpstr>ZeilenTitelBereich1..H1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2018-07-04T09:42:51Z</dcterms:modified>
</cp:coreProperties>
</file>