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2_ncr:500000_{227909DF-0649-458C-824A-000AB29658A3}" xr6:coauthVersionLast="32" xr6:coauthVersionMax="32" xr10:uidLastSave="{00000000-0000-0000-0000-000000000000}"/>
  <bookViews>
    <workbookView xWindow="0" yWindow="0" windowWidth="28800" windowHeight="11760" xr2:uid="{00000000-000D-0000-FFFF-FFFF00000000}"/>
  </bookViews>
  <sheets>
    <sheet name="بيانات ضغط الدم" sheetId="2" r:id="rId1"/>
  </sheets>
  <definedNames>
    <definedName name="ColumnTitle1">البيانات[[#Headers],[الوقت]]</definedName>
    <definedName name="MaxDiastolic">'بيانات ضغط الدم'!$F$6</definedName>
    <definedName name="MaxSystolic">'بيانات ضغط الدم'!$E$6</definedName>
    <definedName name="_xlnm.Print_Titles" localSheetId="0">'بيانات ضغط الدم'!$11:$11</definedName>
    <definedName name="RowTitleRegion1..C2">'بيانات ضغط الدم'!$B$2</definedName>
    <definedName name="RowTitleRegion2..E7">'بيانات ضغط الدم'!$B$7</definedName>
    <definedName name="TargetDiastolic">'بيانات ضغط الدم'!$F$4</definedName>
    <definedName name="TargetSystolic">'بيانات ضغط الدم'!$E$4</definedName>
    <definedName name="TitleRegion1..F6">'بيانات ضغط الدم'!$B$3</definedName>
  </definedNames>
  <calcPr calcId="162913"/>
  <fileRecoveryPr autoRecover="0"/>
</workbook>
</file>

<file path=xl/calcChain.xml><?xml version="1.0" encoding="utf-8"?>
<calcChain xmlns="http://schemas.openxmlformats.org/spreadsheetml/2006/main">
  <c r="D12" i="2" l="1"/>
  <c r="D13" i="2"/>
  <c r="D14" i="2"/>
  <c r="D15" i="2"/>
  <c r="D16" i="2"/>
  <c r="D17" i="2"/>
  <c r="D18" i="2"/>
  <c r="D19" i="2"/>
  <c r="C19" i="2" l="1"/>
  <c r="C18" i="2"/>
  <c r="C17" i="2"/>
  <c r="C16" i="2"/>
  <c r="C15" i="2"/>
  <c r="C14" i="2"/>
  <c r="C13" i="2"/>
  <c r="C12" i="2"/>
  <c r="G20" i="2" l="1"/>
  <c r="F20" i="2"/>
  <c r="E20" i="2"/>
</calcChain>
</file>

<file path=xl/sharedStrings.xml><?xml version="1.0" encoding="utf-8"?>
<sst xmlns="http://schemas.openxmlformats.org/spreadsheetml/2006/main" count="22" uniqueCount="18">
  <si>
    <t>متعقب ضغط الدم</t>
  </si>
  <si>
    <t>الاسم</t>
  </si>
  <si>
    <t>اتصل بالطبيب في حال حدوث تجاوز للأرقام*</t>
  </si>
  <si>
    <t>رقم هاتف الطبيب</t>
  </si>
  <si>
    <t>تقدم المخطط</t>
  </si>
  <si>
    <t>توجد مجموعة تشتمل على عمود متفاوت المسافات ومخطط خطي لتعقب ضغط الدم ومعدّل نبضات القلب بمرور الوقت في هذه الخلية.</t>
  </si>
  <si>
    <t>إدخال البيانات</t>
  </si>
  <si>
    <t>الوقت</t>
  </si>
  <si>
    <t>متوسط</t>
  </si>
  <si>
    <t>التاريخ</t>
  </si>
  <si>
    <t>ص/م</t>
  </si>
  <si>
    <t>الانقباضي</t>
  </si>
  <si>
    <t>رقم الهاتف</t>
  </si>
  <si>
    <t>الانبساطي</t>
  </si>
  <si>
    <t>معدّل نبضات القلب</t>
  </si>
  <si>
    <t>الملاحظات</t>
  </si>
  <si>
    <r>
      <t xml:space="preserve">* قد تختلف قراءات ضغط الدم اعتماداً على العديد من العوامل. يمكنك استشارة الطبيب دائماً حول المعدل الطبيعي المناسب لك. قد تختلف هذه الأرقام بعض الشيء.
</t>
    </r>
    <r>
      <rPr>
        <b/>
        <sz val="11"/>
        <color theme="1" tint="0.24994659260841701"/>
        <rFont val="Tahoma"/>
        <family val="2"/>
        <scheme val="minor"/>
      </rPr>
      <t>لمزيد من المعلومات، استشر NIH (معاهد الصحة الوطنية).</t>
    </r>
  </si>
  <si>
    <t>ضغط الدم المستهدف*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</si>
</sst>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2010000]d/mm/yyyy;@"/>
    <numFmt numFmtId="166" formatCode="[$-1000000]h:mm:ss;@"/>
  </numFmts>
  <fonts count="10" x14ac:knownFonts="1">
    <font>
      <sz val="11"/>
      <color theme="1" tint="0.24994659260841701"/>
      <name val="Tahoma"/>
      <family val="2"/>
      <scheme val="minor"/>
    </font>
    <font>
      <sz val="11"/>
      <color theme="1"/>
      <name val="Tahoma"/>
      <family val="2"/>
      <scheme val="minor"/>
    </font>
    <font>
      <b/>
      <sz val="14"/>
      <color theme="1" tint="0.24994659260841701"/>
      <name val="Tahoma"/>
      <family val="2"/>
      <scheme val="minor"/>
    </font>
    <font>
      <b/>
      <sz val="11"/>
      <color theme="1"/>
      <name val="Tahoma"/>
      <family val="2"/>
      <scheme val="minor"/>
    </font>
    <font>
      <sz val="11"/>
      <color theme="0"/>
      <name val="Tahoma"/>
      <family val="2"/>
      <scheme val="minor"/>
    </font>
    <font>
      <sz val="11"/>
      <color theme="1" tint="0.24994659260841701"/>
      <name val="Tahoma"/>
      <family val="2"/>
      <scheme val="minor"/>
    </font>
    <font>
      <b/>
      <sz val="11"/>
      <color theme="1" tint="0.24994659260841701"/>
      <name val="Tahoma"/>
      <family val="2"/>
      <scheme val="minor"/>
    </font>
    <font>
      <sz val="14"/>
      <color theme="1" tint="0.24994659260841701"/>
      <name val="Tahoma"/>
      <family val="2"/>
      <scheme val="major"/>
    </font>
    <font>
      <b/>
      <sz val="24"/>
      <color theme="4" tint="-0.24994659260841701"/>
      <name val="Tahoma"/>
      <family val="2"/>
      <scheme val="major"/>
    </font>
    <font>
      <sz val="14"/>
      <color theme="1" tint="0.24994659260841701"/>
      <name val="Tahoma"/>
      <family val="2"/>
      <scheme val="minor"/>
    </font>
  </fonts>
  <fills count="3">
    <fill>
      <patternFill patternType="none"/>
    </fill>
    <fill>
      <patternFill patternType="gray125"/>
    </fill>
    <fill>
      <patternFill patternType="solid">
        <fgColor theme="4" tint="0.59996337778862885"/>
        <bgColor indexed="64"/>
      </patternFill>
    </fill>
  </fills>
  <borders count="6">
    <border>
      <left/>
      <right/>
      <top/>
      <bottom/>
      <diagonal/>
    </border>
    <border>
      <left/>
      <right/>
      <top/>
      <bottom style="dotted">
        <color theme="0" tint="-0.499984740745262"/>
      </bottom>
      <diagonal/>
    </border>
    <border>
      <left style="thin">
        <color theme="0" tint="-0.499984740745262"/>
      </left>
      <right/>
      <top/>
      <bottom style="dotted">
        <color theme="0" tint="-0.499984740745262"/>
      </bottom>
      <diagonal/>
    </border>
    <border>
      <left/>
      <right/>
      <top/>
      <bottom style="thin">
        <color theme="0" tint="-0.499984740745262"/>
      </bottom>
      <diagonal/>
    </border>
    <border>
      <left/>
      <right/>
      <top/>
      <bottom style="thick">
        <color theme="5"/>
      </bottom>
      <diagonal/>
    </border>
    <border>
      <left/>
      <right/>
      <top/>
      <bottom style="thick">
        <color theme="4" tint="-0.24994659260841701"/>
      </bottom>
      <diagonal/>
    </border>
  </borders>
  <cellStyleXfs count="16">
    <xf numFmtId="0" fontId="0" fillId="0" borderId="0">
      <alignment horizontal="left" vertical="center" wrapText="1"/>
    </xf>
    <xf numFmtId="0" fontId="7" fillId="0" borderId="0" applyFill="0" applyBorder="0">
      <alignment readingOrder="2"/>
    </xf>
    <xf numFmtId="0" fontId="1" fillId="0" borderId="0">
      <alignment horizontal="center"/>
    </xf>
    <xf numFmtId="0" fontId="2" fillId="0" borderId="4">
      <alignment readingOrder="2"/>
    </xf>
    <xf numFmtId="1" fontId="3" fillId="0" borderId="0" applyFill="0" applyBorder="0" applyProtection="0">
      <alignment horizontal="center"/>
    </xf>
    <xf numFmtId="1" fontId="5" fillId="0" borderId="0" applyFont="0" applyFill="0" applyBorder="0" applyProtection="0">
      <alignment readingOrder="2"/>
    </xf>
    <xf numFmtId="0" fontId="8" fillId="0" borderId="5">
      <alignment readingOrder="2"/>
    </xf>
    <xf numFmtId="0" fontId="9" fillId="0" borderId="3">
      <alignment horizontal="center" readingOrder="2"/>
    </xf>
    <xf numFmtId="0" fontId="4" fillId="0" borderId="0" applyNumberFormat="0" applyFill="0" applyBorder="0" applyAlignment="0">
      <alignment wrapText="1" readingOrder="2"/>
    </xf>
    <xf numFmtId="0" fontId="5" fillId="2" borderId="0">
      <alignment horizontal="center" vertical="center" wrapText="1" readingOrder="2"/>
    </xf>
    <xf numFmtId="0" fontId="5" fillId="0" borderId="1" applyNumberFormat="0" applyFont="0" applyFill="0" applyAlignment="0">
      <alignment vertical="center" wrapText="1"/>
    </xf>
    <xf numFmtId="0" fontId="5" fillId="0" borderId="2" applyFont="0" applyFill="0" applyAlignment="0">
      <alignment vertical="center" wrapText="1"/>
    </xf>
    <xf numFmtId="164" fontId="5" fillId="0" borderId="1" applyFont="0" applyFill="0">
      <alignment horizontal="center" wrapText="1" readingOrder="2"/>
    </xf>
    <xf numFmtId="165" fontId="5" fillId="0" borderId="0" applyFont="0" applyFill="0" applyBorder="0">
      <alignment vertical="center" wrapText="1" readingOrder="2"/>
    </xf>
    <xf numFmtId="166" fontId="5" fillId="0" borderId="0" applyFont="0" applyFill="0" applyBorder="0">
      <alignment vertical="center" wrapText="1" readingOrder="2"/>
    </xf>
    <xf numFmtId="0" fontId="2" fillId="0" borderId="0" applyNumberFormat="0" applyFill="0" applyBorder="0" applyProtection="0">
      <alignment readingOrder="2"/>
    </xf>
  </cellStyleXfs>
  <cellXfs count="21">
    <xf numFmtId="0" fontId="0" fillId="0" borderId="0" xfId="0">
      <alignment horizontal="left" vertical="center" wrapText="1"/>
    </xf>
    <xf numFmtId="0" fontId="0" fillId="0" borderId="0" xfId="0" applyAlignment="1">
      <alignment horizontal="right" vertical="center" wrapText="1" readingOrder="2"/>
    </xf>
    <xf numFmtId="0" fontId="7" fillId="0" borderId="0" xfId="1" applyAlignment="1">
      <alignment horizontal="right" readingOrder="2"/>
    </xf>
    <xf numFmtId="0" fontId="1" fillId="0" borderId="0" xfId="2" applyAlignment="1">
      <alignment horizontal="center" readingOrder="2"/>
    </xf>
    <xf numFmtId="1" fontId="3" fillId="0" borderId="1" xfId="4" applyBorder="1" applyAlignment="1">
      <alignment horizontal="center" readingOrder="2"/>
    </xf>
    <xf numFmtId="1" fontId="3" fillId="0" borderId="2" xfId="4" applyBorder="1" applyAlignment="1">
      <alignment horizontal="center" readingOrder="2"/>
    </xf>
    <xf numFmtId="0" fontId="0" fillId="0" borderId="0" xfId="0" applyAlignment="1">
      <alignment horizontal="right" vertical="center" readingOrder="2"/>
    </xf>
    <xf numFmtId="1" fontId="0" fillId="0" borderId="0" xfId="0" applyNumberFormat="1" applyAlignment="1">
      <alignment horizontal="right" vertical="center" readingOrder="2"/>
    </xf>
    <xf numFmtId="0" fontId="0" fillId="0" borderId="0" xfId="0" applyNumberFormat="1" applyAlignment="1">
      <alignment horizontal="right" vertical="center" readingOrder="2"/>
    </xf>
    <xf numFmtId="166" fontId="0" fillId="0" borderId="0" xfId="14" applyFont="1">
      <alignment vertical="center" wrapText="1" readingOrder="2"/>
    </xf>
    <xf numFmtId="165" fontId="0" fillId="0" borderId="0" xfId="13" applyFont="1">
      <alignment vertical="center" wrapText="1" readingOrder="2"/>
    </xf>
    <xf numFmtId="1" fontId="0" fillId="0" borderId="0" xfId="5" applyFont="1">
      <alignment readingOrder="2"/>
    </xf>
    <xf numFmtId="0" fontId="8" fillId="0" borderId="5" xfId="6" applyAlignment="1">
      <alignment horizontal="right" readingOrder="2"/>
    </xf>
    <xf numFmtId="0" fontId="4" fillId="0" borderId="4" xfId="8" applyBorder="1" applyAlignment="1">
      <alignment horizontal="right" readingOrder="2"/>
    </xf>
    <xf numFmtId="0" fontId="2" fillId="0" borderId="0" xfId="15" applyAlignment="1">
      <alignment horizontal="right" readingOrder="2"/>
    </xf>
    <xf numFmtId="0" fontId="0" fillId="2" borderId="0" xfId="9" applyFont="1" applyAlignment="1">
      <alignment horizontal="center" vertical="center" wrapText="1" readingOrder="2"/>
    </xf>
    <xf numFmtId="0" fontId="5" fillId="2" borderId="0" xfId="9" applyAlignment="1">
      <alignment horizontal="center" vertical="center" wrapText="1" readingOrder="2"/>
    </xf>
    <xf numFmtId="0" fontId="9" fillId="0" borderId="3" xfId="7" applyAlignment="1">
      <alignment horizontal="center" readingOrder="2"/>
    </xf>
    <xf numFmtId="164" fontId="1" fillId="0" borderId="1" xfId="12" applyNumberFormat="1" applyFont="1" applyAlignment="1">
      <alignment horizontal="center" wrapText="1" readingOrder="2"/>
    </xf>
    <xf numFmtId="0" fontId="7" fillId="0" borderId="1" xfId="1" applyBorder="1" applyAlignment="1">
      <alignment horizontal="right" readingOrder="2"/>
    </xf>
    <xf numFmtId="0" fontId="2" fillId="0" borderId="4" xfId="3" applyAlignment="1">
      <alignment horizontal="right" readingOrder="2"/>
    </xf>
  </cellXfs>
  <cellStyles count="16">
    <cellStyle name="Comma" xfId="4" builtinId="3" customBuiltin="1"/>
    <cellStyle name="Comma [0]" xfId="5" builtinId="6" customBuiltin="1"/>
    <cellStyle name="إدخال" xfId="7" builtinId="20" customBuiltin="1"/>
    <cellStyle name="الانبساطي" xfId="11" xr:uid="{00000000-0005-0000-0000-000004000000}"/>
    <cellStyle name="التاريخ" xfId="13" xr:uid="{00000000-0005-0000-0000-000005000000}"/>
    <cellStyle name="الحد السفلي المتقطع" xfId="10" xr:uid="{00000000-0005-0000-0000-000006000000}"/>
    <cellStyle name="الهاتف" xfId="12" xr:uid="{00000000-0005-0000-0000-000007000000}"/>
    <cellStyle name="الوقت" xfId="14" xr:uid="{00000000-0005-0000-0000-000008000000}"/>
    <cellStyle name="عادي" xfId="0" builtinId="0" customBuiltin="1"/>
    <cellStyle name="عنوان" xfId="6" builtinId="15" customBuiltin="1"/>
    <cellStyle name="عنوان 1" xfId="1" builtinId="16" customBuiltin="1"/>
    <cellStyle name="عنوان 2" xfId="2" builtinId="17" customBuiltin="1"/>
    <cellStyle name="عنوان 3" xfId="3" builtinId="18" customBuiltin="1"/>
    <cellStyle name="عنوان 4" xfId="15" builtinId="19" customBuiltin="1"/>
    <cellStyle name="ملاحظة" xfId="8" builtinId="10" customBuiltin="1"/>
    <cellStyle name="نص توضيحي" xfId="9" builtinId="53" customBuiltin="1"/>
  </cellStyles>
  <dxfs count="14">
    <dxf>
      <numFmt numFmtId="0" formatCode="General"/>
      <alignment horizontal="right" vertical="center" textRotation="0" wrapText="0" indent="0" justifyLastLine="0" shrinkToFit="0" readingOrder="2"/>
    </dxf>
    <dxf>
      <numFmt numFmtId="1" formatCode="0"/>
      <alignment horizontal="right" vertical="center" textRotation="0" wrapText="0" indent="0" justifyLastLine="0" shrinkToFit="0" readingOrder="2"/>
    </dxf>
    <dxf>
      <numFmt numFmtId="1" formatCode="0"/>
      <alignment horizontal="right" vertical="center" textRotation="0" wrapText="0" indent="0" justifyLastLine="0" shrinkToFit="0" readingOrder="2"/>
    </dxf>
    <dxf>
      <numFmt numFmtId="1" formatCode="0"/>
      <alignment horizontal="right" vertical="center" textRotation="0" wrapText="0" indent="0" justifyLastLine="0" shrinkToFit="0" readingOrder="2"/>
    </dxf>
    <dxf>
      <alignment horizontal="right" vertical="center" textRotation="0" wrapText="0" indent="0" justifyLastLine="0" shrinkToFit="0" readingOrder="2"/>
    </dxf>
    <dxf>
      <numFmt numFmtId="0" formatCode="General"/>
    </dxf>
    <dxf>
      <alignment horizontal="right" vertical="center" textRotation="0" wrapText="0" indent="0" justifyLastLine="0" shrinkToFit="0" readingOrder="2"/>
    </dxf>
    <dxf>
      <alignment horizontal="right" vertical="center" textRotation="0" wrapText="0" indent="0" justifyLastLine="0" shrinkToFit="0" readingOrder="2"/>
    </dxf>
    <dxf>
      <font>
        <color theme="1"/>
      </font>
      <fill>
        <patternFill>
          <bgColor rgb="FFFF0000"/>
        </patternFill>
      </fill>
    </dxf>
    <dxf>
      <font>
        <color theme="1"/>
      </font>
      <fill>
        <patternFill>
          <bgColor rgb="FFFF0000"/>
        </patternFill>
      </fill>
    </dxf>
    <dxf>
      <fill>
        <patternFill patternType="solid">
          <fgColor theme="4" tint="0.79998168889431442"/>
          <bgColor theme="4" tint="0.79998168889431442"/>
        </patternFill>
      </fill>
    </dxf>
    <dxf>
      <font>
        <b/>
        <i val="0"/>
        <color theme="1" tint="0.24994659260841701"/>
      </font>
      <border>
        <top style="double">
          <color theme="4"/>
        </top>
      </border>
    </dxf>
    <dxf>
      <font>
        <b/>
        <i val="0"/>
        <color theme="1" tint="0.14996795556505021"/>
      </font>
      <fill>
        <patternFill patternType="solid">
          <fgColor theme="4"/>
          <bgColor theme="4"/>
        </patternFill>
      </fill>
    </dxf>
    <dxf>
      <font>
        <b val="0"/>
        <i val="0"/>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متعقب ضغط الدم" defaultPivotStyle="PivotStyleLight16">
    <tableStyle name="متعقب ضغط الدم" pivot="0" count="4" xr9:uid="{00000000-0011-0000-FFFF-FFFF00000000}">
      <tableStyleElement type="wholeTable" dxfId="13"/>
      <tableStyleElement type="headerRow" dxfId="12"/>
      <tableStyleElement type="totalRow" dxfId="11"/>
      <tableStyleElement type="firstRow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20880939093557E-2"/>
          <c:y val="5.6187239185029929E-2"/>
          <c:w val="0.84969406537479641"/>
          <c:h val="0.52149889537189142"/>
        </c:manualLayout>
      </c:layout>
      <c:barChart>
        <c:barDir val="col"/>
        <c:grouping val="clustered"/>
        <c:varyColors val="0"/>
        <c:ser>
          <c:idx val="0"/>
          <c:order val="0"/>
          <c:tx>
            <c:strRef>
              <c:f>'بيانات ضغط الدم'!$E$11</c:f>
              <c:strCache>
                <c:ptCount val="1"/>
                <c:pt idx="0">
                  <c:v>الانقباضي</c:v>
                </c:pt>
              </c:strCache>
            </c:strRef>
          </c:tx>
          <c:spPr>
            <a:solidFill>
              <a:schemeClr val="accent6"/>
            </a:solidFill>
            <a:ln>
              <a:noFill/>
            </a:ln>
            <a:effectLst/>
          </c:spPr>
          <c:invertIfNegative val="0"/>
          <c:cat>
            <c:multiLvlStrRef>
              <c:f>'بيانات ضغط الدم'!$C$12:$D$19</c:f>
              <c:multiLvlStrCache>
                <c:ptCount val="8"/>
                <c:lvl>
                  <c:pt idx="0">
                    <c:v> ص</c:v>
                  </c:pt>
                  <c:pt idx="1">
                    <c:v> م</c:v>
                  </c:pt>
                  <c:pt idx="2">
                    <c:v> ص</c:v>
                  </c:pt>
                  <c:pt idx="3">
                    <c:v> م</c:v>
                  </c:pt>
                  <c:pt idx="4">
                    <c:v> ص</c:v>
                  </c:pt>
                  <c:pt idx="5">
                    <c:v> م</c:v>
                  </c:pt>
                  <c:pt idx="6">
                    <c:v> ص</c:v>
                  </c:pt>
                  <c:pt idx="7">
                    <c:v> م</c:v>
                  </c:pt>
                </c:lvl>
                <c:lvl>
                  <c:pt idx="0">
                    <c:v>٢٢/٠٥/٢٠١٨</c:v>
                  </c:pt>
                  <c:pt idx="1">
                    <c:v>٢٢/٠٥/٢٠١٨</c:v>
                  </c:pt>
                  <c:pt idx="2">
                    <c:v>٢٣/٠٥/٢٠١٨</c:v>
                  </c:pt>
                  <c:pt idx="3">
                    <c:v>٢٣/٠٥/٢٠١٨</c:v>
                  </c:pt>
                  <c:pt idx="4">
                    <c:v>٢٤/٠٥/٢٠١٨</c:v>
                  </c:pt>
                  <c:pt idx="5">
                    <c:v>٢٤/٠٥/٢٠١٨</c:v>
                  </c:pt>
                  <c:pt idx="6">
                    <c:v>٢٥/٠٥/٢٠١٨</c:v>
                  </c:pt>
                  <c:pt idx="7">
                    <c:v>٢٥/٠٥/٢٠١٨</c:v>
                  </c:pt>
                </c:lvl>
              </c:multiLvlStrCache>
            </c:multiLvlStrRef>
          </c:cat>
          <c:val>
            <c:numRef>
              <c:f>'بيانات ضغط الدم'!$E$12:$E$20</c:f>
              <c:numCache>
                <c:formatCode>0</c:formatCode>
                <c:ptCount val="8"/>
                <c:pt idx="0">
                  <c:v>129</c:v>
                </c:pt>
                <c:pt idx="1">
                  <c:v>133</c:v>
                </c:pt>
                <c:pt idx="2">
                  <c:v>142</c:v>
                </c:pt>
                <c:pt idx="3">
                  <c:v>141</c:v>
                </c:pt>
                <c:pt idx="4">
                  <c:v>137</c:v>
                </c:pt>
                <c:pt idx="5">
                  <c:v>139</c:v>
                </c:pt>
                <c:pt idx="6">
                  <c:v>140</c:v>
                </c:pt>
                <c:pt idx="7">
                  <c:v>138</c:v>
                </c:pt>
              </c:numCache>
            </c:numRef>
          </c:val>
          <c:extLst>
            <c:ext xmlns:c16="http://schemas.microsoft.com/office/drawing/2014/chart" uri="{C3380CC4-5D6E-409C-BE32-E72D297353CC}">
              <c16:uniqueId val="{00000000-3571-4D12-851E-B33D67C20758}"/>
            </c:ext>
          </c:extLst>
        </c:ser>
        <c:ser>
          <c:idx val="1"/>
          <c:order val="1"/>
          <c:tx>
            <c:strRef>
              <c:f>'بيانات ضغط الدم'!$F$11</c:f>
              <c:strCache>
                <c:ptCount val="1"/>
                <c:pt idx="0">
                  <c:v>الانبساطي</c:v>
                </c:pt>
              </c:strCache>
            </c:strRef>
          </c:tx>
          <c:spPr>
            <a:solidFill>
              <a:schemeClr val="accent5"/>
            </a:solidFill>
            <a:ln>
              <a:noFill/>
            </a:ln>
            <a:effectLst/>
          </c:spPr>
          <c:invertIfNegative val="0"/>
          <c:cat>
            <c:multiLvlStrRef>
              <c:f>'بيانات ضغط الدم'!$C$12:$D$19</c:f>
              <c:multiLvlStrCache>
                <c:ptCount val="8"/>
                <c:lvl>
                  <c:pt idx="0">
                    <c:v> ص</c:v>
                  </c:pt>
                  <c:pt idx="1">
                    <c:v> م</c:v>
                  </c:pt>
                  <c:pt idx="2">
                    <c:v> ص</c:v>
                  </c:pt>
                  <c:pt idx="3">
                    <c:v> م</c:v>
                  </c:pt>
                  <c:pt idx="4">
                    <c:v> ص</c:v>
                  </c:pt>
                  <c:pt idx="5">
                    <c:v> م</c:v>
                  </c:pt>
                  <c:pt idx="6">
                    <c:v> ص</c:v>
                  </c:pt>
                  <c:pt idx="7">
                    <c:v> م</c:v>
                  </c:pt>
                </c:lvl>
                <c:lvl>
                  <c:pt idx="0">
                    <c:v>٢٢/٠٥/٢٠١٨</c:v>
                  </c:pt>
                  <c:pt idx="1">
                    <c:v>٢٢/٠٥/٢٠١٨</c:v>
                  </c:pt>
                  <c:pt idx="2">
                    <c:v>٢٣/٠٥/٢٠١٨</c:v>
                  </c:pt>
                  <c:pt idx="3">
                    <c:v>٢٣/٠٥/٢٠١٨</c:v>
                  </c:pt>
                  <c:pt idx="4">
                    <c:v>٢٤/٠٥/٢٠١٨</c:v>
                  </c:pt>
                  <c:pt idx="5">
                    <c:v>٢٤/٠٥/٢٠١٨</c:v>
                  </c:pt>
                  <c:pt idx="6">
                    <c:v>٢٥/٠٥/٢٠١٨</c:v>
                  </c:pt>
                  <c:pt idx="7">
                    <c:v>٢٥/٠٥/٢٠١٨</c:v>
                  </c:pt>
                </c:lvl>
              </c:multiLvlStrCache>
            </c:multiLvlStrRef>
          </c:cat>
          <c:val>
            <c:numRef>
              <c:f>'بيانات ضغط الدم'!$F$12:$F$20</c:f>
              <c:numCache>
                <c:formatCode>0</c:formatCode>
                <c:ptCount val="8"/>
                <c:pt idx="0">
                  <c:v>99</c:v>
                </c:pt>
                <c:pt idx="1">
                  <c:v>80</c:v>
                </c:pt>
                <c:pt idx="2">
                  <c:v>86</c:v>
                </c:pt>
                <c:pt idx="3">
                  <c:v>84</c:v>
                </c:pt>
                <c:pt idx="4">
                  <c:v>84</c:v>
                </c:pt>
                <c:pt idx="5">
                  <c:v>83</c:v>
                </c:pt>
                <c:pt idx="6">
                  <c:v>85</c:v>
                </c:pt>
                <c:pt idx="7">
                  <c:v>85</c:v>
                </c:pt>
              </c:numCache>
            </c:numRef>
          </c:val>
          <c:extLst>
            <c:ext xmlns:c16="http://schemas.microsoft.com/office/drawing/2014/chart" uri="{C3380CC4-5D6E-409C-BE32-E72D297353CC}">
              <c16:uniqueId val="{00000001-3571-4D12-851E-B33D67C20758}"/>
            </c:ext>
          </c:extLst>
        </c:ser>
        <c:dLbls>
          <c:showLegendKey val="0"/>
          <c:showVal val="0"/>
          <c:showCatName val="0"/>
          <c:showSerName val="0"/>
          <c:showPercent val="0"/>
          <c:showBubbleSize val="0"/>
        </c:dLbls>
        <c:gapWidth val="150"/>
        <c:axId val="361727584"/>
        <c:axId val="361742040"/>
      </c:barChart>
      <c:lineChart>
        <c:grouping val="standard"/>
        <c:varyColors val="0"/>
        <c:ser>
          <c:idx val="2"/>
          <c:order val="2"/>
          <c:tx>
            <c:strRef>
              <c:f>'بيانات ضغط الدم'!$G$11</c:f>
              <c:strCache>
                <c:ptCount val="1"/>
                <c:pt idx="0">
                  <c:v>معدّل نبضات القلب</c:v>
                </c:pt>
              </c:strCache>
            </c:strRef>
          </c:tx>
          <c:spPr>
            <a:ln w="28575" cap="rnd">
              <a:solidFill>
                <a:schemeClr val="accent4"/>
              </a:solidFill>
              <a:round/>
            </a:ln>
            <a:effectLst/>
          </c:spPr>
          <c:marker>
            <c:symbol val="none"/>
          </c:marker>
          <c:val>
            <c:numRef>
              <c:f>'بيانات ضغط الدم'!$G$12:$G$20</c:f>
              <c:numCache>
                <c:formatCode>0</c:formatCode>
                <c:ptCount val="8"/>
                <c:pt idx="0">
                  <c:v>72</c:v>
                </c:pt>
                <c:pt idx="1">
                  <c:v>75</c:v>
                </c:pt>
                <c:pt idx="2">
                  <c:v>70</c:v>
                </c:pt>
                <c:pt idx="3">
                  <c:v>68</c:v>
                </c:pt>
                <c:pt idx="4">
                  <c:v>70</c:v>
                </c:pt>
                <c:pt idx="5">
                  <c:v>72</c:v>
                </c:pt>
                <c:pt idx="6">
                  <c:v>78</c:v>
                </c:pt>
                <c:pt idx="7">
                  <c:v>69</c:v>
                </c:pt>
              </c:numCache>
            </c:numRef>
          </c:val>
          <c:smooth val="0"/>
          <c:extLst>
            <c:ext xmlns:c16="http://schemas.microsoft.com/office/drawing/2014/chart" uri="{C3380CC4-5D6E-409C-BE32-E72D297353CC}">
              <c16:uniqueId val="{00000002-3571-4D12-851E-B33D67C20758}"/>
            </c:ext>
          </c:extLst>
        </c:ser>
        <c:dLbls>
          <c:showLegendKey val="0"/>
          <c:showVal val="0"/>
          <c:showCatName val="0"/>
          <c:showSerName val="0"/>
          <c:showPercent val="0"/>
          <c:showBubbleSize val="0"/>
        </c:dLbls>
        <c:marker val="1"/>
        <c:smooth val="0"/>
        <c:axId val="33289936"/>
        <c:axId val="33289552"/>
      </c:lineChart>
      <c:catAx>
        <c:axId val="361727584"/>
        <c:scaling>
          <c:orientation val="maxMin"/>
        </c:scaling>
        <c:delete val="0"/>
        <c:axPos val="b"/>
        <c:title>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endParaRPr lang="ar-SA"/>
            </a:p>
          </c:txPr>
        </c:title>
        <c:numFmt formatCode="[$-1170000]B2dd/mm/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endParaRPr lang="ar-SA"/>
          </a:p>
        </c:txPr>
        <c:crossAx val="361742040"/>
        <c:crosses val="autoZero"/>
        <c:auto val="1"/>
        <c:lblAlgn val="ctr"/>
        <c:lblOffset val="100"/>
        <c:noMultiLvlLbl val="0"/>
      </c:catAx>
      <c:valAx>
        <c:axId val="361742040"/>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r>
                  <a:rPr lang="en-US"/>
                  <a:t>ضغط الدم</a:t>
                </a:r>
              </a:p>
            </c:rich>
          </c:tx>
          <c:overlay val="0"/>
          <c:spPr>
            <a:noFill/>
            <a:ln>
              <a:noFill/>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endParaRPr lang="ar-SA"/>
            </a:p>
          </c:txPr>
        </c:title>
        <c:numFmt formatCode="[$-2000000]0" sourceLinked="0"/>
        <c:majorTickMark val="none"/>
        <c:minorTickMark val="none"/>
        <c:tickLblPos val="low"/>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endParaRPr lang="ar-SA"/>
          </a:p>
        </c:txPr>
        <c:crossAx val="361727584"/>
        <c:crosses val="autoZero"/>
        <c:crossBetween val="between"/>
      </c:valAx>
      <c:valAx>
        <c:axId val="33289552"/>
        <c:scaling>
          <c:orientation val="minMax"/>
        </c:scaling>
        <c:delete val="0"/>
        <c:axPos val="l"/>
        <c:title>
          <c:tx>
            <c:rich>
              <a:bodyPr rot="5400000" spcFirstLastPara="1" vertOverflow="ellipsis"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r>
                  <a:rPr lang="en-US"/>
                  <a:t>معدّل نبضات القلب</a:t>
                </a:r>
              </a:p>
            </c:rich>
          </c:tx>
          <c:overlay val="0"/>
          <c:spPr>
            <a:noFill/>
            <a:ln>
              <a:noFill/>
            </a:ln>
            <a:effectLst/>
          </c:spPr>
          <c:txPr>
            <a:bodyPr rot="5400000" spcFirstLastPara="1" vertOverflow="ellipsis"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endParaRPr lang="ar-SA"/>
            </a:p>
          </c:txPr>
        </c:title>
        <c:numFmt formatCode="[$-200000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endParaRPr lang="ar-SA"/>
          </a:p>
        </c:txPr>
        <c:crossAx val="33289936"/>
        <c:crosses val="max"/>
        <c:crossBetween val="between"/>
      </c:valAx>
      <c:catAx>
        <c:axId val="33289936"/>
        <c:scaling>
          <c:orientation val="maxMin"/>
        </c:scaling>
        <c:delete val="1"/>
        <c:axPos val="b"/>
        <c:majorTickMark val="none"/>
        <c:minorTickMark val="none"/>
        <c:tickLblPos val="nextTo"/>
        <c:crossAx val="332895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mn-ea"/>
              <a:cs typeface="Tahoma" panose="020B0604030504040204" pitchFamily="34" charset="0"/>
            </a:defRPr>
          </a:pPr>
          <a:endParaRPr lang="ar-SA"/>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100" baseline="0">
          <a:latin typeface="Tahoma" panose="020B0604030504040204" pitchFamily="34" charset="0"/>
          <a:cs typeface="Tahoma" panose="020B0604030504040204" pitchFamily="34" charset="0"/>
        </a:defRPr>
      </a:pPr>
      <a:endParaRPr lang="ar-S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8</xdr:row>
      <xdr:rowOff>95249</xdr:rowOff>
    </xdr:from>
    <xdr:to>
      <xdr:col>7</xdr:col>
      <xdr:colOff>2305051</xdr:colOff>
      <xdr:row>8</xdr:row>
      <xdr:rowOff>3000374</xdr:rowOff>
    </xdr:to>
    <xdr:graphicFrame macro="">
      <xdr:nvGraphicFramePr>
        <xdr:cNvPr id="5" name="BloodPressureProgress" descr="مجموعة تشتمل على عمود متفاوت المسافات ومخطط خطي لتعقب ضغط الدم ومعدّل نبضات القلب بمرور الوقت">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البيانات" displayName="البيانات" ref="B11:H20" totalsRowCount="1">
  <autoFilter ref="B11:H19" xr:uid="{00000000-0009-0000-0100-000001000000}"/>
  <tableColumns count="7">
    <tableColumn id="2" xr3:uid="{00000000-0010-0000-0000-000002000000}" name="الوقت" totalsRowLabel="متوسط" totalsRowDxfId="7" dataCellStyle="الوقت"/>
    <tableColumn id="1" xr3:uid="{00000000-0010-0000-0000-000001000000}" name="التاريخ" totalsRowDxfId="6" dataCellStyle="التاريخ"/>
    <tableColumn id="7" xr3:uid="{00000000-0010-0000-0000-000007000000}" name="ص/م" dataDxfId="5" totalsRowDxfId="4">
      <calculatedColumnFormula>IFERROR(IF(البيانات[[#This Row],[الوقت]]="","",RIGHT(TEXT(البيانات[[#This Row],[الوقت]],"h:mm AM/PM"),2)), "")</calculatedColumnFormula>
    </tableColumn>
    <tableColumn id="3" xr3:uid="{00000000-0010-0000-0000-000003000000}" name="الانقباضي" totalsRowFunction="average" totalsRowDxfId="3" dataCellStyle="Comma [0]"/>
    <tableColumn id="4" xr3:uid="{00000000-0010-0000-0000-000004000000}" name="الانبساطي" totalsRowFunction="average" totalsRowDxfId="2" dataCellStyle="Comma [0]"/>
    <tableColumn id="5" xr3:uid="{00000000-0010-0000-0000-000005000000}" name="معدّل نبضات القلب" totalsRowFunction="average" totalsRowDxfId="1" dataCellStyle="Comma [0]"/>
    <tableColumn id="6" xr3:uid="{00000000-0010-0000-0000-000006000000}" name="الملاحظات" totalsRowDxfId="0"/>
  </tableColumns>
  <tableStyleInfo name="متعقب ضغط الدم" showFirstColumn="0" showLastColumn="0" showRowStripes="1" showColumnStripes="0"/>
  <extLst>
    <ext xmlns:x14="http://schemas.microsoft.com/office/spreadsheetml/2009/9/main" uri="{504A1905-F514-4f6f-8877-14C23A59335A}">
      <x14:table altTextSummary="أدخل قراءات ضغط الدم الانبساطي والانقباضي والوقت والتاريخ ومعدّل نبضات القلب والملاحظات في هذا الجدول. يتم تحديث العمود ص/م تلقائياً"/>
    </ext>
  </extLst>
</table>
</file>

<file path=xl/theme/theme1.xml><?xml version="1.0" encoding="utf-8"?>
<a:theme xmlns:a="http://schemas.openxmlformats.org/drawingml/2006/main" name="Office Theme">
  <a:themeElements>
    <a:clrScheme name="Blood pressure tracker">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fitToPage="1"/>
  </sheetPr>
  <dimension ref="A1:H20"/>
  <sheetViews>
    <sheetView showGridLines="0" rightToLeft="1" tabSelected="1" topLeftCell="A7" workbookViewId="0">
      <selection activeCell="A7" sqref="A7"/>
    </sheetView>
  </sheetViews>
  <sheetFormatPr defaultRowHeight="30" customHeight="1" x14ac:dyDescent="0.2"/>
  <cols>
    <col min="1" max="1" width="2.625" customWidth="1"/>
    <col min="2" max="6" width="14.625" customWidth="1"/>
    <col min="7" max="7" width="21.75" customWidth="1"/>
    <col min="8" max="8" width="31.75" customWidth="1"/>
    <col min="9" max="9" width="2.625" customWidth="1"/>
  </cols>
  <sheetData>
    <row r="1" spans="1:8" ht="45" customHeight="1" thickBot="1" x14ac:dyDescent="0.45">
      <c r="A1" s="1"/>
      <c r="B1" s="12" t="s">
        <v>0</v>
      </c>
      <c r="C1" s="12"/>
      <c r="D1" s="12"/>
      <c r="E1" s="12"/>
      <c r="F1" s="12"/>
      <c r="G1" s="12"/>
      <c r="H1" s="12"/>
    </row>
    <row r="2" spans="1:8" ht="62.25" customHeight="1" thickTop="1" x14ac:dyDescent="0.25">
      <c r="A2" s="1"/>
      <c r="B2" s="2" t="s">
        <v>1</v>
      </c>
      <c r="C2" s="17"/>
      <c r="D2" s="17"/>
      <c r="E2" s="17"/>
      <c r="F2" s="17"/>
      <c r="G2" s="1"/>
      <c r="H2" s="1"/>
    </row>
    <row r="3" spans="1:8" ht="26.1" customHeight="1" x14ac:dyDescent="0.2">
      <c r="A3" s="1"/>
      <c r="B3" s="1"/>
      <c r="C3" s="1"/>
      <c r="D3" s="1"/>
      <c r="E3" s="3" t="s">
        <v>11</v>
      </c>
      <c r="F3" s="3" t="s">
        <v>13</v>
      </c>
      <c r="G3" s="1"/>
      <c r="H3" s="15" t="s">
        <v>16</v>
      </c>
    </row>
    <row r="4" spans="1:8" ht="18.600000000000001" customHeight="1" x14ac:dyDescent="0.25">
      <c r="A4" s="1"/>
      <c r="B4" s="19" t="s">
        <v>17</v>
      </c>
      <c r="C4" s="19"/>
      <c r="D4" s="19"/>
      <c r="E4" s="4">
        <v>120</v>
      </c>
      <c r="F4" s="5">
        <v>80</v>
      </c>
      <c r="G4" s="1"/>
      <c r="H4" s="16"/>
    </row>
    <row r="5" spans="1:8" ht="26.1" customHeight="1" x14ac:dyDescent="0.2">
      <c r="A5" s="1"/>
      <c r="B5" s="1"/>
      <c r="C5" s="1"/>
      <c r="D5" s="1"/>
      <c r="E5" s="3" t="s">
        <v>11</v>
      </c>
      <c r="F5" s="3" t="s">
        <v>13</v>
      </c>
      <c r="G5" s="1"/>
      <c r="H5" s="16"/>
    </row>
    <row r="6" spans="1:8" ht="18.600000000000001" customHeight="1" x14ac:dyDescent="0.25">
      <c r="A6" s="1"/>
      <c r="B6" s="19" t="s">
        <v>2</v>
      </c>
      <c r="C6" s="19"/>
      <c r="D6" s="19"/>
      <c r="E6" s="4">
        <v>140</v>
      </c>
      <c r="F6" s="5">
        <v>90</v>
      </c>
      <c r="G6" s="1"/>
      <c r="H6" s="16"/>
    </row>
    <row r="7" spans="1:8" ht="44.45" customHeight="1" x14ac:dyDescent="0.25">
      <c r="A7" s="1"/>
      <c r="B7" s="19" t="s">
        <v>3</v>
      </c>
      <c r="C7" s="19"/>
      <c r="D7" s="19"/>
      <c r="E7" s="18" t="s">
        <v>12</v>
      </c>
      <c r="F7" s="18"/>
      <c r="G7" s="1"/>
      <c r="H7" s="16"/>
    </row>
    <row r="8" spans="1:8" ht="45" customHeight="1" thickBot="1" x14ac:dyDescent="0.3">
      <c r="A8" s="1"/>
      <c r="B8" s="20" t="s">
        <v>4</v>
      </c>
      <c r="C8" s="20"/>
      <c r="D8" s="20"/>
      <c r="E8" s="20"/>
      <c r="F8" s="20"/>
      <c r="G8" s="20"/>
      <c r="H8" s="20"/>
    </row>
    <row r="9" spans="1:8" ht="243" customHeight="1" thickTop="1" thickBot="1" x14ac:dyDescent="0.25">
      <c r="A9" s="1"/>
      <c r="B9" s="13" t="s">
        <v>5</v>
      </c>
      <c r="C9" s="13"/>
      <c r="D9" s="13"/>
      <c r="E9" s="13"/>
      <c r="F9" s="13"/>
      <c r="G9" s="13"/>
      <c r="H9" s="13"/>
    </row>
    <row r="10" spans="1:8" ht="45" customHeight="1" thickTop="1" x14ac:dyDescent="0.25">
      <c r="A10" s="1"/>
      <c r="B10" s="14" t="s">
        <v>6</v>
      </c>
      <c r="C10" s="14"/>
      <c r="D10" s="14"/>
      <c r="E10" s="14"/>
      <c r="F10" s="14"/>
      <c r="G10" s="14"/>
      <c r="H10" s="14"/>
    </row>
    <row r="11" spans="1:8" ht="30" customHeight="1" x14ac:dyDescent="0.2">
      <c r="A11" s="1"/>
      <c r="B11" s="1" t="s">
        <v>7</v>
      </c>
      <c r="C11" s="1" t="s">
        <v>9</v>
      </c>
      <c r="D11" s="1" t="s">
        <v>10</v>
      </c>
      <c r="E11" s="1" t="s">
        <v>11</v>
      </c>
      <c r="F11" s="1" t="s">
        <v>13</v>
      </c>
      <c r="G11" s="1" t="s">
        <v>14</v>
      </c>
      <c r="H11" s="1" t="s">
        <v>15</v>
      </c>
    </row>
    <row r="12" spans="1:8" ht="30" customHeight="1" x14ac:dyDescent="0.2">
      <c r="A12" s="1"/>
      <c r="B12" s="9">
        <v>0.41666666666666669</v>
      </c>
      <c r="C12" s="10">
        <f ca="1">TODAY()</f>
        <v>43242</v>
      </c>
      <c r="D12" s="1" t="str">
        <f>IFERROR(IF(البيانات[[#This Row],[الوقت]]="","",RIGHT(TEXT(البيانات[[#This Row],[الوقت]],"h:mm AM/PM"),2)), "")</f>
        <v xml:space="preserve"> ص</v>
      </c>
      <c r="E12" s="11">
        <v>129</v>
      </c>
      <c r="F12" s="11">
        <v>99</v>
      </c>
      <c r="G12" s="11">
        <v>72</v>
      </c>
      <c r="H12" s="1"/>
    </row>
    <row r="13" spans="1:8" ht="30" customHeight="1" x14ac:dyDescent="0.2">
      <c r="A13" s="1"/>
      <c r="B13" s="9">
        <v>0.75</v>
      </c>
      <c r="C13" s="10">
        <f ca="1">TODAY()</f>
        <v>43242</v>
      </c>
      <c r="D13" s="1" t="str">
        <f>IFERROR(IF(البيانات[[#This Row],[الوقت]]="","",RIGHT(TEXT(البيانات[[#This Row],[الوقت]],"h:mm AM/PM"),2)), "")</f>
        <v xml:space="preserve"> م</v>
      </c>
      <c r="E13" s="11">
        <v>133</v>
      </c>
      <c r="F13" s="11">
        <v>80</v>
      </c>
      <c r="G13" s="11">
        <v>75</v>
      </c>
      <c r="H13" s="1"/>
    </row>
    <row r="14" spans="1:8" ht="30" customHeight="1" x14ac:dyDescent="0.2">
      <c r="A14" s="1"/>
      <c r="B14" s="9">
        <v>0.4375</v>
      </c>
      <c r="C14" s="10">
        <f ca="1">TODAY()+1</f>
        <v>43243</v>
      </c>
      <c r="D14" s="1" t="str">
        <f>IFERROR(IF(البيانات[[#This Row],[الوقت]]="","",RIGHT(TEXT(البيانات[[#This Row],[الوقت]],"h:mm AM/PM"),2)), "")</f>
        <v xml:space="preserve"> ص</v>
      </c>
      <c r="E14" s="11">
        <v>142</v>
      </c>
      <c r="F14" s="11">
        <v>86</v>
      </c>
      <c r="G14" s="11">
        <v>70</v>
      </c>
      <c r="H14" s="1"/>
    </row>
    <row r="15" spans="1:8" ht="30" customHeight="1" x14ac:dyDescent="0.2">
      <c r="A15" s="1"/>
      <c r="B15" s="9">
        <v>0.79166666666666663</v>
      </c>
      <c r="C15" s="10">
        <f t="shared" ref="C15" ca="1" si="0">TODAY()+1</f>
        <v>43243</v>
      </c>
      <c r="D15" s="1" t="str">
        <f>IFERROR(IF(البيانات[[#This Row],[الوقت]]="","",RIGHT(TEXT(البيانات[[#This Row],[الوقت]],"h:mm AM/PM"),2)), "")</f>
        <v xml:space="preserve"> م</v>
      </c>
      <c r="E15" s="11">
        <v>141</v>
      </c>
      <c r="F15" s="11">
        <v>84</v>
      </c>
      <c r="G15" s="11">
        <v>68</v>
      </c>
      <c r="H15" s="1"/>
    </row>
    <row r="16" spans="1:8" ht="30" customHeight="1" x14ac:dyDescent="0.2">
      <c r="A16" s="1"/>
      <c r="B16" s="9">
        <v>0.375</v>
      </c>
      <c r="C16" s="10">
        <f ca="1">TODAY()+2</f>
        <v>43244</v>
      </c>
      <c r="D16" s="1" t="str">
        <f>IFERROR(IF(البيانات[[#This Row],[الوقت]]="","",RIGHT(TEXT(البيانات[[#This Row],[الوقت]],"h:mm AM/PM"),2)), "")</f>
        <v xml:space="preserve"> ص</v>
      </c>
      <c r="E16" s="11">
        <v>137</v>
      </c>
      <c r="F16" s="11">
        <v>84</v>
      </c>
      <c r="G16" s="11">
        <v>70</v>
      </c>
      <c r="H16" s="1"/>
    </row>
    <row r="17" spans="1:8" ht="30" customHeight="1" x14ac:dyDescent="0.2">
      <c r="A17" s="1"/>
      <c r="B17" s="9">
        <v>0.77083333333333337</v>
      </c>
      <c r="C17" s="10">
        <f ca="1">TODAY()+2</f>
        <v>43244</v>
      </c>
      <c r="D17" s="1" t="str">
        <f>IFERROR(IF(البيانات[[#This Row],[الوقت]]="","",RIGHT(TEXT(البيانات[[#This Row],[الوقت]],"h:mm AM/PM"),2)), "")</f>
        <v xml:space="preserve"> م</v>
      </c>
      <c r="E17" s="11">
        <v>139</v>
      </c>
      <c r="F17" s="11">
        <v>83</v>
      </c>
      <c r="G17" s="11">
        <v>72</v>
      </c>
      <c r="H17" s="1"/>
    </row>
    <row r="18" spans="1:8" ht="30" customHeight="1" x14ac:dyDescent="0.2">
      <c r="A18" s="1"/>
      <c r="B18" s="9">
        <v>0.41666666666666669</v>
      </c>
      <c r="C18" s="10">
        <f ca="1">TODAY()+3</f>
        <v>43245</v>
      </c>
      <c r="D18" s="1" t="str">
        <f>IFERROR(IF(البيانات[[#This Row],[الوقت]]="","",RIGHT(TEXT(البيانات[[#This Row],[الوقت]],"h:mm AM/PM"),2)), "")</f>
        <v xml:space="preserve"> ص</v>
      </c>
      <c r="E18" s="11">
        <v>140</v>
      </c>
      <c r="F18" s="11">
        <v>85</v>
      </c>
      <c r="G18" s="11">
        <v>78</v>
      </c>
      <c r="H18" s="1"/>
    </row>
    <row r="19" spans="1:8" ht="30" customHeight="1" x14ac:dyDescent="0.2">
      <c r="A19" s="1"/>
      <c r="B19" s="9">
        <v>0.75</v>
      </c>
      <c r="C19" s="10">
        <f ca="1">TODAY()+3</f>
        <v>43245</v>
      </c>
      <c r="D19" s="1" t="str">
        <f>IFERROR(IF(البيانات[[#This Row],[الوقت]]="","",RIGHT(TEXT(البيانات[[#This Row],[الوقت]],"h:mm AM/PM"),2)), "")</f>
        <v xml:space="preserve"> م</v>
      </c>
      <c r="E19" s="11">
        <v>138</v>
      </c>
      <c r="F19" s="11">
        <v>85</v>
      </c>
      <c r="G19" s="11">
        <v>69</v>
      </c>
      <c r="H19" s="1"/>
    </row>
    <row r="20" spans="1:8" ht="30" customHeight="1" x14ac:dyDescent="0.2">
      <c r="A20" s="1"/>
      <c r="B20" s="6" t="s">
        <v>8</v>
      </c>
      <c r="C20" s="6"/>
      <c r="D20" s="6"/>
      <c r="E20" s="7">
        <f>SUBTOTAL(101,البيانات[الانقباضي])</f>
        <v>137.375</v>
      </c>
      <c r="F20" s="7">
        <f>SUBTOTAL(101,البيانات[الانبساطي])</f>
        <v>85.75</v>
      </c>
      <c r="G20" s="7">
        <f>SUBTOTAL(101,البيانات[معدّل نبضات القلب])</f>
        <v>71.75</v>
      </c>
      <c r="H20" s="8"/>
    </row>
  </sheetData>
  <dataConsolidate/>
  <mergeCells count="10">
    <mergeCell ref="B1:H1"/>
    <mergeCell ref="B9:H9"/>
    <mergeCell ref="B10:H10"/>
    <mergeCell ref="H3:H7"/>
    <mergeCell ref="C2:F2"/>
    <mergeCell ref="E7:F7"/>
    <mergeCell ref="B4:D4"/>
    <mergeCell ref="B6:D6"/>
    <mergeCell ref="B7:D7"/>
    <mergeCell ref="B8:H8"/>
  </mergeCells>
  <conditionalFormatting sqref="F12:F19">
    <cfRule type="expression" dxfId="9" priority="3">
      <formula>F12&gt;MaxDiastolic</formula>
    </cfRule>
  </conditionalFormatting>
  <conditionalFormatting sqref="E12:E19">
    <cfRule type="expression" dxfId="8" priority="4">
      <formula>E12&gt;MaxSystolic</formula>
    </cfRule>
  </conditionalFormatting>
  <dataValidations count="25">
    <dataValidation allowBlank="1" showInputMessage="1" showErrorMessage="1" prompt="أدخل &quot;الوقت&quot; بتنسيق 24 ساعة في هذا العمود أسفل هذا العنوان. استخدم عوامل تصفية العناوين للعثور على إدخالات معينة" sqref="B11" xr:uid="{00000000-0002-0000-0000-000000000000}"/>
    <dataValidation allowBlank="1" showInputMessage="1" showErrorMessage="1" prompt="أدخل &quot;التاريخ&quot; في هذا العمود أسفل هذا العنوان" sqref="C11" xr:uid="{00000000-0002-0000-0000-000001000000}"/>
    <dataValidation allowBlank="1" showInputMessage="1" showErrorMessage="1" prompt="يتم تحديث ص/م تلقائياً في هذا العمود أسفل هذا العنوان" sqref="D11" xr:uid="{00000000-0002-0000-0000-000002000000}"/>
    <dataValidation allowBlank="1" showInputMessage="1" showErrorMessage="1" prompt="أدخل &quot;ضغط الدم الانقباضي&quot; في هذا العمود أسفل هذا العنوان. سيتم تمييز القراءة التي تتجاوز الحدود المحددة في الخلية E6 باستخدام لون RGB‏ R=255 G=0 B=0" sqref="E11" xr:uid="{00000000-0002-0000-0000-000003000000}"/>
    <dataValidation allowBlank="1" showInputMessage="1" showErrorMessage="1" prompt="أدخل &quot;ضغط الدم الانبساطي&quot; في هذا العمود أسفل هذا العنوان.  سيتم تمييز القراءة التي تتجاوز الحدود المحددة في الخلية F6 باستخدام لون RGB‏ R=255 G=0 B=0" sqref="F11" xr:uid="{00000000-0002-0000-0000-000004000000}"/>
    <dataValidation allowBlank="1" showInputMessage="1" showErrorMessage="1" prompt="أدخل &quot;معدّل نبضات القلب&quot; في هذا العمود أسفل هذا العنوان" sqref="G11" xr:uid="{00000000-0002-0000-0000-000005000000}"/>
    <dataValidation allowBlank="1" showInputMessage="1" showErrorMessage="1" prompt="أدخل &quot;الملاحظات&quot; في هذا العمود أسفل هذا العنوان" sqref="H11" xr:uid="{00000000-0002-0000-0000-000006000000}"/>
    <dataValidation allowBlank="1" showInputMessage="1" showErrorMessage="1" prompt="أدخل &quot;الاسم&quot; في الخلية إلى اليسار" sqref="B2" xr:uid="{00000000-0002-0000-0000-000007000000}"/>
    <dataValidation allowBlank="1" showInputMessage="1" showErrorMessage="1" prompt="أدخل &quot;الاسم&quot; في هذه الخلية" sqref="C2:F2" xr:uid="{00000000-0002-0000-0000-000008000000}"/>
    <dataValidation allowBlank="1" showInputMessage="1" showErrorMessage="1" prompt="أدخل &quot;ضغط الدم المستهدف&quot; في الخلايا الموجودة على اليسار. الانتباه إلى التحذير في الخلية H3" sqref="B4:D4" xr:uid="{00000000-0002-0000-0000-000009000000}"/>
    <dataValidation allowBlank="1" showInputMessage="1" showErrorMessage="1" prompt="أدخل رقم هاتف الطبيب في الخلية الموجودة على اليسار" sqref="B7:D7" xr:uid="{00000000-0002-0000-0000-00000A000000}"/>
    <dataValidation allowBlank="1" showInputMessage="1" showErrorMessage="1" prompt="أدخل &quot;حدود ضغط الدم&quot; في الخلايا الموجودة على اليسار" sqref="B6:D6" xr:uid="{00000000-0002-0000-0000-00000B000000}"/>
    <dataValidation allowBlank="1" showInputMessage="1" showErrorMessage="1" prompt="أدخل حد ضغط الدم الانبساطي في هذه الخلية. الاتصال بطبيب إذا كانت القراءات الفعلية أكبر من هذه القيمة" sqref="F6" xr:uid="{00000000-0002-0000-0000-00000C000000}"/>
    <dataValidation allowBlank="1" showInputMessage="1" showErrorMessage="1" prompt="أدخل حد ضغط الدم الانقباضي في هذه الخلية. الاتصال بطبيب إذا كانت القراءات الفعلية أكبر من هذه القيمة" sqref="E6" xr:uid="{00000000-0002-0000-0000-00000D000000}"/>
    <dataValidation allowBlank="1" showInputMessage="1" showErrorMessage="1" prompt="أدخل حد ضغط الدم الانقباضي في الخلية أدناه. الاتصال بطبيب إذا كانت القراءات الفعلية أكبر من هذه القيمة" sqref="E5" xr:uid="{00000000-0002-0000-0000-00000E000000}"/>
    <dataValidation allowBlank="1" showInputMessage="1" showErrorMessage="1" prompt="أدخل حد ضغط الدم الانبساطي في الخلية أدناه. الاتصال بطبيب إذا كانت القراءات الفعلية أكبر من هذه القيمة" sqref="F5" xr:uid="{00000000-0002-0000-0000-00000F000000}"/>
    <dataValidation allowBlank="1" showInputMessage="1" showErrorMessage="1" prompt="أدخل ضغط الدم الانبساطي المستهدف في الخلية أدناه" sqref="F3" xr:uid="{00000000-0002-0000-0000-000010000000}"/>
    <dataValidation allowBlank="1" showInputMessage="1" showErrorMessage="1" prompt="أدخل ضغط الدم الانبساطي المستهدف في هذه الخلية" sqref="F4" xr:uid="{00000000-0002-0000-0000-000011000000}"/>
    <dataValidation allowBlank="1" showInputMessage="1" showErrorMessage="1" prompt="أدخل ضغط الدم الانقباضي المستهدف في هذه الخلية" sqref="E4" xr:uid="{00000000-0002-0000-0000-000012000000}"/>
    <dataValidation allowBlank="1" showInputMessage="1" showErrorMessage="1" prompt="أدخل ضغط الدم الانقباضي المستهدف في الخلية أدناه" sqref="E3" xr:uid="{00000000-0002-0000-0000-000013000000}"/>
    <dataValidation allowBlank="1" showInputMessage="1" showErrorMessage="1" prompt="أدخل رقم هاتف الطبيب في هذه الخلية" sqref="E7:F7" xr:uid="{00000000-0002-0000-0000-000014000000}"/>
    <dataValidation allowBlank="1" showInputMessage="1" showErrorMessage="1" prompt="أدخل بيانات ضغط الدم ومعدّل نبضات القلب في الجدول أدناه. سيتم تمييز أي قراءات لضغط الدم تتجاوز الحد المحدد في الخليتين E6 وF6 للاتصال بالطبيب" sqref="B10" xr:uid="{00000000-0002-0000-0000-000015000000}"/>
    <dataValidation allowBlank="1" showInputMessage="1" showErrorMessage="1" prompt="يوجد مخطط ضغط الدم ومعدّل نبضات القلب في الخلية أدناه" sqref="B8" xr:uid="{00000000-0002-0000-0000-000016000000}"/>
    <dataValidation allowBlank="1" showInputMessage="1" showErrorMessage="1" prompt="يوجد عنوان ورقة العمل هذه في هذه الخلية. أدخل الاسم وضغط الدم المستهدف، والاتصال بالطبيب في حال حدوث تجاوز للأرقام، ورقم هاتف الطبيب في الخلايا من B2 إلى F7 أدناه" sqref="B1" xr:uid="{00000000-0002-0000-0000-000017000000}"/>
    <dataValidation allowBlank="1" showInputMessage="1" showErrorMessage="1" prompt="قم بإنشاء &quot;متعقب ضغط الدم&quot; في ورقة العمل هذه. أدخل تفاصيل ضغط الدم في جدول &quot;البيانات&quot; بدءاً من الخلية B11. يوجد مخطط التقدم في الخلية B9. يوجد التحذير في الخلية H3" sqref="A1" xr:uid="{00000000-0002-0000-0000-000018000000}"/>
  </dataValidations>
  <printOptions horizontalCentered="1"/>
  <pageMargins left="0.4" right="0.4" top="0.4" bottom="0.4" header="0.3" footer="0.3"/>
  <pageSetup paperSize="9" scale="62"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vt:i4>
      </vt:variant>
      <vt:variant>
        <vt:lpstr>النطاقات المسماة</vt:lpstr>
      </vt:variant>
      <vt:variant>
        <vt:i4>9</vt:i4>
      </vt:variant>
    </vt:vector>
  </HeadingPairs>
  <TitlesOfParts>
    <vt:vector size="10" baseType="lpstr">
      <vt:lpstr>بيانات ضغط الدم</vt:lpstr>
      <vt:lpstr>ColumnTitle1</vt:lpstr>
      <vt:lpstr>MaxDiastolic</vt:lpstr>
      <vt:lpstr>MaxSystolic</vt:lpstr>
      <vt:lpstr>'بيانات ضغط الدم'!Print_Titles</vt:lpstr>
      <vt:lpstr>RowTitleRegion1..C2</vt:lpstr>
      <vt:lpstr>RowTitleRegion2..E7</vt:lpstr>
      <vt:lpstr>TargetDiastolic</vt:lpstr>
      <vt:lpstr>TargetSystolic</vt:lpstr>
      <vt:lpstr>TitleRegion1..F6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2017-09-13T04:48:56Z</dcterms:created>
  <dcterms:modified xsi:type="dcterms:W3CDTF">2018-05-22T09:51:31Z</dcterms:modified>
</cp:coreProperties>
</file>