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zh-CN\target\"/>
    </mc:Choice>
  </mc:AlternateContent>
  <bookViews>
    <workbookView xWindow="0" yWindow="0" windowWidth="21600" windowHeight="9975" xr2:uid="{00000000-000D-0000-FFFF-FFFF00000000}"/>
  </bookViews>
  <sheets>
    <sheet name="购物清单" sheetId="1" r:id="rId1"/>
    <sheet name="预算细目" sheetId="2" r:id="rId2"/>
    <sheet name="待办事项列表" sheetId="3" r:id="rId3"/>
    <sheet name="共享列表" sheetId="4" r:id="rId4"/>
  </sheets>
  <definedNames>
    <definedName name="ChecklistTotal">SUM(清单[总费用])</definedName>
    <definedName name="ColumnTitle1">清单[[#Headers],[物品]]</definedName>
    <definedName name="ColumnTitle2">类别[[#Headers],[类别]]</definedName>
    <definedName name="ColumnTitle3">待办事项列表[[#Headers],[已完成]]</definedName>
    <definedName name="ColumnTitle4" localSheetId="3">共享列表[[#Headers],[姓名]]</definedName>
    <definedName name="_xlnm.Print_Titles" localSheetId="2">待办事项列表!$3:$3</definedName>
    <definedName name="_xlnm.Print_Titles" localSheetId="3">共享列表!$2:$2</definedName>
    <definedName name="_xlnm.Print_Titles" localSheetId="0">购物清单!$9:$9</definedName>
    <definedName name="RowTitleRegion1..C7">购物清单!$B$5</definedName>
    <definedName name="SchoolYear">YEAR(TODAY())&amp;" - "&amp;YEAR(TODAY())+1</definedName>
    <definedName name="SumItemsBought">COUNTIF(清单[已购],"&gt;0")</definedName>
    <definedName name="SumItemsToBuy">COUNTIF(清单[待购],"&gt;0")</definedName>
  </definedNames>
  <calcPr calcId="171027"/>
</workbook>
</file>

<file path=xl/calcChain.xml><?xml version="1.0" encoding="utf-8"?>
<calcChain xmlns="http://schemas.openxmlformats.org/spreadsheetml/2006/main">
  <c r="E4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  <c r="C6" i="2" l="1"/>
  <c r="C6" i="1"/>
  <c r="C7" i="1" s="1"/>
  <c r="C5" i="2"/>
  <c r="C4" i="2"/>
  <c r="E5" i="1" l="1"/>
</calcChain>
</file>

<file path=xl/sharedStrings.xml><?xml version="1.0" encoding="utf-8"?>
<sst xmlns="http://schemas.openxmlformats.org/spreadsheetml/2006/main" count="89" uniqueCount="70">
  <si>
    <t>根据在“预算细目”中输入的预算类别金额跟踪购物进度。</t>
  </si>
  <si>
    <t>预算摘要</t>
  </si>
  <si>
    <t>预算</t>
  </si>
  <si>
    <t>购物清单总计</t>
  </si>
  <si>
    <t>剩余现金</t>
  </si>
  <si>
    <t>购物清单</t>
  </si>
  <si>
    <t>物品</t>
  </si>
  <si>
    <t>数学</t>
  </si>
  <si>
    <t>英语</t>
  </si>
  <si>
    <t>背包</t>
  </si>
  <si>
    <t>计算器</t>
  </si>
  <si>
    <t>荧光笔</t>
  </si>
  <si>
    <t>制服</t>
  </si>
  <si>
    <t>衬衫</t>
  </si>
  <si>
    <t>T 恤衫</t>
  </si>
  <si>
    <t>短裤</t>
  </si>
  <si>
    <t>运动鞋</t>
  </si>
  <si>
    <t>短袜</t>
  </si>
  <si>
    <t>春季夹克</t>
  </si>
  <si>
    <t>毛衣</t>
  </si>
  <si>
    <t>运动衫</t>
  </si>
  <si>
    <t>内衣</t>
  </si>
  <si>
    <t>冬季夹克</t>
  </si>
  <si>
    <t>类别</t>
  </si>
  <si>
    <t>课本</t>
  </si>
  <si>
    <t>日用品</t>
  </si>
  <si>
    <t>服装</t>
  </si>
  <si>
    <t>数量</t>
  </si>
  <si>
    <t>待购</t>
  </si>
  <si>
    <t>费用</t>
  </si>
  <si>
    <t>已购</t>
  </si>
  <si>
    <t>总费用</t>
  </si>
  <si>
    <t>预算细目</t>
  </si>
  <si>
    <t>添加类别和预算金额，据此在购物清单中跟踪。</t>
  </si>
  <si>
    <t>待办事项列表</t>
  </si>
  <si>
    <t>跟踪开学前需要完成的所有活动。</t>
  </si>
  <si>
    <t>已完成</t>
  </si>
  <si>
    <t>x</t>
  </si>
  <si>
    <t>任务</t>
  </si>
  <si>
    <t>完成所有的登记表格</t>
  </si>
  <si>
    <t>如果需要，安排健康体检和视力检查</t>
  </si>
  <si>
    <t>验证所有必需的免疫接种</t>
  </si>
  <si>
    <t>从医师处获得所需药物的剂量说明等注意事项</t>
  </si>
  <si>
    <t>查看学校着装要求</t>
  </si>
  <si>
    <t>获得学校用品清单</t>
  </si>
  <si>
    <t>与老师见面沟通</t>
  </si>
  <si>
    <t>确定教师的首选交流方式（电话、电子邮件、书面说明）</t>
  </si>
  <si>
    <t>带着孩子参观学校</t>
  </si>
  <si>
    <t>帮助孩子记住你的家庭电话、工作电话和住宅地址</t>
  </si>
  <si>
    <t>安排交通，指定一个安全的会面地点，并练习常规的交通方式</t>
  </si>
  <si>
    <t>如果走路，陪孩子练习几次往返学校的路线</t>
  </si>
  <si>
    <t>如果拼车，把孩子介绍给所有的拼车司机</t>
  </si>
  <si>
    <t>如果乘公共汽车，确定时间和公共汽车站</t>
  </si>
  <si>
    <t>安排儿童护理/校外护理</t>
  </si>
  <si>
    <t>为早餐、学校零食、盒装午餐和校外零食制定菜单</t>
  </si>
  <si>
    <t>确定家庭作业的地点和时间表</t>
  </si>
  <si>
    <t>至少在开学前两周建立按时睡觉的习惯</t>
  </si>
  <si>
    <t>准备所有学校事件和活动的日历</t>
  </si>
  <si>
    <t>共享列表</t>
  </si>
  <si>
    <t>姓名</t>
  </si>
  <si>
    <t>人员 1</t>
  </si>
  <si>
    <t>人员 2</t>
  </si>
  <si>
    <t>电子邮件</t>
  </si>
  <si>
    <t>someone@email.com</t>
  </si>
  <si>
    <t>共享?</t>
  </si>
  <si>
    <t>是</t>
  </si>
  <si>
    <t>否</t>
  </si>
  <si>
    <t>与其他人共享此列表，方便他们参与到其中。在右上角选择“共享”，或者按 Alt，然后按 YU。将文件保存到 OneDrive，并将链接发送给好友。</t>
  </si>
  <si>
    <t>规划表</t>
    <phoneticPr fontId="1" type="noConversion"/>
  </si>
  <si>
    <t>返校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</si>
</sst>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176" formatCode="&quot;¥&quot;#,##0.00_);\(&quot;¥&quot;#,##0.00\)"/>
    <numFmt numFmtId="177" formatCode="#,##0_);\(#,##0\)"/>
    <numFmt numFmtId="178" formatCode="&quot;¥&quot;#,##0.00;[Red]&quot;¥&quot;#,##0.00"/>
  </numFmts>
  <fonts count="31" x14ac:knownFonts="1">
    <font>
      <sz val="11"/>
      <color theme="3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sz val="11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b/>
      <sz val="18"/>
      <color theme="2" tint="-0.499984740745262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32"/>
      <color theme="1"/>
      <name val="Microsoft YaHei UI"/>
      <family val="2"/>
      <charset val="134"/>
    </font>
    <font>
      <b/>
      <sz val="32"/>
      <color theme="2" tint="-0.499984740745262"/>
      <name val="Microsoft YaHei UI"/>
      <family val="2"/>
      <charset val="134"/>
    </font>
    <font>
      <b/>
      <sz val="20"/>
      <color theme="1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b/>
      <sz val="32"/>
      <color theme="1"/>
      <name val="Microsoft YaHei UI"/>
      <family val="2"/>
      <charset val="134"/>
    </font>
    <font>
      <b/>
      <sz val="32"/>
      <color theme="2" tint="-0.499984740745262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b/>
      <sz val="20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b/>
      <sz val="18"/>
      <color theme="2" tint="-0.499984740745262"/>
      <name val="Microsoft YaHei UI"/>
      <family val="2"/>
      <charset val="134"/>
    </font>
    <font>
      <sz val="12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2" borderId="0">
      <alignment vertical="center" wrapText="1"/>
    </xf>
    <xf numFmtId="0" fontId="20" fillId="0" borderId="0" applyNumberFormat="0" applyFill="0" applyProtection="0">
      <alignment horizontal="left" vertical="center"/>
    </xf>
    <xf numFmtId="44" fontId="4" fillId="0" borderId="0" applyFill="0" applyBorder="0" applyProtection="0">
      <alignment vertical="center"/>
    </xf>
    <xf numFmtId="9" fontId="2" fillId="0" borderId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/>
    </xf>
    <xf numFmtId="0" fontId="2" fillId="0" borderId="0" applyNumberFormat="0" applyFill="0" applyBorder="0" applyAlignment="0">
      <alignment vertical="center"/>
    </xf>
    <xf numFmtId="0" fontId="15" fillId="0" borderId="1" applyNumberFormat="0" applyFill="0" applyProtection="0">
      <alignment horizontal="right" vertical="center"/>
    </xf>
    <xf numFmtId="0" fontId="16" fillId="0" borderId="0" applyNumberFormat="0" applyFill="0" applyBorder="0" applyProtection="0">
      <alignment horizontal="left"/>
    </xf>
    <xf numFmtId="176" fontId="15" fillId="0" borderId="1" applyFill="0" applyAlignment="0" applyProtection="0"/>
    <xf numFmtId="177" fontId="3" fillId="0" borderId="0" applyFill="0" applyBorder="0" applyProtection="0">
      <alignment horizontal="left" vertical="center" indent="1"/>
    </xf>
    <xf numFmtId="176" fontId="3" fillId="0" borderId="0" applyFill="0" applyBorder="0" applyProtection="0">
      <alignment horizontal="right" vertical="center"/>
    </xf>
    <xf numFmtId="0" fontId="3" fillId="2" borderId="0" applyNumberFormat="0" applyFill="0" applyBorder="0">
      <alignment horizontal="center" vertical="center"/>
    </xf>
    <xf numFmtId="0" fontId="3" fillId="2" borderId="0" applyNumberFormat="0" applyFill="0" applyBorder="0">
      <alignment horizontal="right" vertical="center"/>
    </xf>
    <xf numFmtId="0" fontId="8" fillId="2" borderId="0" applyNumberFormat="0" applyFill="0" applyBorder="0" applyAlignment="0" applyProtection="0">
      <alignment vertical="center" wrapText="1"/>
    </xf>
    <xf numFmtId="0" fontId="8" fillId="2" borderId="0" applyNumberFormat="0" applyFill="0" applyBorder="0" applyAlignment="0" applyProtection="0">
      <alignment vertical="center" wrapText="1"/>
    </xf>
    <xf numFmtId="0" fontId="4" fillId="3" borderId="0" applyNumberFormat="0" applyBorder="0" applyAlignment="0" applyProtection="0"/>
    <xf numFmtId="0" fontId="19" fillId="0" borderId="0">
      <alignment vertical="center"/>
    </xf>
    <xf numFmtId="0" fontId="3" fillId="0" borderId="0" applyNumberFormat="0" applyFill="0" applyBorder="0" applyProtection="0">
      <alignment vertical="center"/>
    </xf>
    <xf numFmtId="41" fontId="17" fillId="0" borderId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6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1" fillId="0" borderId="0">
      <alignment horizontal="left" wrapText="1"/>
    </xf>
  </cellStyleXfs>
  <cellXfs count="29">
    <xf numFmtId="0" fontId="0" fillId="2" borderId="0" xfId="0">
      <alignment vertical="center" wrapText="1"/>
    </xf>
    <xf numFmtId="0" fontId="0" fillId="2" borderId="0" xfId="0" applyFont="1" applyFill="1" applyBorder="1">
      <alignment vertical="center" wrapText="1"/>
    </xf>
    <xf numFmtId="0" fontId="16" fillId="0" borderId="0" xfId="7">
      <alignment horizontal="left"/>
    </xf>
    <xf numFmtId="0" fontId="0" fillId="2" borderId="0" xfId="0">
      <alignment vertical="center" wrapText="1"/>
    </xf>
    <xf numFmtId="0" fontId="8" fillId="2" borderId="0" xfId="13">
      <alignment vertical="center" wrapText="1"/>
    </xf>
    <xf numFmtId="0" fontId="0" fillId="2" borderId="0" xfId="0">
      <alignment vertical="center" wrapText="1"/>
    </xf>
    <xf numFmtId="0" fontId="0" fillId="2" borderId="0" xfId="0">
      <alignment vertical="center" wrapText="1"/>
    </xf>
    <xf numFmtId="0" fontId="2" fillId="2" borderId="0" xfId="5" applyFill="1" applyAlignment="1">
      <alignment vertical="center" wrapText="1"/>
    </xf>
    <xf numFmtId="0" fontId="3" fillId="2" borderId="0" xfId="17" applyFill="1">
      <alignment vertical="center"/>
    </xf>
    <xf numFmtId="0" fontId="3" fillId="2" borderId="0" xfId="11">
      <alignment horizontal="center" vertical="center"/>
    </xf>
    <xf numFmtId="44" fontId="4" fillId="2" borderId="0" xfId="2" applyFill="1" applyBorder="1" applyAlignment="1">
      <alignment vertical="center" wrapText="1"/>
    </xf>
    <xf numFmtId="0" fontId="22" fillId="2" borderId="0" xfId="4" applyFont="1" applyFill="1">
      <alignment vertical="center"/>
    </xf>
    <xf numFmtId="0" fontId="23" fillId="0" borderId="0" xfId="16" applyFont="1">
      <alignment vertical="center"/>
    </xf>
    <xf numFmtId="0" fontId="24" fillId="2" borderId="0" xfId="0" applyFont="1">
      <alignment vertical="center" wrapText="1"/>
    </xf>
    <xf numFmtId="0" fontId="25" fillId="3" borderId="0" xfId="15" applyFont="1" applyAlignment="1">
      <alignment vertical="center" wrapText="1"/>
    </xf>
    <xf numFmtId="0" fontId="25" fillId="3" borderId="0" xfId="15" applyFont="1" applyAlignment="1">
      <alignment vertical="center"/>
    </xf>
    <xf numFmtId="0" fontId="24" fillId="2" borderId="0" xfId="17" applyFont="1" applyFill="1">
      <alignment vertical="center"/>
    </xf>
    <xf numFmtId="0" fontId="26" fillId="2" borderId="0" xfId="1" applyFont="1" applyFill="1">
      <alignment horizontal="left" vertical="center"/>
    </xf>
    <xf numFmtId="0" fontId="26" fillId="2" borderId="0" xfId="1" applyFont="1" applyFill="1">
      <alignment horizontal="left" vertical="center"/>
    </xf>
    <xf numFmtId="0" fontId="24" fillId="2" borderId="0" xfId="12" applyFont="1">
      <alignment horizontal="right" vertical="center"/>
    </xf>
    <xf numFmtId="176" fontId="24" fillId="2" borderId="0" xfId="10" applyFont="1" applyFill="1">
      <alignment horizontal="right" vertical="center"/>
    </xf>
    <xf numFmtId="9" fontId="27" fillId="2" borderId="0" xfId="3" applyFont="1" applyFill="1">
      <alignment horizontal="left" vertical="center"/>
    </xf>
    <xf numFmtId="178" fontId="28" fillId="2" borderId="1" xfId="6" applyNumberFormat="1" applyFont="1" applyFill="1">
      <alignment horizontal="right" vertical="center"/>
    </xf>
    <xf numFmtId="176" fontId="28" fillId="2" borderId="1" xfId="8" applyNumberFormat="1" applyFont="1" applyFill="1" applyAlignment="1">
      <alignment vertical="center" wrapText="1"/>
    </xf>
    <xf numFmtId="0" fontId="29" fillId="2" borderId="0" xfId="7" applyFont="1" applyFill="1">
      <alignment horizontal="left"/>
    </xf>
    <xf numFmtId="0" fontId="30" fillId="0" borderId="0" xfId="52" applyFont="1">
      <alignment horizontal="left" wrapText="1"/>
    </xf>
    <xf numFmtId="0" fontId="24" fillId="2" borderId="0" xfId="0" applyFont="1" applyFill="1" applyBorder="1">
      <alignment vertical="center" wrapText="1"/>
    </xf>
    <xf numFmtId="177" fontId="24" fillId="2" borderId="0" xfId="9" applyFont="1" applyFill="1" applyBorder="1">
      <alignment horizontal="left" vertical="center" indent="1"/>
    </xf>
    <xf numFmtId="44" fontId="25" fillId="2" borderId="0" xfId="2" applyFont="1" applyFill="1" applyBorder="1">
      <alignment vertical="center"/>
    </xf>
  </cellXfs>
  <cellStyles count="53">
    <cellStyle name="20% - 着色 1" xfId="30" builtinId="30" customBuiltin="1"/>
    <cellStyle name="20% - 着色 2" xfId="34" builtinId="34" customBuiltin="1"/>
    <cellStyle name="20% - 着色 3" xfId="38" builtinId="38" customBuiltin="1"/>
    <cellStyle name="20% - 着色 4" xfId="15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5" builtinId="35" customBuiltin="1"/>
    <cellStyle name="40% - 着色 3" xfId="39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2" builtinId="32" customBuiltin="1"/>
    <cellStyle name="60% - 着色 2" xfId="36" builtinId="36" customBuiltin="1"/>
    <cellStyle name="60% - 着色 3" xfId="40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zHide 文本" xfId="5" xr:uid="{00000000-0005-0000-0000-000012000000}"/>
    <cellStyle name="百分比" xfId="3" builtinId="5" customBuiltin="1"/>
    <cellStyle name="标题" xfId="4" builtinId="15" customBuiltin="1"/>
    <cellStyle name="标题 1" xfId="1" builtinId="16" customBuiltin="1"/>
    <cellStyle name="标题 2" xfId="16" builtinId="17" customBuiltin="1"/>
    <cellStyle name="标题 2-" xfId="52" xr:uid="{00000000-0005-0000-0000-000017000000}"/>
    <cellStyle name="标题 3" xfId="6" builtinId="18" customBuiltin="1"/>
    <cellStyle name="标题 4" xfId="7" builtinId="19" customBuiltin="1"/>
    <cellStyle name="差" xfId="20" builtinId="27" customBuiltin="1"/>
    <cellStyle name="常规" xfId="0" builtinId="0" customBuiltin="1"/>
    <cellStyle name="超链接" xfId="13" builtinId="8" customBuiltin="1"/>
    <cellStyle name="好" xfId="19" builtinId="26" customBuiltin="1"/>
    <cellStyle name="汇总" xfId="8" builtinId="25" customBuiltin="1"/>
    <cellStyle name="货币" xfId="2" builtinId="4" customBuiltin="1"/>
    <cellStyle name="货币[0]" xfId="10" builtinId="7" customBuiltin="1"/>
    <cellStyle name="计算" xfId="24" builtinId="22" customBuiltin="1"/>
    <cellStyle name="检查单元格" xfId="26" builtinId="23" customBuiltin="1"/>
    <cellStyle name="解释性文本" xfId="17" builtinId="53" customBuiltin="1"/>
    <cellStyle name="警告文本" xfId="27" builtinId="11" customBuiltin="1"/>
    <cellStyle name="链接单元格" xfId="25" builtinId="24" customBuiltin="1"/>
    <cellStyle name="千位分隔" xfId="9" builtinId="3" customBuiltin="1"/>
    <cellStyle name="千位分隔[0]" xfId="18" builtinId="6" customBuiltin="1"/>
    <cellStyle name="适中" xfId="21" builtinId="28" customBuiltin="1"/>
    <cellStyle name="输出" xfId="23" builtinId="21" customBuiltin="1"/>
    <cellStyle name="输入" xfId="22" builtinId="20" customBuiltin="1"/>
    <cellStyle name="已访问的超链接" xfId="14" builtinId="9" customBuiltin="1"/>
    <cellStyle name="已完成" xfId="11" xr:uid="{00000000-0005-0000-0000-00002C000000}"/>
    <cellStyle name="预算标签" xfId="12" xr:uid="{00000000-0005-0000-0000-00002D000000}"/>
    <cellStyle name="着色 1" xfId="29" builtinId="29" customBuiltin="1"/>
    <cellStyle name="着色 2" xfId="33" builtinId="33" customBuiltin="1"/>
    <cellStyle name="着色 3" xfId="37" builtinId="37" customBuiltin="1"/>
    <cellStyle name="着色 4" xfId="41" builtinId="41" customBuiltin="1"/>
    <cellStyle name="着色 5" xfId="44" builtinId="45" customBuiltin="1"/>
    <cellStyle name="着色 6" xfId="48" builtinId="49" customBuiltin="1"/>
    <cellStyle name="注释" xfId="28" builtinId="10" customBuiltin="1"/>
  </cellStyles>
  <dxfs count="7">
    <dxf>
      <font>
        <strike/>
        <color theme="2" tint="-0.24994659260841701"/>
      </font>
    </dxf>
    <dxf>
      <numFmt numFmtId="34" formatCode="_ &quot;¥&quot;* #,##0.00_ ;_ &quot;¥&quot;* \-#,##0.00_ ;_ &quot;¥&quot;* &quot;-&quot;??_ ;_ @_ "/>
    </dxf>
    <dxf>
      <alignment horizontal="general" vertical="center" textRotation="0" wrapText="1" indent="0" justifyLastLine="0" shrinkToFit="0" readingOrder="0"/>
    </dxf>
    <dxf>
      <numFmt numFmtId="34" formatCode="_ &quot;¥&quot;* #,##0.00_ ;_ &quot;¥&quot;* \-#,##0.00_ ;_ &quot;¥&quot;* &quot;-&quot;??_ ;_ @_ "/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</font>
      <border>
        <top/>
        <bottom style="thick">
          <color theme="2" tint="-0.499984740745262"/>
        </bottom>
      </border>
    </dxf>
    <dxf>
      <font>
        <b val="0"/>
        <i val="0"/>
        <color theme="1"/>
      </font>
      <border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TableStyleMedium2" defaultPivotStyle="PivotStyleLight16">
    <tableStyle name="大学清单" pivot="0" count="3" xr9:uid="{00000000-0011-0000-FFFF-FFFF00000000}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购物清单!$E$4</c:f>
              <c:strCache>
                <c:ptCount val="1"/>
                <c:pt idx="0">
                  <c:v>购买进度 (1 共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购物清单!$G$9</c:f>
              <c:strCache>
                <c:ptCount val="1"/>
                <c:pt idx="0">
                  <c:v>已购</c:v>
                </c:pt>
              </c:strCache>
            </c:strRef>
          </c:cat>
          <c:val>
            <c:numRef>
              <c:f>购物清单!$E$5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预算细目!$C$3</c:f>
              <c:strCache>
                <c:ptCount val="1"/>
                <c:pt idx="0">
                  <c:v>总费用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预算细目!$B$4:$B$6</c:f>
              <c:strCache>
                <c:ptCount val="3"/>
                <c:pt idx="0">
                  <c:v>服装</c:v>
                </c:pt>
                <c:pt idx="1">
                  <c:v>日用品</c:v>
                </c:pt>
                <c:pt idx="2">
                  <c:v>课本</c:v>
                </c:pt>
              </c:strCache>
            </c:strRef>
          </c:cat>
          <c:val>
            <c:numRef>
              <c:f>预算细目!$C$4:$C$6</c:f>
              <c:numCache>
                <c:formatCode>_("¥"* #,##0.00_);_("¥"* \(#,##0.00\);_("¥"*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¥&quot;* #,##0.00_);_(&quot;¥&quot;* \(#,##0.00\);_(&quot;¥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</xdr:colOff>
      <xdr:row>4</xdr:row>
      <xdr:rowOff>44450</xdr:rowOff>
    </xdr:from>
    <xdr:to>
      <xdr:col>6</xdr:col>
      <xdr:colOff>931545</xdr:colOff>
      <xdr:row>6</xdr:row>
      <xdr:rowOff>223520</xdr:rowOff>
    </xdr:to>
    <xdr:graphicFrame macro="">
      <xdr:nvGraphicFramePr>
        <xdr:cNvPr id="235" name="进度图表" descr="描述购买进度的进度条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12701</xdr:rowOff>
    </xdr:from>
    <xdr:to>
      <xdr:col>8</xdr:col>
      <xdr:colOff>0</xdr:colOff>
      <xdr:row>2</xdr:row>
      <xdr:rowOff>1879</xdr:rowOff>
    </xdr:to>
    <xdr:pic>
      <xdr:nvPicPr>
        <xdr:cNvPr id="3" name="图片 2" descr="放置了学校用品的房间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774701"/>
          <a:ext cx="8610600" cy="2668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图表 1" descr="类别和总费用细目的簇状柱形图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1</xdr:row>
      <xdr:rowOff>215900</xdr:rowOff>
    </xdr:from>
    <xdr:to>
      <xdr:col>4</xdr:col>
      <xdr:colOff>2908300</xdr:colOff>
      <xdr:row>5</xdr:row>
      <xdr:rowOff>44450</xdr:rowOff>
    </xdr:to>
    <xdr:sp macro="" textlink="">
      <xdr:nvSpPr>
        <xdr:cNvPr id="2" name="矩形​：圆角 1" descr="与其他人共享此列表，方便他们参与到其中。在右上角选择“共享”，或者按 Alt，然后按 YU。将文件保存到 OneDrive，并将链接发送给好友">
          <a:extLst>
            <a:ext uri="{FF2B5EF4-FFF2-40B4-BE49-F238E27FC236}">
              <a16:creationId xmlns:a16="http://schemas.microsoft.com/office/drawing/2014/main" id="{F8A95711-25DE-461F-8DEB-896114CDC3B5}"/>
            </a:ext>
          </a:extLst>
        </xdr:cNvPr>
        <xdr:cNvSpPr/>
      </xdr:nvSpPr>
      <xdr:spPr>
        <a:xfrm>
          <a:off x="4622800" y="660400"/>
          <a:ext cx="2730500" cy="1352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zh-cn" sz="1100">
              <a:solidFill>
                <a:schemeClr val="accent6">
                  <a:lumMod val="50000"/>
                </a:schemeClr>
              </a:solidFill>
            </a:rPr>
            <a:t>与其他人共享此列表，方便他们参与到其中。在右上角选择“共享”，或者按 Alt，然后按 Y</a:t>
          </a:r>
          <a:r>
            <a:rPr lang="en-US" altLang="zh-CN" sz="1100">
              <a:solidFill>
                <a:schemeClr val="accent6">
                  <a:lumMod val="50000"/>
                </a:schemeClr>
              </a:solidFill>
            </a:rPr>
            <a:t>U</a:t>
          </a:r>
          <a:r>
            <a:rPr lang="zh-cn" sz="1100">
              <a:solidFill>
                <a:schemeClr val="accent6">
                  <a:lumMod val="50000"/>
                </a:schemeClr>
              </a:solidFill>
            </a:rPr>
            <a:t>。将文件保存到 OneDrive，并将链接发送给好友。</a:t>
          </a:r>
        </a:p>
      </xdr:txBody>
    </xdr:sp>
    <xdr:clientData fPrintsWithSheet="0"/>
  </xdr:twoCellAnchor>
  <xdr:twoCellAnchor editAs="oneCell">
    <xdr:from>
      <xdr:col>4</xdr:col>
      <xdr:colOff>2667000</xdr:colOff>
      <xdr:row>2</xdr:row>
      <xdr:rowOff>304800</xdr:rowOff>
    </xdr:from>
    <xdr:to>
      <xdr:col>4</xdr:col>
      <xdr:colOff>3526001</xdr:colOff>
      <xdr:row>4</xdr:row>
      <xdr:rowOff>365759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1123950"/>
          <a:ext cx="859001" cy="822959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单" displayName="清单" ref="B9:H25" headerRowCellStyle="标题 2-">
  <autoFilter ref="B9:H25" xr:uid="{00000000-0009-0000-0100-000001000000}"/>
  <tableColumns count="7">
    <tableColumn id="4" xr3:uid="{00000000-0010-0000-0000-000004000000}" name="物品" totalsRowLabel="汇总"/>
    <tableColumn id="3" xr3:uid="{00000000-0010-0000-0000-000003000000}" name="类别"/>
    <tableColumn id="2" xr3:uid="{00000000-0010-0000-0000-000002000000}" name="数量" dataCellStyle="千位分隔"/>
    <tableColumn id="7" xr3:uid="{00000000-0010-0000-0000-000007000000}" name="待购"/>
    <tableColumn id="6" xr3:uid="{00000000-0010-0000-0000-000006000000}" name="费用" dataCellStyle="货币"/>
    <tableColumn id="5" xr3:uid="{00000000-0010-0000-0000-000005000000}" name="已购"/>
    <tableColumn id="8" xr3:uid="{00000000-0010-0000-0000-000008000000}" name="总费用" totalsRowFunction="sum" totalsRowDxfId="3" dataCellStyle="货币">
      <calculatedColumnFormula>IFERROR(清单[数量]*清单[费用], "")</calculatedColumnFormula>
    </tableColumn>
  </tableColumns>
  <tableStyleInfo name="大学清单" showFirstColumn="0" showLastColumn="1" showRowStripes="1" showColumnStripes="0"/>
  <extLst>
    <ext xmlns:x14="http://schemas.microsoft.com/office/spreadsheetml/2009/9/main" uri="{504A1905-F514-4f6f-8877-14C23A59335A}">
      <x14:table altTextSummary="在下表中输入物品、类别、数量和费用。在待购列中标记要购买的物品，在已购列中标记已购买的物品。自动计算总费用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类别" displayName="类别" ref="B3:C6">
  <autoFilter ref="B3:C6" xr:uid="{00000000-0009-0000-0100-000002000000}"/>
  <sortState ref="B4:C6">
    <sortCondition ref="B3:B6"/>
  </sortState>
  <tableColumns count="2">
    <tableColumn id="1" xr3:uid="{00000000-0010-0000-0100-000001000000}" name="类别" totalsRowLabel="汇总" dataCellStyle="常规"/>
    <tableColumn id="2" xr3:uid="{00000000-0010-0000-0100-000002000000}" name="总费用" totalsRowFunction="sum" dataDxfId="2" totalsRowDxfId="1" dataCellStyle="货币"/>
  </tableColumns>
  <tableStyleInfo name="大学清单" showFirstColumn="0" showLastColumn="0" showRowStripes="1" showColumnStripes="0"/>
  <extLst>
    <ext xmlns:x14="http://schemas.microsoft.com/office/spreadsheetml/2009/9/main" uri="{504A1905-F514-4f6f-8877-14C23A59335A}">
      <x14:table altTextSummary="在下表中输入类别项。自动更新总计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待办事项列表" displayName="待办事项列表" ref="B3:C22" totalsRowShown="0">
  <autoFilter ref="B3:C22" xr:uid="{00000000-0009-0000-0100-000004000000}"/>
  <tableColumns count="2">
    <tableColumn id="1" xr3:uid="{00000000-0010-0000-0200-000001000000}" name="已完成" dataCellStyle="已完成"/>
    <tableColumn id="2" xr3:uid="{00000000-0010-0000-0200-000002000000}" name="任务" dataCellStyle="常规"/>
  </tableColumns>
  <tableStyleInfo name="大学清单" showFirstColumn="0" showLastColumn="0" showRowStripes="1" showColumnStripes="0"/>
  <extLst>
    <ext xmlns:x14="http://schemas.microsoft.com/office/spreadsheetml/2009/9/main" uri="{504A1905-F514-4f6f-8877-14C23A59335A}">
      <x14:table altTextSummary="在下表中输入任务描述。对于已完成的任务，在“已完成”列中输入“X”或“x”，已完成的任务会自动为更新带删除线的格式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共享列表" displayName="共享列表" ref="B2:D5" totalsRowShown="0">
  <autoFilter ref="B2:D5" xr:uid="{00000000-0009-0000-0100-000003000000}"/>
  <sortState ref="B3:C5">
    <sortCondition ref="B2:B5"/>
  </sortState>
  <tableColumns count="3">
    <tableColumn id="1" xr3:uid="{00000000-0010-0000-0300-000001000000}" name="姓名" dataCellStyle="常规"/>
    <tableColumn id="2" xr3:uid="{00000000-0010-0000-0300-000002000000}" name="电子邮件" dataCellStyle="超链接"/>
    <tableColumn id="3" xr3:uid="{00000000-0010-0000-0300-000003000000}" name="共享?" dataCellStyle="常规"/>
  </tableColumns>
  <tableStyleInfo name="大学清单" showFirstColumn="0" showLastColumn="0" showRowStripes="1" showColumnStripes="0"/>
  <extLst>
    <ext xmlns:x14="http://schemas.microsoft.com/office/spreadsheetml/2009/9/main" uri="{504A1905-F514-4f6f-8877-14C23A59335A}">
      <x14:table altTextSummary="输入姓名、电子邮件和表示是否共享工作簿的“是”或“否”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omeone@email.com" TargetMode="External"/><Relationship Id="rId1" Type="http://schemas.openxmlformats.org/officeDocument/2006/relationships/hyperlink" Target="mailto:someone@email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 x14ac:dyDescent="0.3"/>
  <cols>
    <col min="1" max="1" width="2.33203125" style="13" customWidth="1"/>
    <col min="2" max="2" width="12.44140625" style="13" customWidth="1"/>
    <col min="3" max="3" width="17.77734375" style="13" customWidth="1"/>
    <col min="4" max="4" width="15" style="13" customWidth="1"/>
    <col min="5" max="5" width="13" style="13" customWidth="1"/>
    <col min="6" max="6" width="14.109375" style="13" customWidth="1"/>
    <col min="7" max="7" width="13.33203125" style="13" customWidth="1"/>
    <col min="8" max="8" width="15" style="13" customWidth="1"/>
    <col min="9" max="9" width="2.77734375" style="13" customWidth="1"/>
    <col min="10" max="16384" width="8.88671875" style="13"/>
  </cols>
  <sheetData>
    <row r="1" spans="2:8" ht="60" customHeight="1" x14ac:dyDescent="0.3">
      <c r="B1" s="11" t="s">
        <v>69</v>
      </c>
      <c r="C1" s="12" t="s">
        <v>68</v>
      </c>
    </row>
    <row r="2" spans="2:8" ht="210.95" customHeight="1" x14ac:dyDescent="0.3">
      <c r="B2" s="14"/>
      <c r="C2" s="15"/>
      <c r="D2" s="14"/>
      <c r="E2" s="14"/>
      <c r="F2" s="14"/>
      <c r="G2" s="14"/>
      <c r="H2" s="14"/>
    </row>
    <row r="3" spans="2:8" ht="27.6" customHeight="1" x14ac:dyDescent="0.3">
      <c r="B3" s="16" t="s">
        <v>0</v>
      </c>
      <c r="C3" s="16"/>
      <c r="D3" s="16"/>
      <c r="E3" s="16"/>
      <c r="F3" s="16"/>
      <c r="G3" s="16"/>
      <c r="H3" s="16"/>
    </row>
    <row r="4" spans="2:8" ht="30" customHeight="1" x14ac:dyDescent="0.3">
      <c r="B4" s="17" t="s">
        <v>1</v>
      </c>
      <c r="C4" s="17"/>
      <c r="E4" s="18" t="str">
        <f>"购买进度 ("&amp;COUNTIFS(清单[已购], "&gt;0")&amp;" 共 "&amp;COUNTIFS(清单[待购], "&gt;0")&amp;")"</f>
        <v>购买进度 (1 共 6)</v>
      </c>
    </row>
    <row r="5" spans="2:8" ht="21.75" customHeight="1" x14ac:dyDescent="0.3">
      <c r="B5" s="19" t="s">
        <v>2</v>
      </c>
      <c r="C5" s="20">
        <v>1500</v>
      </c>
      <c r="E5" s="21">
        <f>IFERROR(COUNTIFS(清单[待购],"&gt;0",清单[已购],"&gt;0")/SumItemsToBuy,0)</f>
        <v>0.16666666666666666</v>
      </c>
      <c r="F5" s="21"/>
      <c r="G5" s="21"/>
      <c r="H5" s="21"/>
    </row>
    <row r="6" spans="2:8" ht="21.75" customHeight="1" thickBot="1" x14ac:dyDescent="0.35">
      <c r="B6" s="19" t="s">
        <v>3</v>
      </c>
      <c r="C6" s="20">
        <f>IFERROR(SUM(ChecklistTotal), "")</f>
        <v>365</v>
      </c>
      <c r="E6" s="21"/>
      <c r="F6" s="21"/>
      <c r="G6" s="21"/>
      <c r="H6" s="21"/>
    </row>
    <row r="7" spans="2:8" ht="30" customHeight="1" thickTop="1" x14ac:dyDescent="0.3">
      <c r="B7" s="22" t="s">
        <v>4</v>
      </c>
      <c r="C7" s="23">
        <f>IFERROR(C5-C6, "")</f>
        <v>1135</v>
      </c>
      <c r="E7" s="21"/>
      <c r="F7" s="21"/>
      <c r="G7" s="21"/>
      <c r="H7" s="21"/>
    </row>
    <row r="8" spans="2:8" ht="35.1" customHeight="1" x14ac:dyDescent="0.4">
      <c r="B8" s="24" t="s">
        <v>5</v>
      </c>
    </row>
    <row r="9" spans="2:8" ht="24.95" customHeight="1" x14ac:dyDescent="0.3">
      <c r="B9" s="25" t="s">
        <v>6</v>
      </c>
      <c r="C9" s="25" t="s">
        <v>23</v>
      </c>
      <c r="D9" s="25" t="s">
        <v>27</v>
      </c>
      <c r="E9" s="25" t="s">
        <v>28</v>
      </c>
      <c r="F9" s="25" t="s">
        <v>29</v>
      </c>
      <c r="G9" s="25" t="s">
        <v>30</v>
      </c>
      <c r="H9" s="25" t="s">
        <v>31</v>
      </c>
    </row>
    <row r="10" spans="2:8" ht="30" customHeight="1" x14ac:dyDescent="0.3">
      <c r="B10" s="26" t="s">
        <v>7</v>
      </c>
      <c r="C10" s="26" t="s">
        <v>24</v>
      </c>
      <c r="D10" s="27">
        <v>1</v>
      </c>
      <c r="E10" s="26">
        <v>1</v>
      </c>
      <c r="F10" s="28">
        <v>55</v>
      </c>
      <c r="G10" s="26">
        <v>1</v>
      </c>
      <c r="H10" s="28">
        <f>IFERROR(清单[数量]*清单[费用], "")</f>
        <v>55</v>
      </c>
    </row>
    <row r="11" spans="2:8" ht="30" customHeight="1" x14ac:dyDescent="0.3">
      <c r="B11" s="26" t="s">
        <v>8</v>
      </c>
      <c r="C11" s="26" t="s">
        <v>24</v>
      </c>
      <c r="D11" s="27">
        <v>1</v>
      </c>
      <c r="E11" s="26">
        <v>1</v>
      </c>
      <c r="F11" s="28"/>
      <c r="G11" s="26"/>
      <c r="H11" s="28">
        <f>IFERROR(清单[数量]*清单[费用], "")</f>
        <v>0</v>
      </c>
    </row>
    <row r="12" spans="2:8" ht="30" customHeight="1" x14ac:dyDescent="0.3">
      <c r="B12" s="26" t="s">
        <v>9</v>
      </c>
      <c r="C12" s="26" t="s">
        <v>25</v>
      </c>
      <c r="D12" s="27">
        <v>1</v>
      </c>
      <c r="E12" s="26"/>
      <c r="F12" s="28">
        <v>30</v>
      </c>
      <c r="G12" s="26"/>
      <c r="H12" s="28">
        <f>IFERROR(清单[数量]*清单[费用], "")</f>
        <v>30</v>
      </c>
    </row>
    <row r="13" spans="2:8" ht="30" customHeight="1" x14ac:dyDescent="0.3">
      <c r="B13" s="26" t="s">
        <v>10</v>
      </c>
      <c r="C13" s="26" t="s">
        <v>25</v>
      </c>
      <c r="D13" s="27">
        <v>1</v>
      </c>
      <c r="E13" s="26"/>
      <c r="F13" s="28"/>
      <c r="G13" s="26"/>
      <c r="H13" s="28">
        <f>IFERROR(清单[数量]*清单[费用], "")</f>
        <v>0</v>
      </c>
    </row>
    <row r="14" spans="2:8" ht="30" customHeight="1" x14ac:dyDescent="0.3">
      <c r="B14" s="26" t="s">
        <v>11</v>
      </c>
      <c r="C14" s="26" t="s">
        <v>25</v>
      </c>
      <c r="D14" s="27">
        <v>3</v>
      </c>
      <c r="E14" s="26"/>
      <c r="F14" s="28"/>
      <c r="G14" s="26"/>
      <c r="H14" s="28">
        <f>IFERROR(清单[数量]*清单[费用], "")</f>
        <v>0</v>
      </c>
    </row>
    <row r="15" spans="2:8" ht="30" customHeight="1" x14ac:dyDescent="0.3">
      <c r="B15" s="26" t="s">
        <v>12</v>
      </c>
      <c r="C15" s="26" t="s">
        <v>26</v>
      </c>
      <c r="D15" s="27">
        <v>2</v>
      </c>
      <c r="E15" s="26">
        <v>1</v>
      </c>
      <c r="F15" s="28">
        <v>100</v>
      </c>
      <c r="G15" s="26"/>
      <c r="H15" s="28">
        <f>IFERROR(清单[数量]*清单[费用], "")</f>
        <v>200</v>
      </c>
    </row>
    <row r="16" spans="2:8" ht="30" customHeight="1" x14ac:dyDescent="0.3">
      <c r="B16" s="26" t="s">
        <v>13</v>
      </c>
      <c r="C16" s="26" t="s">
        <v>26</v>
      </c>
      <c r="D16" s="27">
        <v>4</v>
      </c>
      <c r="E16" s="26"/>
      <c r="F16" s="28"/>
      <c r="G16" s="26"/>
      <c r="H16" s="28">
        <f>IFERROR(清单[数量]*清单[费用], "")</f>
        <v>0</v>
      </c>
    </row>
    <row r="17" spans="2:8" ht="30" customHeight="1" x14ac:dyDescent="0.3">
      <c r="B17" s="26" t="s">
        <v>14</v>
      </c>
      <c r="C17" s="26" t="s">
        <v>26</v>
      </c>
      <c r="D17" s="27">
        <v>5</v>
      </c>
      <c r="E17" s="26"/>
      <c r="F17" s="28"/>
      <c r="G17" s="26"/>
      <c r="H17" s="28">
        <f>IFERROR(清单[数量]*清单[费用], "")</f>
        <v>0</v>
      </c>
    </row>
    <row r="18" spans="2:8" ht="30" customHeight="1" x14ac:dyDescent="0.3">
      <c r="B18" s="26" t="s">
        <v>15</v>
      </c>
      <c r="C18" s="26" t="s">
        <v>26</v>
      </c>
      <c r="D18" s="27">
        <v>2</v>
      </c>
      <c r="E18" s="26"/>
      <c r="F18" s="28"/>
      <c r="G18" s="26"/>
      <c r="H18" s="28">
        <f>IFERROR(清单[数量]*清单[费用], "")</f>
        <v>0</v>
      </c>
    </row>
    <row r="19" spans="2:8" ht="30" customHeight="1" x14ac:dyDescent="0.3">
      <c r="B19" s="26" t="s">
        <v>16</v>
      </c>
      <c r="C19" s="26" t="s">
        <v>26</v>
      </c>
      <c r="D19" s="27">
        <v>2</v>
      </c>
      <c r="E19" s="26">
        <v>1</v>
      </c>
      <c r="F19" s="28"/>
      <c r="G19" s="26"/>
      <c r="H19" s="28">
        <f>IFERROR(清单[数量]*清单[费用], "")</f>
        <v>0</v>
      </c>
    </row>
    <row r="20" spans="2:8" ht="30" customHeight="1" x14ac:dyDescent="0.3">
      <c r="B20" s="26" t="s">
        <v>17</v>
      </c>
      <c r="C20" s="26" t="s">
        <v>26</v>
      </c>
      <c r="D20" s="27">
        <v>10</v>
      </c>
      <c r="E20" s="26"/>
      <c r="F20" s="28"/>
      <c r="G20" s="26"/>
      <c r="H20" s="28">
        <f>IFERROR(清单[数量]*清单[费用], "")</f>
        <v>0</v>
      </c>
    </row>
    <row r="21" spans="2:8" ht="30" customHeight="1" x14ac:dyDescent="0.3">
      <c r="B21" s="26" t="s">
        <v>18</v>
      </c>
      <c r="C21" s="26" t="s">
        <v>26</v>
      </c>
      <c r="D21" s="27">
        <v>1</v>
      </c>
      <c r="E21" s="26">
        <v>1</v>
      </c>
      <c r="F21" s="28">
        <v>80</v>
      </c>
      <c r="G21" s="26"/>
      <c r="H21" s="28">
        <f>IFERROR(清单[数量]*清单[费用], "")</f>
        <v>80</v>
      </c>
    </row>
    <row r="22" spans="2:8" ht="30" customHeight="1" x14ac:dyDescent="0.3">
      <c r="B22" s="26" t="s">
        <v>19</v>
      </c>
      <c r="C22" s="26" t="s">
        <v>26</v>
      </c>
      <c r="D22" s="27">
        <v>1</v>
      </c>
      <c r="E22" s="26"/>
      <c r="F22" s="28"/>
      <c r="G22" s="26"/>
      <c r="H22" s="28">
        <f>IFERROR(清单[数量]*清单[费用], "")</f>
        <v>0</v>
      </c>
    </row>
    <row r="23" spans="2:8" ht="30" customHeight="1" x14ac:dyDescent="0.3">
      <c r="B23" s="26" t="s">
        <v>20</v>
      </c>
      <c r="C23" s="26" t="s">
        <v>26</v>
      </c>
      <c r="D23" s="27">
        <v>1</v>
      </c>
      <c r="E23" s="26"/>
      <c r="F23" s="28"/>
      <c r="G23" s="26"/>
      <c r="H23" s="28">
        <f>IFERROR(清单[数量]*清单[费用], "")</f>
        <v>0</v>
      </c>
    </row>
    <row r="24" spans="2:8" ht="30" customHeight="1" x14ac:dyDescent="0.3">
      <c r="B24" s="26" t="s">
        <v>21</v>
      </c>
      <c r="C24" s="26" t="s">
        <v>26</v>
      </c>
      <c r="D24" s="27">
        <v>10</v>
      </c>
      <c r="E24" s="26"/>
      <c r="F24" s="28"/>
      <c r="G24" s="26"/>
      <c r="H24" s="28">
        <f>IFERROR(清单[数量]*清单[费用], "")</f>
        <v>0</v>
      </c>
    </row>
    <row r="25" spans="2:8" ht="30" customHeight="1" x14ac:dyDescent="0.3">
      <c r="B25" s="26" t="s">
        <v>22</v>
      </c>
      <c r="C25" s="26" t="s">
        <v>26</v>
      </c>
      <c r="D25" s="27">
        <v>1</v>
      </c>
      <c r="E25" s="26">
        <v>1</v>
      </c>
      <c r="F25" s="28"/>
      <c r="G25" s="26"/>
      <c r="H25" s="28">
        <f>IFERROR(清单[数量]*清单[费用], "")</f>
        <v>0</v>
      </c>
    </row>
  </sheetData>
  <dataConsolidate/>
  <mergeCells count="3">
    <mergeCell ref="B4:C4"/>
    <mergeCell ref="E5:H7"/>
    <mergeCell ref="B3:H3"/>
  </mergeCells>
  <phoneticPr fontId="1" type="noConversion"/>
  <dataValidations xWindow="58" yWindow="429" count="21">
    <dataValidation allowBlank="1" showInputMessage="1" showErrorMessage="1" prompt="此工作表的标题位于单元格 B1 到 C1。在表格中从单元格 B8 开始输入学校用品。在单元格 C5 中输入预算" sqref="B1" xr:uid="{00000000-0002-0000-0000-000000000000}"/>
    <dataValidation allowBlank="1" showInputMessage="1" showErrorMessage="1" prompt="在单元格 C5 中输入预算。系统会根据清单表格中的条目，自动在单元格 C6 中计算购物清单总计，并在单元格 C7 中计算剩余现金" sqref="B4:C4" xr:uid="{00000000-0002-0000-0000-000001000000}"/>
    <dataValidation allowBlank="1" showInputMessage="1" showErrorMessage="1" prompt="在右侧单元格输入预算" sqref="B5" xr:uid="{00000000-0002-0000-0000-000002000000}"/>
    <dataValidation allowBlank="1" showInputMessage="1" showErrorMessage="1" prompt="在右侧单元格自动计算购物清单总计" sqref="B6" xr:uid="{00000000-0002-0000-0000-000003000000}"/>
    <dataValidation allowBlank="1" showInputMessage="1" showErrorMessage="1" prompt="在此单元格自动计算购物清单总计" sqref="C6" xr:uid="{00000000-0002-0000-0000-000004000000}"/>
    <dataValidation allowBlank="1" showInputMessage="1" showErrorMessage="1" prompt="在此单元格输入预算" sqref="C5" xr:uid="{00000000-0002-0000-0000-000005000000}"/>
    <dataValidation allowBlank="1" showInputMessage="1" showErrorMessage="1" prompt="在右侧单元格自动计算剩余现金" sqref="B7" xr:uid="{00000000-0002-0000-0000-000006000000}"/>
    <dataValidation allowBlank="1" showInputMessage="1" showErrorMessage="1" prompt="在此单元格自动计算剩余现金" sqref="C7" xr:uid="{00000000-0002-0000-0000-000007000000}"/>
    <dataValidation allowBlank="1" showInputMessage="1" showErrorMessage="1" prompt="购买进度条位于以下几个单元格中" sqref="E4" xr:uid="{00000000-0002-0000-0000-000008000000}"/>
    <dataValidation allowBlank="1" showInputMessage="1" showErrorMessage="1" prompt="购买进度条位于单元格 E5 到 H7" sqref="E5:H7" xr:uid="{00000000-0002-0000-0000-000009000000}"/>
    <dataValidation allowBlank="1" showInputMessage="1" showErrorMessage="1" prompt="在下表中输入购买详细信息。类别列表基于类别表自动更新" sqref="B8" xr:uid="{00000000-0002-0000-0000-00000A000000}"/>
    <dataValidation allowBlank="1" showInputMessage="1" showErrorMessage="1" prompt="在此标题下的此列中输入物品。使用标题筛选器查找特定条目" sqref="B9" xr:uid="{00000000-0002-0000-0000-00000B000000}"/>
    <dataValidation allowBlank="1" showInputMessage="1" showErrorMessage="1" prompt="在此标题下的此列中选择类别。在类别工作表中输入新的类别。按 Alt+向下键可出现选项，然后按向下键和 Enter 做出选择" sqref="C9" xr:uid="{00000000-0002-0000-0000-00000C000000}"/>
    <dataValidation allowBlank="1" showInputMessage="1" showErrorMessage="1" prompt="在此标题下的此列中输入数量" sqref="D9" xr:uid="{00000000-0002-0000-0000-00000D000000}"/>
    <dataValidation allowBlank="1" showInputMessage="1" showErrorMessage="1" prompt="在此标题下的此列中输入费用" sqref="F9" xr:uid="{00000000-0002-0000-0000-00000E000000}"/>
    <dataValidation allowBlank="1" showInputMessage="1" showErrorMessage="1" prompt="此标题下的此列中会自动计算总费用" sqref="H9" xr:uid="{00000000-0002-0000-0000-00000F000000}"/>
    <dataValidation allowBlank="1" showInputMessage="1" showErrorMessage="1" prompt="在此工作簿中创建返校规划表。在清单表格中输入购买详细信息。预算摘要位于单元格 B4 到 C7，购买进度图表位于单元格 E5" sqref="A1" xr:uid="{00000000-0002-0000-0000-000010000000}"/>
    <dataValidation allowBlank="1" showInputMessage="1" showErrorMessage="1" prompt="在此标题下的此列中标记待购物品。已标记物品会自动更新为复选标记图标" sqref="E9" xr:uid="{00000000-0002-0000-0000-000011000000}"/>
    <dataValidation allowBlank="1" showInputMessage="1" showErrorMessage="1" prompt="在此标题下的此列中标记已购物品。已标记物品会自动更新为复选标记图标" sqref="G9" xr:uid="{00000000-0002-0000-0000-000012000000}"/>
    <dataValidation type="list" errorStyle="warning" allowBlank="1" showInputMessage="1" showErrorMessage="1" error="选择列表中的类别。在类别工作表中输入新的类别。选择“取消”，按 Alt+向下键可出现选项，然后按向下键和 Enter 做出选择" sqref="C10:C25" xr:uid="{00000000-0002-0000-0000-000013000000}">
      <formula1>INDIRECT("类别[类别]")</formula1>
    </dataValidation>
    <dataValidation allowBlank="1" showInputMessage="1" showErrorMessage="1" prompt="放置有学校用品的房间，这一图片位于单元格 B2 到 H2" sqref="B2" xr:uid="{00000000-0002-0000-0000-000014000000}"/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ignoredErrors>
    <ignoredError sqref="E5" emptyCellReference="1"/>
    <ignoredError sqref="H10" calculatedColumn="1"/>
    <ignoredError sqref="H11:H25" emptyCellReference="1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  <x14:conditionalFormatting xmlns:xm="http://schemas.microsoft.com/office/excel/2006/main">
          <x14:cfRule type="iconSet" priority="103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E12"/>
  <sheetViews>
    <sheetView workbookViewId="0"/>
  </sheetViews>
  <sheetFormatPr defaultRowHeight="30" customHeight="1" x14ac:dyDescent="0.3"/>
  <cols>
    <col min="1" max="1" width="2.33203125" customWidth="1"/>
    <col min="2" max="2" width="20.77734375" customWidth="1"/>
    <col min="3" max="3" width="20" customWidth="1"/>
    <col min="4" max="4" width="2.77734375" customWidth="1"/>
    <col min="5" max="5" width="67.5546875" customWidth="1"/>
    <col min="6" max="6" width="2.77734375" customWidth="1"/>
  </cols>
  <sheetData>
    <row r="1" spans="2:5" ht="35.1" customHeight="1" x14ac:dyDescent="0.4">
      <c r="B1" s="2" t="s">
        <v>32</v>
      </c>
    </row>
    <row r="2" spans="2:5" s="6" customFormat="1" ht="35.1" customHeight="1" x14ac:dyDescent="0.3">
      <c r="B2" s="8" t="s">
        <v>33</v>
      </c>
    </row>
    <row r="3" spans="2:5" ht="30" customHeight="1" x14ac:dyDescent="0.3">
      <c r="B3" s="1" t="s">
        <v>23</v>
      </c>
      <c r="C3" s="1" t="s">
        <v>31</v>
      </c>
    </row>
    <row r="4" spans="2:5" ht="30" customHeight="1" x14ac:dyDescent="0.3">
      <c r="B4" s="6" t="s">
        <v>26</v>
      </c>
      <c r="C4" s="10">
        <f>IFERROR(SUMIFS(清单[总费用],清单[类别],类别[类别]), "")</f>
        <v>280</v>
      </c>
      <c r="E4" s="5"/>
    </row>
    <row r="5" spans="2:5" ht="30" customHeight="1" x14ac:dyDescent="0.3">
      <c r="B5" s="6" t="s">
        <v>25</v>
      </c>
      <c r="C5" s="10">
        <f>IFERROR(SUMIFS(清单[总费用],清单[类别],类别[类别]), "")</f>
        <v>30</v>
      </c>
      <c r="E5" s="5"/>
    </row>
    <row r="6" spans="2:5" ht="30" customHeight="1" x14ac:dyDescent="0.3">
      <c r="B6" s="6" t="s">
        <v>24</v>
      </c>
      <c r="C6" s="10">
        <f>IFERROR(SUMIFS(清单[总费用],清单[类别],类别[类别]), "")</f>
        <v>55</v>
      </c>
      <c r="E6" s="5"/>
    </row>
    <row r="7" spans="2:5" ht="30" customHeight="1" x14ac:dyDescent="0.3">
      <c r="E7" s="5"/>
    </row>
    <row r="8" spans="2:5" ht="30" customHeight="1" x14ac:dyDescent="0.3">
      <c r="E8" s="5"/>
    </row>
    <row r="9" spans="2:5" ht="30" customHeight="1" x14ac:dyDescent="0.3">
      <c r="E9" s="5"/>
    </row>
    <row r="10" spans="2:5" ht="30" customHeight="1" x14ac:dyDescent="0.3">
      <c r="E10" s="5"/>
    </row>
    <row r="11" spans="2:5" ht="30" customHeight="1" x14ac:dyDescent="0.3">
      <c r="E11" s="5"/>
    </row>
    <row r="12" spans="2:5" ht="30" customHeight="1" x14ac:dyDescent="0.3">
      <c r="E12" s="5"/>
    </row>
  </sheetData>
  <phoneticPr fontId="1" type="noConversion"/>
  <dataValidations xWindow="133" yWindow="350" count="5">
    <dataValidation allowBlank="1" showInputMessage="1" showErrorMessage="1" prompt="此标题下的列中是类别项" sqref="B3" xr:uid="{00000000-0002-0000-0100-000000000000}"/>
    <dataValidation allowBlank="1" showInputMessage="1" showErrorMessage="1" prompt="根据“购物清单”工作表的清单列表中的条目，在此标题下的列中自动计算分类汇总" sqref="C3" xr:uid="{00000000-0002-0000-0100-000001000000}"/>
    <dataValidation allowBlank="1" showInputMessage="1" showErrorMessage="1" prompt="类别和总费用细目的簇状柱形图位于单元格 E4 到 E12" sqref="E4" xr:uid="{00000000-0002-0000-0100-000002000000}"/>
    <dataValidation allowBlank="1" showInputMessage="1" showErrorMessage="1" prompt="预算细目位于此工作表中。从单元格 B3 开始，修改或更新类别表中的类别。描述类别和汇总的图表位于单元格 E4 到 E12" sqref="A1" xr:uid="{00000000-0002-0000-0100-000003000000}"/>
    <dataValidation allowBlank="1" showInputMessage="1" showErrorMessage="1" prompt="此工作表的标题位于此单元格中。在下表中插入或修改类别，从而在清单列表中更新类别列表。系统会自动更新分类汇总" sqref="B1" xr:uid="{00000000-0002-0000-0100-000004000000}"/>
  </dataValidations>
  <printOptions horizontalCentered="1"/>
  <pageMargins left="0.25" right="0.25" top="0.5" bottom="0.5" header="0.25" footer="0.25"/>
  <pageSetup paperSize="9" scale="75" fitToHeight="0" orientation="portrait" r:id="rId1"/>
  <headerFooter differentFirst="1">
    <oddFooter>Page &amp;P of &amp;N</oddFooter>
  </headerFooter>
  <ignoredErrors>
    <ignoredError sqref="C4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3"/>
  <cols>
    <col min="1" max="1" width="2.33203125" customWidth="1"/>
    <col min="2" max="2" width="11.77734375" customWidth="1"/>
    <col min="3" max="3" width="87.44140625" customWidth="1"/>
    <col min="4" max="4" width="2.77734375" customWidth="1"/>
  </cols>
  <sheetData>
    <row r="1" spans="2:3" ht="35.1" customHeight="1" x14ac:dyDescent="0.4">
      <c r="B1" s="2" t="s">
        <v>34</v>
      </c>
    </row>
    <row r="2" spans="2:3" s="6" customFormat="1" ht="35.1" customHeight="1" x14ac:dyDescent="0.3">
      <c r="B2" s="8" t="s">
        <v>35</v>
      </c>
    </row>
    <row r="3" spans="2:3" ht="30" customHeight="1" x14ac:dyDescent="0.3">
      <c r="B3" t="s">
        <v>36</v>
      </c>
      <c r="C3" t="s">
        <v>38</v>
      </c>
    </row>
    <row r="4" spans="2:3" ht="30" customHeight="1" x14ac:dyDescent="0.3">
      <c r="B4" s="9" t="s">
        <v>37</v>
      </c>
      <c r="C4" s="6" t="s">
        <v>39</v>
      </c>
    </row>
    <row r="5" spans="2:3" ht="30" customHeight="1" x14ac:dyDescent="0.3">
      <c r="B5" s="9"/>
      <c r="C5" s="6" t="s">
        <v>40</v>
      </c>
    </row>
    <row r="6" spans="2:3" ht="30" customHeight="1" x14ac:dyDescent="0.3">
      <c r="B6" s="9"/>
      <c r="C6" s="6" t="s">
        <v>41</v>
      </c>
    </row>
    <row r="7" spans="2:3" ht="30" customHeight="1" x14ac:dyDescent="0.3">
      <c r="B7" s="9"/>
      <c r="C7" s="6" t="s">
        <v>42</v>
      </c>
    </row>
    <row r="8" spans="2:3" ht="30" customHeight="1" x14ac:dyDescent="0.3">
      <c r="B8" s="9"/>
      <c r="C8" s="6" t="s">
        <v>43</v>
      </c>
    </row>
    <row r="9" spans="2:3" ht="30" customHeight="1" x14ac:dyDescent="0.3">
      <c r="B9" s="9"/>
      <c r="C9" s="6" t="s">
        <v>44</v>
      </c>
    </row>
    <row r="10" spans="2:3" ht="30" customHeight="1" x14ac:dyDescent="0.3">
      <c r="B10" s="9"/>
      <c r="C10" s="6" t="s">
        <v>45</v>
      </c>
    </row>
    <row r="11" spans="2:3" ht="30" customHeight="1" x14ac:dyDescent="0.3">
      <c r="B11" s="9"/>
      <c r="C11" s="6" t="s">
        <v>46</v>
      </c>
    </row>
    <row r="12" spans="2:3" ht="30" customHeight="1" x14ac:dyDescent="0.3">
      <c r="B12" s="9"/>
      <c r="C12" s="6" t="s">
        <v>47</v>
      </c>
    </row>
    <row r="13" spans="2:3" ht="30" customHeight="1" x14ac:dyDescent="0.3">
      <c r="B13" s="9"/>
      <c r="C13" s="6" t="s">
        <v>48</v>
      </c>
    </row>
    <row r="14" spans="2:3" ht="30" customHeight="1" x14ac:dyDescent="0.3">
      <c r="B14" s="9"/>
      <c r="C14" s="6" t="s">
        <v>49</v>
      </c>
    </row>
    <row r="15" spans="2:3" ht="30" customHeight="1" x14ac:dyDescent="0.3">
      <c r="B15" s="9"/>
      <c r="C15" s="6" t="s">
        <v>50</v>
      </c>
    </row>
    <row r="16" spans="2:3" ht="30" customHeight="1" x14ac:dyDescent="0.3">
      <c r="B16" s="9"/>
      <c r="C16" s="6" t="s">
        <v>51</v>
      </c>
    </row>
    <row r="17" spans="2:3" ht="30" customHeight="1" x14ac:dyDescent="0.3">
      <c r="B17" s="9"/>
      <c r="C17" s="6" t="s">
        <v>52</v>
      </c>
    </row>
    <row r="18" spans="2:3" ht="30" customHeight="1" x14ac:dyDescent="0.3">
      <c r="B18" s="9"/>
      <c r="C18" s="6" t="s">
        <v>53</v>
      </c>
    </row>
    <row r="19" spans="2:3" ht="30" customHeight="1" x14ac:dyDescent="0.3">
      <c r="B19" s="9"/>
      <c r="C19" s="6" t="s">
        <v>54</v>
      </c>
    </row>
    <row r="20" spans="2:3" ht="30" customHeight="1" x14ac:dyDescent="0.3">
      <c r="B20" s="9"/>
      <c r="C20" s="6" t="s">
        <v>55</v>
      </c>
    </row>
    <row r="21" spans="2:3" ht="30" customHeight="1" x14ac:dyDescent="0.3">
      <c r="B21" s="9"/>
      <c r="C21" s="6" t="s">
        <v>56</v>
      </c>
    </row>
    <row r="22" spans="2:3" ht="30" customHeight="1" x14ac:dyDescent="0.3">
      <c r="B22" s="9"/>
      <c r="C22" s="6" t="s">
        <v>57</v>
      </c>
    </row>
  </sheetData>
  <phoneticPr fontId="1" type="noConversion"/>
  <conditionalFormatting sqref="B4:C22">
    <cfRule type="expression" dxfId="0" priority="1">
      <formula>LEN($B4)&gt;0</formula>
    </cfRule>
  </conditionalFormatting>
  <dataValidations count="4">
    <dataValidation allowBlank="1" showInputMessage="1" showErrorMessage="1" prompt="在此标题下的此列中标记已完成的任务。使用标题筛选器查找特定条目。已完成的任务会自动更新为带删除线的格式" sqref="B3" xr:uid="{00000000-0002-0000-0200-000000000000}"/>
    <dataValidation allowBlank="1" showInputMessage="1" showErrorMessage="1" prompt="在此标题下的列中输入任务描述" sqref="C3" xr:uid="{00000000-0002-0000-0200-000001000000}"/>
    <dataValidation allowBlank="1" showInputMessage="1" showErrorMessage="1" prompt="在此工作表中创建待办事项列表。使用“已完成”列表明是否已完成任务" sqref="A1:A2" xr:uid="{00000000-0002-0000-0200-000002000000}"/>
    <dataValidation allowBlank="1" showInputMessage="1" showErrorMessage="1" prompt="此工作表的标题位于此单元格中。在表中从单元格 B3 开始创建待办事项列表" sqref="B1" xr:uid="{00000000-0002-0000-0200-000003000000}"/>
  </dataValidations>
  <printOptions horizontalCentered="1"/>
  <pageMargins left="0.25" right="0.25" top="0.5" bottom="0.5" header="0.25" footer="0.25"/>
  <pageSetup paperSize="9" scale="8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5"/>
  <sheetViews>
    <sheetView workbookViewId="0"/>
  </sheetViews>
  <sheetFormatPr defaultColWidth="8.77734375" defaultRowHeight="30" customHeight="1" x14ac:dyDescent="0.3"/>
  <cols>
    <col min="1" max="1" width="2.33203125" style="3" customWidth="1"/>
    <col min="2" max="2" width="20.77734375" style="3" customWidth="1"/>
    <col min="3" max="3" width="20" style="3" customWidth="1"/>
    <col min="4" max="4" width="15.5546875" style="3" customWidth="1"/>
    <col min="5" max="5" width="47.5546875" style="3" customWidth="1"/>
    <col min="6" max="6" width="2.77734375" style="3" customWidth="1"/>
    <col min="7" max="16384" width="8.77734375" style="3"/>
  </cols>
  <sheetData>
    <row r="1" spans="2:5" ht="35.1" customHeight="1" x14ac:dyDescent="0.4">
      <c r="B1" s="2" t="s">
        <v>58</v>
      </c>
      <c r="E1" s="7" t="s">
        <v>67</v>
      </c>
    </row>
    <row r="2" spans="2:5" ht="30" customHeight="1" x14ac:dyDescent="0.3">
      <c r="B2" s="1" t="s">
        <v>59</v>
      </c>
      <c r="C2" s="1" t="s">
        <v>62</v>
      </c>
      <c r="D2" s="3" t="s">
        <v>64</v>
      </c>
    </row>
    <row r="3" spans="2:5" ht="30" customHeight="1" x14ac:dyDescent="0.3">
      <c r="B3" s="6" t="s">
        <v>60</v>
      </c>
      <c r="C3" s="4" t="s">
        <v>63</v>
      </c>
      <c r="D3" s="6" t="s">
        <v>65</v>
      </c>
    </row>
    <row r="4" spans="2:5" ht="30" customHeight="1" x14ac:dyDescent="0.3">
      <c r="B4" s="6" t="s">
        <v>61</v>
      </c>
      <c r="C4" s="4" t="s">
        <v>63</v>
      </c>
      <c r="D4" s="6" t="s">
        <v>66</v>
      </c>
    </row>
    <row r="5" spans="2:5" ht="30" customHeight="1" x14ac:dyDescent="0.3">
      <c r="B5" s="6"/>
      <c r="C5" s="4"/>
      <c r="D5" s="6"/>
    </row>
  </sheetData>
  <phoneticPr fontId="1" type="noConversion"/>
  <dataValidations xWindow="58" yWindow="495" count="6">
    <dataValidation allowBlank="1" showInputMessage="1" showErrorMessage="1" prompt="在此标题下的此列中输入电子邮件" sqref="C2" xr:uid="{00000000-0002-0000-0300-000000000000}"/>
    <dataValidation allowBlank="1" showInputMessage="1" showErrorMessage="1" prompt="在此标题下的此列中输入姓名" sqref="B2" xr:uid="{00000000-0002-0000-0300-000001000000}"/>
    <dataValidation allowBlank="1" showInputMessage="1" showErrorMessage="1" prompt="此工作表的标题位于此单元格，说明位于单元格 E1" sqref="B1" xr:uid="{00000000-0002-0000-0300-000002000000}"/>
    <dataValidation allowBlank="1" showInputMessage="1" showErrorMessage="1" prompt="创建要与之共享此工作簿的人员列表。在此工作表的共享列表中输入姓名、电子邮件并跟踪共享" sqref="A1" xr:uid="{00000000-0002-0000-0300-000003000000}"/>
    <dataValidation type="list" errorStyle="warning" allowBlank="1" showInputMessage="1" showErrorMessage="1" error="在列表中选择“是”或“否”，表示是否与某个好友共享工作簿。选择“取消”，按 Alt+向下键可出现选项，然后按向下键和 Enter 做出选择" sqref="D3:D5" xr:uid="{00000000-0002-0000-0300-000004000000}">
      <formula1>"是,否"</formula1>
    </dataValidation>
    <dataValidation allowBlank="1" showInputMessage="1" showErrorMessage="1" prompt="在此标题下的此列中跟踪此工作簿的共享。在列表中选择“是”或“否”。按 Alt+向下键可出现选项，然后按向下键和 Enter 做出选择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25" right="0.25" top="0.5" bottom="0.5" header="0.25" footer="0.25"/>
  <pageSetup paperSize="9" scale="81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823BD31C-F749-4489-96D4-22BD58B704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A7339-F87A-4BBD-A330-FA6F3627B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85A0DB-97E5-4301-B636-92F3DBD0D912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购物清单</vt:lpstr>
      <vt:lpstr>预算细目</vt:lpstr>
      <vt:lpstr>待办事项列表</vt:lpstr>
      <vt:lpstr>共享列表</vt:lpstr>
      <vt:lpstr>ColumnTitle1</vt:lpstr>
      <vt:lpstr>ColumnTitle2</vt:lpstr>
      <vt:lpstr>ColumnTitle3</vt:lpstr>
      <vt:lpstr>共享列表!ColumnTitle4</vt:lpstr>
      <vt:lpstr>待办事项列表!Print_Titles</vt:lpstr>
      <vt:lpstr>共享列表!Print_Titles</vt:lpstr>
      <vt:lpstr>购物清单!Print_Titles</vt:lpstr>
      <vt:lpstr>RowTitleRegion1..C7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2017-07-19T23:35:01Z</dcterms:created>
  <dcterms:modified xsi:type="dcterms:W3CDTF">2017-09-29T09:16:46Z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