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10" yWindow="435" windowWidth="23640" windowHeight="10665"/>
  </bookViews>
  <sheets>
    <sheet name="发票" sheetId="1" r:id="rId1"/>
    <sheet name="设置" sheetId="2" r:id="rId2"/>
  </sheets>
  <definedNames>
    <definedName name="bBuyerAddress">设置!$G$7="ON"</definedName>
    <definedName name="bBuyerCity">设置!$G$8="ON"</definedName>
    <definedName name="bBuyerFax">设置!$G$10="ON"</definedName>
    <definedName name="bBuyerName">设置!$G$6="ON"</definedName>
    <definedName name="bBuyerPhone">设置!$G$9="ON"</definedName>
    <definedName name="bFOBIncoterm">设置!$G$20="ON"</definedName>
    <definedName name="bNumPackages">设置!$G$21="ON"</definedName>
    <definedName name="bPONumber">设置!$G$16="ON"</definedName>
    <definedName name="bSalesperson">设置!$G$17="ON"</definedName>
    <definedName name="bSellerAddress">设置!$G$12="ON"</definedName>
    <definedName name="bSellerCity">设置!$G$13="ON"</definedName>
    <definedName name="bSellerFax">设置!$G$15="ON"</definedName>
    <definedName name="bSellerName">设置!$G$11="ON"</definedName>
    <definedName name="bSellerPhone">设置!$G$14="ON"</definedName>
    <definedName name="bShippedVia">设置!$G$18="ON"</definedName>
    <definedName name="bTerms">设置!$G$19="ON"</definedName>
    <definedName name="BuyerAddress">发票!$G$5</definedName>
    <definedName name="BuyerCityStateZip">发票!$G$6</definedName>
    <definedName name="BuyerFax">发票!$G$8</definedName>
    <definedName name="BuyerName">发票!$G$4</definedName>
    <definedName name="BuyerPhone">发票!$G$7</definedName>
    <definedName name="Carrier">tblCarriers[承运人]</definedName>
    <definedName name="GrandTotal">发票!$M$41</definedName>
    <definedName name="invDesc">发票!$I$15</definedName>
    <definedName name="invFOBIncoterm">发票!$F$15</definedName>
    <definedName name="invNumPackages">发票!$K$12</definedName>
    <definedName name="invPONumber">发票!$F$12</definedName>
    <definedName name="invSalesperson">发票!$B$12</definedName>
    <definedName name="invShippedVia">发票!$M$12</definedName>
    <definedName name="invTerms">发票!$B$15</definedName>
    <definedName name="Other">发票!$M$40</definedName>
    <definedName name="_xlnm.Print_Area" localSheetId="0">发票!$A$1:$S$50</definedName>
    <definedName name="_xlnm.Print_Area" localSheetId="1">设置!$A$1:$H$51</definedName>
    <definedName name="SellerAddress">发票!$B$5</definedName>
    <definedName name="SellerCityStateZip">发票!$B$6</definedName>
    <definedName name="SellerFax">发票!$B$8</definedName>
    <definedName name="SellerName">发票!$B$4</definedName>
    <definedName name="SellerPhone">发票!$B$7</definedName>
    <definedName name="ShipTerms">tblFOBTerms[FOB/国际贸易术语]</definedName>
    <definedName name="Subtotal">发票!$M$37</definedName>
    <definedName name="TaxRate">发票!$M$38</definedName>
    <definedName name="TotalTax">发票!$M$39</definedName>
  </definedNames>
  <calcPr calcId="145621"/>
</workbook>
</file>

<file path=xl/calcChain.xml><?xml version="1.0" encoding="utf-8"?>
<calcChain xmlns="http://schemas.openxmlformats.org/spreadsheetml/2006/main">
  <c r="I15" i="1" l="1"/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<sst xmlns="http://schemas.openxmlformats.org/spreadsheetml/2006/main" count="90" uniqueCount="69">
  <si>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</si>
  <si>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</si>
  <si>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</si>
  <si>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EXW</t>
  </si>
  <si>
    <t>USPS</t>
  </si>
  <si>
    <t>FedEx</t>
  </si>
  <si>
    <t>UPS</t>
  </si>
  <si>
    <t>卖方</t>
    <phoneticPr fontId="6" type="noConversion"/>
  </si>
  <si>
    <t>康浦有限公司</t>
    <phoneticPr fontId="6" type="noConversion"/>
  </si>
  <si>
    <t>买方</t>
    <phoneticPr fontId="6" type="noConversion"/>
  </si>
  <si>
    <t>图形设计学院</t>
    <phoneticPr fontId="6" type="noConversion"/>
  </si>
  <si>
    <t>销售人</t>
  </si>
  <si>
    <t>订单号</t>
  </si>
  <si>
    <t>日期</t>
  </si>
  <si>
    <t>包装</t>
  </si>
  <si>
    <t>承运人</t>
  </si>
  <si>
    <t>郭爱明</t>
    <phoneticPr fontId="6" type="noConversion"/>
  </si>
  <si>
    <t>付款条款</t>
  </si>
  <si>
    <t>FOB/国际贸易术语</t>
  </si>
  <si>
    <t>说明</t>
  </si>
  <si>
    <t>无</t>
    <phoneticPr fontId="6" type="noConversion"/>
  </si>
  <si>
    <t>数量</t>
  </si>
  <si>
    <t>单价</t>
  </si>
  <si>
    <t>金额</t>
  </si>
  <si>
    <t>纸令</t>
  </si>
  <si>
    <t>挂台式，落地式</t>
  </si>
  <si>
    <t>小计</t>
  </si>
  <si>
    <t>税率</t>
  </si>
  <si>
    <t>税款</t>
  </si>
  <si>
    <t>其他</t>
  </si>
  <si>
    <t>总计</t>
  </si>
  <si>
    <t>合同条款</t>
    <phoneticPr fontId="6" type="noConversion"/>
  </si>
  <si>
    <t>请在此处列明特定的合同条款。</t>
    <phoneticPr fontId="6" type="noConversion"/>
  </si>
  <si>
    <t>您也可使用此行。</t>
    <phoneticPr fontId="6" type="noConversion"/>
  </si>
  <si>
    <t>买方公司名不能为空</t>
  </si>
  <si>
    <t>买方公司地址不能为空</t>
  </si>
  <si>
    <t>买方公司所在省市及邮编不能为空</t>
  </si>
  <si>
    <t>买方公司电话不能为空</t>
  </si>
  <si>
    <t>买方公司传真不能为空</t>
  </si>
  <si>
    <t>卖方公司名称不能为空</t>
  </si>
  <si>
    <t>卖方公司地址不能为空</t>
  </si>
  <si>
    <t>卖方公司所在省市及邮编不能为空</t>
  </si>
  <si>
    <t>卖方公司电话不能为空</t>
  </si>
  <si>
    <t>卖方公司传真不能为空</t>
  </si>
  <si>
    <t>订单号不能为空</t>
  </si>
  <si>
    <t>销售人员不能为空</t>
  </si>
  <si>
    <t>承运人不能为空</t>
  </si>
  <si>
    <t>付款条款不能为空</t>
  </si>
  <si>
    <t>FOB/ 国际贸易术语不能为空</t>
  </si>
  <si>
    <t>包装编号（#)不能为空</t>
  </si>
  <si>
    <t>条件格式规则</t>
    <phoneticPr fontId="6" type="noConversion"/>
  </si>
  <si>
    <t>目的地或目的港的集散站交货 (1)</t>
  </si>
  <si>
    <t>目的地交货 (1)</t>
  </si>
  <si>
    <t>完税后交货 (1)</t>
  </si>
  <si>
    <t>工厂交货 (1)</t>
  </si>
  <si>
    <t>装运点</t>
  </si>
  <si>
    <t>目的地</t>
  </si>
  <si>
    <t>含义</t>
  </si>
  <si>
    <t>运费到付</t>
  </si>
  <si>
    <t>运费预付</t>
  </si>
  <si>
    <t>其他</t>
    <phoneticPr fontId="6" type="noConversion"/>
  </si>
  <si>
    <t>开</t>
  </si>
  <si>
    <t>关</t>
  </si>
  <si>
    <t>运费预付</t>
    <phoneticPr fontId="6" type="noConversion"/>
  </si>
  <si>
    <t>本术语是依据 2011 年 1 月 1 日更新的第八版国际贸易术语 Incoterms 2010。</t>
    <phoneticPr fontId="6" type="noConversion"/>
  </si>
  <si>
    <t>开/关</t>
    <phoneticPr fontId="6" type="noConversion"/>
  </si>
  <si>
    <t>河北省承德市第一大街 567 号</t>
    <phoneticPr fontId="6" type="noConversion"/>
  </si>
  <si>
    <t>江苏省盐城市第一大街 2345 号</t>
  </si>
  <si>
    <t>邮政编码 12345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</si>
</sst>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!\(&quot;$&quot;#,##0.00\!\)"/>
    <numFmt numFmtId="165" formatCode="[&lt;=9999999]###\!\-####;\!\(###\!\)\!\ ###\!\-####"/>
    <numFmt numFmtId="166" formatCode="0%_)"/>
    <numFmt numFmtId="167" formatCode="&quot;¥&quot;#,##0.00_);[Red]\!\(&quot;¥&quot;#,##0.00\!\)"/>
  </numFmts>
  <fonts count="14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9"/>
      <name val="Cambria"/>
      <family val="3"/>
      <charset val="134"/>
      <scheme val="minor"/>
    </font>
    <font>
      <sz val="9"/>
      <color theme="1" tint="0.249977111117893"/>
      <name val="Microsoft YaHei UI"/>
      <family val="2"/>
      <charset val="134"/>
    </font>
    <font>
      <sz val="10"/>
      <color theme="1" tint="0.24994659260841701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sz val="9"/>
      <color theme="1"/>
      <name val="Microsoft YaHei UI"/>
      <family val="2"/>
      <charset val="134"/>
    </font>
    <font>
      <b/>
      <sz val="10"/>
      <color theme="1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2" applyFont="1" applyAlignment="1"/>
    <xf numFmtId="0" fontId="9" fillId="0" borderId="1" xfId="0" applyFont="1" applyBorder="1" applyAlignment="1"/>
    <xf numFmtId="0" fontId="9" fillId="0" borderId="1" xfId="0" applyFont="1" applyBorder="1"/>
    <xf numFmtId="0" fontId="9" fillId="0" borderId="0" xfId="0" applyFont="1" applyBorder="1"/>
    <xf numFmtId="0" fontId="9" fillId="0" borderId="1" xfId="2" applyFont="1" applyBorder="1" applyAlignment="1"/>
    <xf numFmtId="0" fontId="11" fillId="0" borderId="2" xfId="0" applyFont="1" applyBorder="1" applyAlignment="1"/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/>
    <xf numFmtId="0" fontId="9" fillId="0" borderId="1" xfId="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2" xfId="0" applyFont="1" applyBorder="1" applyAlignment="1">
      <alignment horizontal="left"/>
    </xf>
    <xf numFmtId="0" fontId="8" fillId="0" borderId="0" xfId="0" applyFont="1" applyBorder="1"/>
    <xf numFmtId="0" fontId="11" fillId="0" borderId="5" xfId="0" applyNumberFormat="1" applyFont="1" applyBorder="1" applyAlignment="1">
      <alignment horizontal="left"/>
    </xf>
    <xf numFmtId="49" fontId="11" fillId="0" borderId="0" xfId="0" applyNumberFormat="1" applyFont="1" applyBorder="1"/>
    <xf numFmtId="167" fontId="11" fillId="0" borderId="5" xfId="0" applyNumberFormat="1" applyFont="1" applyBorder="1"/>
    <xf numFmtId="167" fontId="11" fillId="0" borderId="0" xfId="0" applyNumberFormat="1" applyFont="1" applyBorder="1"/>
    <xf numFmtId="0" fontId="11" fillId="0" borderId="3" xfId="0" applyNumberFormat="1" applyFont="1" applyBorder="1" applyAlignment="1">
      <alignment horizontal="left"/>
    </xf>
    <xf numFmtId="167" fontId="11" fillId="0" borderId="3" xfId="0" applyNumberFormat="1" applyFont="1" applyBorder="1"/>
    <xf numFmtId="164" fontId="11" fillId="0" borderId="3" xfId="0" applyNumberFormat="1" applyFont="1" applyBorder="1"/>
    <xf numFmtId="164" fontId="11" fillId="0" borderId="0" xfId="0" applyNumberFormat="1" applyFont="1" applyBorder="1"/>
    <xf numFmtId="0" fontId="11" fillId="0" borderId="4" xfId="0" applyNumberFormat="1" applyFont="1" applyBorder="1" applyAlignment="1">
      <alignment horizontal="left"/>
    </xf>
    <xf numFmtId="164" fontId="11" fillId="0" borderId="4" xfId="0" applyNumberFormat="1" applyFont="1" applyBorder="1" applyAlignment="1"/>
    <xf numFmtId="164" fontId="11" fillId="0" borderId="4" xfId="0" applyNumberFormat="1" applyFont="1" applyBorder="1"/>
    <xf numFmtId="167" fontId="10" fillId="0" borderId="0" xfId="0" applyNumberFormat="1" applyFont="1"/>
    <xf numFmtId="166" fontId="10" fillId="0" borderId="0" xfId="0" applyNumberFormat="1" applyFont="1"/>
    <xf numFmtId="0" fontId="13" fillId="0" borderId="0" xfId="0" applyFont="1"/>
    <xf numFmtId="167" fontId="13" fillId="0" borderId="0" xfId="0" applyNumberFormat="1" applyFont="1"/>
    <xf numFmtId="49" fontId="11" fillId="0" borderId="0" xfId="0" applyNumberFormat="1" applyFont="1"/>
    <xf numFmtId="49" fontId="11" fillId="0" borderId="2" xfId="0" applyNumberFormat="1" applyFont="1" applyBorder="1"/>
    <xf numFmtId="49" fontId="11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91747</xdr:rowOff>
    </xdr:from>
    <xdr:to>
      <xdr:col>3</xdr:col>
      <xdr:colOff>66540</xdr:colOff>
      <xdr:row>1</xdr:row>
      <xdr:rowOff>613026</xdr:rowOff>
    </xdr:to>
    <xdr:pic>
      <xdr:nvPicPr>
        <xdr:cNvPr id="2" name="图片 1" descr="徽标占位符.右键单击占位符，然后选择“更改图片”来替换它。" title="替换为徽标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8922"/>
          <a:ext cx="1076190" cy="52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矩形标注 1" descr="使用本表格来控制“发票”工作表中的条件格式。请选择“开”或“关”来启用或禁用发票的条件格式规则。" title="条件格式提示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使用本表格来控制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“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发票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工作表中的条件格式。请选择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“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开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或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“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关</a:t>
          </a:r>
          <a:r>
            <a:rPr lang="fi-FI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”</a:t>
          </a:r>
          <a:r>
            <a:rPr lang="zh-CN" altLang="zh-CN" sz="900">
              <a:solidFill>
                <a:schemeClr val="dk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来启用或禁用发票的条件格式规则。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国际贸易术语" dataDxfId="8"/>
    <tableColumn id="2" name="含义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国际贸易术语" altTextSummary="FOB列表/国际贸易术语缩写及描述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承运人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承运人" altTextSummary="承运人列表，如USPS、FedEx、UPS等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条件格式规则" dataDxfId="1"/>
    <tableColumn id="3" name="开/关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条件格式规则" altTextSummary="使用本表格来控制“发票”工作表中的条件格式。请选择“开”或“关”来启用或禁用发票的条件格式规则。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2.710937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/>
    <row r="2" spans="2:13" ht="66" customHeight="1"/>
    <row r="3" spans="2:13" ht="14.25">
      <c r="B3" s="6" t="s">
        <v>7</v>
      </c>
      <c r="C3" s="7"/>
      <c r="D3" s="8"/>
      <c r="E3" s="9"/>
      <c r="G3" s="10" t="s">
        <v>9</v>
      </c>
      <c r="H3" s="7"/>
      <c r="I3" s="8"/>
    </row>
    <row r="4" spans="2:13" ht="20.25" customHeight="1">
      <c r="B4" s="11" t="s">
        <v>8</v>
      </c>
      <c r="C4" s="4"/>
      <c r="D4" s="4"/>
      <c r="E4" s="4"/>
      <c r="F4" s="4"/>
      <c r="G4" s="11" t="s">
        <v>10</v>
      </c>
      <c r="H4" s="4"/>
      <c r="I4" s="4"/>
      <c r="J4" s="12"/>
      <c r="K4" s="12"/>
      <c r="L4" s="12"/>
      <c r="M4" s="12"/>
    </row>
    <row r="5" spans="2:13">
      <c r="B5" s="13" t="s">
        <v>66</v>
      </c>
      <c r="C5" s="4"/>
      <c r="D5" s="4"/>
      <c r="E5" s="4"/>
      <c r="F5" s="4"/>
      <c r="G5" s="13" t="s">
        <v>67</v>
      </c>
      <c r="H5" s="4"/>
      <c r="I5" s="4"/>
      <c r="J5" s="12"/>
      <c r="K5" s="14"/>
      <c r="L5" s="14"/>
      <c r="M5" s="12"/>
    </row>
    <row r="6" spans="2:13">
      <c r="B6" s="13" t="s">
        <v>68</v>
      </c>
      <c r="C6" s="4"/>
      <c r="D6" s="4"/>
      <c r="E6" s="4"/>
      <c r="F6" s="4"/>
      <c r="G6" s="13" t="s">
        <v>68</v>
      </c>
      <c r="H6" s="4"/>
      <c r="I6" s="4"/>
      <c r="J6" s="12"/>
      <c r="K6" s="14"/>
      <c r="L6" s="14"/>
      <c r="M6" s="12"/>
    </row>
    <row r="7" spans="2:13">
      <c r="B7" s="49">
        <v>8885550104</v>
      </c>
      <c r="C7" s="49"/>
      <c r="D7" s="49"/>
      <c r="E7" s="4"/>
      <c r="F7" s="4"/>
      <c r="G7" s="49">
        <v>5095550192</v>
      </c>
      <c r="H7" s="49"/>
      <c r="I7" s="49"/>
      <c r="J7" s="12"/>
      <c r="K7" s="14"/>
      <c r="L7" s="14"/>
      <c r="M7" s="12"/>
    </row>
    <row r="8" spans="2:13">
      <c r="B8" s="49">
        <v>8885550105</v>
      </c>
      <c r="C8" s="49"/>
      <c r="D8" s="49"/>
      <c r="E8" s="4"/>
      <c r="F8" s="4"/>
      <c r="G8" s="49">
        <v>5095550193</v>
      </c>
      <c r="H8" s="49"/>
      <c r="I8" s="49"/>
      <c r="J8" s="12"/>
      <c r="K8" s="14"/>
      <c r="L8" s="14"/>
      <c r="M8" s="12"/>
    </row>
    <row r="9" spans="2:13">
      <c r="B9" s="15"/>
      <c r="C9" s="15"/>
      <c r="D9" s="15"/>
      <c r="E9" s="15"/>
      <c r="F9" s="15"/>
      <c r="G9" s="15"/>
      <c r="J9" s="16"/>
      <c r="K9" s="16"/>
      <c r="L9" s="16"/>
    </row>
    <row r="11" spans="2:13" ht="14.25">
      <c r="B11" s="17" t="s">
        <v>11</v>
      </c>
      <c r="C11" s="18"/>
      <c r="D11" s="18"/>
      <c r="E11" s="19"/>
      <c r="F11" s="17" t="s">
        <v>12</v>
      </c>
      <c r="G11" s="18"/>
      <c r="H11" s="19"/>
      <c r="I11" s="17" t="s">
        <v>13</v>
      </c>
      <c r="J11" s="19"/>
      <c r="K11" s="20" t="s">
        <v>14</v>
      </c>
      <c r="L11" s="19"/>
      <c r="M11" s="17" t="s">
        <v>15</v>
      </c>
    </row>
    <row r="12" spans="2:13" ht="20.25" customHeight="1">
      <c r="B12" s="46" t="s">
        <v>16</v>
      </c>
      <c r="C12" s="46"/>
      <c r="D12" s="46"/>
      <c r="E12" s="21"/>
      <c r="F12" s="46">
        <v>123</v>
      </c>
      <c r="G12" s="46"/>
      <c r="H12" s="21"/>
      <c r="I12" s="22">
        <v>40909</v>
      </c>
      <c r="J12" s="23"/>
      <c r="K12" s="24">
        <v>1</v>
      </c>
      <c r="L12" s="25"/>
      <c r="M12" s="26" t="s">
        <v>4</v>
      </c>
    </row>
    <row r="13" spans="2:13">
      <c r="E13" s="27"/>
      <c r="H13" s="27"/>
    </row>
    <row r="14" spans="2:13" ht="14.25">
      <c r="B14" s="17" t="s">
        <v>17</v>
      </c>
      <c r="C14" s="18"/>
      <c r="D14" s="18"/>
      <c r="E14" s="19"/>
      <c r="F14" s="17" t="s">
        <v>18</v>
      </c>
      <c r="G14" s="18"/>
      <c r="H14" s="19"/>
      <c r="I14" s="17" t="s">
        <v>19</v>
      </c>
      <c r="J14" s="18"/>
      <c r="K14" s="18"/>
      <c r="L14" s="18"/>
      <c r="M14" s="18"/>
    </row>
    <row r="15" spans="2:13" ht="20.25" customHeight="1">
      <c r="B15" s="46" t="s">
        <v>20</v>
      </c>
      <c r="C15" s="46"/>
      <c r="D15" s="46"/>
      <c r="E15" s="21"/>
      <c r="F15" s="46" t="s">
        <v>63</v>
      </c>
      <c r="G15" s="46"/>
      <c r="H15" s="21"/>
      <c r="I15" s="46" t="str">
        <f>IFERROR(INDEX(tblFOBTerms[],MATCH(F15,tblFOBTerms[FOB/国际贸易术语],0),2),"")</f>
        <v>目的地</v>
      </c>
      <c r="J15" s="46"/>
      <c r="K15" s="46"/>
      <c r="L15" s="46"/>
      <c r="M15" s="46"/>
    </row>
    <row r="17" spans="2:13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3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3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3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13" ht="14.25">
      <c r="B23" s="10" t="s">
        <v>21</v>
      </c>
      <c r="D23" s="10" t="s">
        <v>19</v>
      </c>
      <c r="E23" s="7"/>
      <c r="F23" s="7"/>
      <c r="G23" s="7"/>
      <c r="H23" s="7"/>
      <c r="I23" s="7"/>
      <c r="K23" s="10" t="s">
        <v>22</v>
      </c>
      <c r="L23" s="27"/>
      <c r="M23" s="10" t="s">
        <v>23</v>
      </c>
    </row>
    <row r="24" spans="2:13">
      <c r="B24" s="28">
        <v>1</v>
      </c>
      <c r="C24" s="29"/>
      <c r="D24" s="47" t="s">
        <v>24</v>
      </c>
      <c r="E24" s="47"/>
      <c r="F24" s="47"/>
      <c r="G24" s="47"/>
      <c r="H24" s="47"/>
      <c r="I24" s="47"/>
      <c r="J24" s="29"/>
      <c r="K24" s="30">
        <v>15</v>
      </c>
      <c r="L24" s="31"/>
      <c r="M24" s="30">
        <f t="shared" ref="M24:M36" si="0">IF(AND(K24&lt;&gt;"",B24&lt;&gt;""),B24*K24,"")</f>
        <v>15</v>
      </c>
    </row>
    <row r="25" spans="2:13">
      <c r="B25" s="32">
        <v>5</v>
      </c>
      <c r="C25" s="29"/>
      <c r="D25" s="45" t="s">
        <v>25</v>
      </c>
      <c r="E25" s="45"/>
      <c r="F25" s="45"/>
      <c r="G25" s="45"/>
      <c r="H25" s="45"/>
      <c r="I25" s="45"/>
      <c r="J25" s="29"/>
      <c r="K25" s="33">
        <v>275</v>
      </c>
      <c r="L25" s="31"/>
      <c r="M25" s="33">
        <f t="shared" si="0"/>
        <v>1375</v>
      </c>
    </row>
    <row r="26" spans="2:13">
      <c r="B26" s="32"/>
      <c r="C26" s="29"/>
      <c r="D26" s="45"/>
      <c r="E26" s="45"/>
      <c r="F26" s="45"/>
      <c r="G26" s="45"/>
      <c r="H26" s="45"/>
      <c r="I26" s="45"/>
      <c r="J26" s="29"/>
      <c r="K26" s="34"/>
      <c r="L26" s="35"/>
      <c r="M26" s="34" t="str">
        <f t="shared" si="0"/>
        <v/>
      </c>
    </row>
    <row r="27" spans="2:13">
      <c r="B27" s="32"/>
      <c r="C27" s="29"/>
      <c r="D27" s="45"/>
      <c r="E27" s="45"/>
      <c r="F27" s="45"/>
      <c r="G27" s="45"/>
      <c r="H27" s="45"/>
      <c r="I27" s="45"/>
      <c r="J27" s="29"/>
      <c r="K27" s="34"/>
      <c r="L27" s="35"/>
      <c r="M27" s="34" t="str">
        <f t="shared" si="0"/>
        <v/>
      </c>
    </row>
    <row r="28" spans="2:13">
      <c r="B28" s="32"/>
      <c r="C28" s="29"/>
      <c r="D28" s="45"/>
      <c r="E28" s="45"/>
      <c r="F28" s="45"/>
      <c r="G28" s="45"/>
      <c r="H28" s="45"/>
      <c r="I28" s="45"/>
      <c r="J28" s="29"/>
      <c r="K28" s="34"/>
      <c r="L28" s="35"/>
      <c r="M28" s="34" t="str">
        <f t="shared" si="0"/>
        <v/>
      </c>
    </row>
    <row r="29" spans="2:13">
      <c r="B29" s="32"/>
      <c r="C29" s="29"/>
      <c r="D29" s="45"/>
      <c r="E29" s="45"/>
      <c r="F29" s="45"/>
      <c r="G29" s="45"/>
      <c r="H29" s="45"/>
      <c r="I29" s="45"/>
      <c r="J29" s="29"/>
      <c r="K29" s="34"/>
      <c r="L29" s="35"/>
      <c r="M29" s="34" t="str">
        <f t="shared" si="0"/>
        <v/>
      </c>
    </row>
    <row r="30" spans="2:13">
      <c r="B30" s="32"/>
      <c r="C30" s="29"/>
      <c r="D30" s="45"/>
      <c r="E30" s="45"/>
      <c r="F30" s="45"/>
      <c r="G30" s="45"/>
      <c r="H30" s="45"/>
      <c r="I30" s="45"/>
      <c r="J30" s="29"/>
      <c r="K30" s="34"/>
      <c r="L30" s="35"/>
      <c r="M30" s="34" t="str">
        <f t="shared" si="0"/>
        <v/>
      </c>
    </row>
    <row r="31" spans="2:13">
      <c r="B31" s="32"/>
      <c r="C31" s="29"/>
      <c r="D31" s="45"/>
      <c r="E31" s="45"/>
      <c r="F31" s="45"/>
      <c r="G31" s="45"/>
      <c r="H31" s="45"/>
      <c r="I31" s="45"/>
      <c r="J31" s="29"/>
      <c r="K31" s="34"/>
      <c r="L31" s="35"/>
      <c r="M31" s="34" t="str">
        <f t="shared" si="0"/>
        <v/>
      </c>
    </row>
    <row r="32" spans="2:13">
      <c r="B32" s="32"/>
      <c r="C32" s="29"/>
      <c r="D32" s="45"/>
      <c r="E32" s="45"/>
      <c r="F32" s="45"/>
      <c r="G32" s="45"/>
      <c r="H32" s="45"/>
      <c r="I32" s="45"/>
      <c r="J32" s="29"/>
      <c r="K32" s="34"/>
      <c r="L32" s="35"/>
      <c r="M32" s="34" t="str">
        <f t="shared" si="0"/>
        <v/>
      </c>
    </row>
    <row r="33" spans="2:13">
      <c r="B33" s="32"/>
      <c r="C33" s="29"/>
      <c r="D33" s="45"/>
      <c r="E33" s="45"/>
      <c r="F33" s="45"/>
      <c r="G33" s="45"/>
      <c r="H33" s="45"/>
      <c r="I33" s="45"/>
      <c r="J33" s="29"/>
      <c r="K33" s="34"/>
      <c r="L33" s="35"/>
      <c r="M33" s="34" t="str">
        <f t="shared" si="0"/>
        <v/>
      </c>
    </row>
    <row r="34" spans="2:13">
      <c r="B34" s="32"/>
      <c r="C34" s="29"/>
      <c r="D34" s="45"/>
      <c r="E34" s="45"/>
      <c r="F34" s="45"/>
      <c r="G34" s="45"/>
      <c r="H34" s="45"/>
      <c r="I34" s="45"/>
      <c r="J34" s="29"/>
      <c r="K34" s="34"/>
      <c r="L34" s="35"/>
      <c r="M34" s="34" t="str">
        <f t="shared" si="0"/>
        <v/>
      </c>
    </row>
    <row r="35" spans="2:13">
      <c r="B35" s="32"/>
      <c r="C35" s="29"/>
      <c r="D35" s="45"/>
      <c r="E35" s="45"/>
      <c r="F35" s="45"/>
      <c r="G35" s="45"/>
      <c r="H35" s="45"/>
      <c r="I35" s="45"/>
      <c r="J35" s="29"/>
      <c r="K35" s="34"/>
      <c r="L35" s="35"/>
      <c r="M35" s="34" t="str">
        <f t="shared" si="0"/>
        <v/>
      </c>
    </row>
    <row r="36" spans="2:13">
      <c r="B36" s="36"/>
      <c r="C36" s="29"/>
      <c r="D36" s="48"/>
      <c r="E36" s="48"/>
      <c r="F36" s="48"/>
      <c r="G36" s="48"/>
      <c r="H36" s="48"/>
      <c r="I36" s="48"/>
      <c r="J36" s="29"/>
      <c r="K36" s="37"/>
      <c r="L36" s="35"/>
      <c r="M36" s="38" t="str">
        <f t="shared" si="0"/>
        <v/>
      </c>
    </row>
    <row r="37" spans="2:13">
      <c r="B37" s="4"/>
      <c r="C37" s="4"/>
      <c r="D37" s="4"/>
      <c r="E37" s="4"/>
      <c r="F37" s="4"/>
      <c r="G37" s="4"/>
      <c r="H37" s="4"/>
      <c r="I37" s="4"/>
      <c r="J37" s="4"/>
      <c r="K37" s="4" t="s">
        <v>26</v>
      </c>
      <c r="L37" s="4"/>
      <c r="M37" s="39">
        <f>SUM(M24:M36)</f>
        <v>1390</v>
      </c>
    </row>
    <row r="38" spans="2:13">
      <c r="B38" s="4"/>
      <c r="C38" s="4"/>
      <c r="D38" s="4"/>
      <c r="E38" s="4"/>
      <c r="F38" s="4"/>
      <c r="G38" s="4"/>
      <c r="H38" s="4"/>
      <c r="I38" s="4"/>
      <c r="J38" s="4"/>
      <c r="K38" s="4" t="s">
        <v>27</v>
      </c>
      <c r="L38" s="4"/>
      <c r="M38" s="40">
        <v>7.4999999999999997E-2</v>
      </c>
    </row>
    <row r="39" spans="2:13">
      <c r="B39" s="4"/>
      <c r="C39" s="4"/>
      <c r="D39" s="4"/>
      <c r="E39" s="4"/>
      <c r="F39" s="4"/>
      <c r="G39" s="4"/>
      <c r="H39" s="4"/>
      <c r="I39" s="4"/>
      <c r="J39" s="4"/>
      <c r="K39" s="4" t="s">
        <v>28</v>
      </c>
      <c r="L39" s="4"/>
      <c r="M39" s="39">
        <f>TaxRate*Subtotal</f>
        <v>104.25</v>
      </c>
    </row>
    <row r="40" spans="2:13">
      <c r="B40" s="4"/>
      <c r="C40" s="4"/>
      <c r="D40" s="4"/>
      <c r="E40" s="4"/>
      <c r="F40" s="4"/>
      <c r="G40" s="4"/>
      <c r="H40" s="4"/>
      <c r="I40" s="4"/>
      <c r="J40" s="4"/>
      <c r="K40" s="4" t="s">
        <v>29</v>
      </c>
      <c r="L40" s="4"/>
      <c r="M40" s="39">
        <v>0</v>
      </c>
    </row>
    <row r="41" spans="2:13">
      <c r="B41" s="4"/>
      <c r="C41" s="4"/>
      <c r="D41" s="4"/>
      <c r="E41" s="4"/>
      <c r="F41" s="4"/>
      <c r="G41" s="4"/>
      <c r="H41" s="4"/>
      <c r="I41" s="4"/>
      <c r="J41" s="4"/>
      <c r="K41" s="41" t="s">
        <v>30</v>
      </c>
      <c r="L41" s="41"/>
      <c r="M41" s="42">
        <f>SUM(Other,TotalTax,Subtotal)</f>
        <v>1494.25</v>
      </c>
    </row>
    <row r="42" spans="2:13" ht="3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3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3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8" spans="2:13" ht="14.25">
      <c r="B48" s="10" t="s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>
      <c r="B49" s="44" t="s">
        <v>32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>
      <c r="B50" s="43" t="s">
        <v>33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phoneticPr fontId="6" type="noConversion"/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"/>
  <cols>
    <col min="1" max="1" width="22.7109375" style="1" customWidth="1"/>
    <col min="2" max="2" width="44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>
      <c r="A2" s="50" t="s">
        <v>64</v>
      </c>
      <c r="B2" s="50"/>
      <c r="C2" s="50"/>
      <c r="D2" s="50"/>
      <c r="E2" s="50"/>
      <c r="F2" s="50"/>
      <c r="G2" s="50"/>
    </row>
    <row r="3" spans="1:7">
      <c r="A3" s="2"/>
      <c r="B3" s="2"/>
    </row>
    <row r="5" spans="1:7" ht="14.25">
      <c r="A5" s="3" t="s">
        <v>18</v>
      </c>
      <c r="B5" s="3" t="s">
        <v>57</v>
      </c>
      <c r="D5" s="3" t="s">
        <v>15</v>
      </c>
      <c r="F5" s="3" t="s">
        <v>50</v>
      </c>
      <c r="G5" s="3" t="s">
        <v>65</v>
      </c>
    </row>
    <row r="6" spans="1:7" s="4" customFormat="1">
      <c r="A6" s="4" t="s">
        <v>0</v>
      </c>
      <c r="B6" s="4" t="s">
        <v>51</v>
      </c>
      <c r="D6" s="4" t="s">
        <v>4</v>
      </c>
      <c r="F6" s="4" t="s">
        <v>34</v>
      </c>
      <c r="G6" s="5" t="s">
        <v>61</v>
      </c>
    </row>
    <row r="7" spans="1:7" s="4" customFormat="1">
      <c r="A7" s="4" t="s">
        <v>1</v>
      </c>
      <c r="B7" s="4" t="s">
        <v>52</v>
      </c>
      <c r="D7" s="4" t="s">
        <v>5</v>
      </c>
      <c r="F7" s="4" t="s">
        <v>35</v>
      </c>
      <c r="G7" s="5" t="s">
        <v>61</v>
      </c>
    </row>
    <row r="8" spans="1:7" s="4" customFormat="1">
      <c r="A8" s="4" t="s">
        <v>2</v>
      </c>
      <c r="B8" s="4" t="s">
        <v>53</v>
      </c>
      <c r="D8" s="4" t="s">
        <v>6</v>
      </c>
      <c r="F8" s="4" t="s">
        <v>36</v>
      </c>
      <c r="G8" s="5" t="s">
        <v>61</v>
      </c>
    </row>
    <row r="9" spans="1:7" s="4" customFormat="1">
      <c r="A9" s="4" t="s">
        <v>3</v>
      </c>
      <c r="B9" s="4" t="s">
        <v>54</v>
      </c>
      <c r="D9" s="4" t="s">
        <v>60</v>
      </c>
      <c r="F9" s="4" t="s">
        <v>37</v>
      </c>
      <c r="G9" s="5" t="s">
        <v>61</v>
      </c>
    </row>
    <row r="10" spans="1:7" s="4" customFormat="1">
      <c r="A10" s="4" t="s">
        <v>55</v>
      </c>
      <c r="B10" s="4" t="s">
        <v>55</v>
      </c>
      <c r="F10" s="4" t="s">
        <v>38</v>
      </c>
      <c r="G10" s="5" t="s">
        <v>62</v>
      </c>
    </row>
    <row r="11" spans="1:7" s="4" customFormat="1">
      <c r="A11" s="4" t="s">
        <v>58</v>
      </c>
      <c r="B11" s="4" t="s">
        <v>56</v>
      </c>
      <c r="F11" s="4" t="s">
        <v>39</v>
      </c>
      <c r="G11" s="5" t="s">
        <v>61</v>
      </c>
    </row>
    <row r="12" spans="1:7" s="4" customFormat="1">
      <c r="A12" s="4" t="s">
        <v>59</v>
      </c>
      <c r="B12" s="4" t="s">
        <v>56</v>
      </c>
      <c r="F12" s="4" t="s">
        <v>40</v>
      </c>
      <c r="G12" s="5" t="s">
        <v>61</v>
      </c>
    </row>
    <row r="13" spans="1:7" s="4" customFormat="1">
      <c r="F13" s="4" t="s">
        <v>41</v>
      </c>
      <c r="G13" s="5" t="s">
        <v>61</v>
      </c>
    </row>
    <row r="14" spans="1:7" s="4" customFormat="1">
      <c r="F14" s="4" t="s">
        <v>42</v>
      </c>
      <c r="G14" s="5" t="s">
        <v>61</v>
      </c>
    </row>
    <row r="15" spans="1:7" s="4" customFormat="1">
      <c r="F15" s="4" t="s">
        <v>43</v>
      </c>
      <c r="G15" s="5" t="s">
        <v>62</v>
      </c>
    </row>
    <row r="16" spans="1:7" s="4" customFormat="1">
      <c r="F16" s="4" t="s">
        <v>44</v>
      </c>
      <c r="G16" s="5" t="s">
        <v>61</v>
      </c>
    </row>
    <row r="17" spans="6:7" s="4" customFormat="1">
      <c r="F17" s="4" t="s">
        <v>45</v>
      </c>
      <c r="G17" s="5" t="s">
        <v>61</v>
      </c>
    </row>
    <row r="18" spans="6:7" s="4" customFormat="1">
      <c r="F18" s="4" t="s">
        <v>46</v>
      </c>
      <c r="G18" s="5" t="s">
        <v>62</v>
      </c>
    </row>
    <row r="19" spans="6:7" s="4" customFormat="1">
      <c r="F19" s="4" t="s">
        <v>47</v>
      </c>
      <c r="G19" s="5" t="s">
        <v>62</v>
      </c>
    </row>
    <row r="20" spans="6:7" s="4" customFormat="1">
      <c r="F20" s="4" t="s">
        <v>48</v>
      </c>
      <c r="G20" s="5" t="s">
        <v>62</v>
      </c>
    </row>
    <row r="21" spans="6:7" s="4" customFormat="1">
      <c r="F21" s="4" t="s">
        <v>49</v>
      </c>
      <c r="G21" s="5" t="s">
        <v>61</v>
      </c>
    </row>
  </sheetData>
  <mergeCells count="1">
    <mergeCell ref="A2:G2"/>
  </mergeCells>
  <phoneticPr fontId="6" type="noConversion"/>
  <dataValidations count="2">
    <dataValidation type="list" allowBlank="1" showErrorMessage="1" errorTitle="ON/OFF" error="Select ON or OFF" sqref="G8:G21">
      <formula1>"开,关"</formula1>
    </dataValidation>
    <dataValidation type="list" allowBlank="1" showErrorMessage="1" errorTitle="ON/OFF" error="Select ON or OFF" sqref="G6:G7">
      <formula1>"开,关"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848664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2012-07-27T02:39:00+00:00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480160</Value>
    </PublishStatusLookup>
    <APAuthor xmlns="905c3888-6285-45d0-bd76-60a9ac2d738c">
      <UserInfo>
        <DisplayName>REDMOND\v-sa</DisplayName>
        <AccountId>2467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TP103107638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0A537-2CE4-4F63-AAA6-BDE3C8E10941}">
  <ds:schemaRefs>
    <ds:schemaRef ds:uri="http://schemas.microsoft.com/office/2006/metadata/properties"/>
    <ds:schemaRef ds:uri="http://schemas.microsoft.com/office/infopath/2007/PartnerControls"/>
    <ds:schemaRef ds:uri="905c3888-6285-45d0-bd76-60a9ac2d738c"/>
    <ds:schemaRef ds:uri="a0b64b53-fba7-43ca-b952-90e5e74773dd"/>
  </ds:schemaRefs>
</ds:datastoreItem>
</file>

<file path=customXml/itemProps3.xml><?xml version="1.0" encoding="utf-8"?>
<ds:datastoreItem xmlns:ds="http://schemas.openxmlformats.org/officeDocument/2006/customXml" ds:itemID="{E0E7FE47-435A-43B1-8D75-7FFCCBC07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c3888-6285-45d0-bd76-60a9ac2d738c"/>
    <ds:schemaRef ds:uri="a0b64b53-fba7-43ca-b952-90e5e7477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发票</vt:lpstr>
      <vt:lpstr>设置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发票!Print_Area</vt:lpstr>
      <vt:lpstr>设置!Print_Area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2012-12-04T23:56:06Z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