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9440" windowHeight="12570"/>
  </bookViews>
  <sheets>
    <sheet name="Neprofitni proračun" sheetId="1" r:id="rId1"/>
  </sheets>
  <definedNames>
    <definedName name="PL">'Neprofitni proračun'!$G$1</definedName>
  </definedNames>
  <calcPr calcId="152511"/>
</workbook>
</file>

<file path=xl/calcChain.xml><?xml version="1.0" encoding="utf-8"?>
<calcChain xmlns="http://schemas.openxmlformats.org/spreadsheetml/2006/main">
  <c r="E40" i="1" l="1"/>
  <c r="D40" i="1"/>
  <c r="C40" i="1"/>
  <c r="F28" i="1"/>
  <c r="F29" i="1"/>
  <c r="F30" i="1"/>
  <c r="F31" i="1"/>
  <c r="F32" i="1"/>
  <c r="F33" i="1"/>
  <c r="F34" i="1"/>
  <c r="F35" i="1"/>
  <c r="F36" i="1"/>
  <c r="F37" i="1"/>
  <c r="F38" i="1"/>
  <c r="F39" i="1"/>
  <c r="F27" i="1"/>
  <c r="F40" i="1" s="1"/>
  <c r="G28" i="1"/>
  <c r="G29" i="1"/>
  <c r="G30" i="1"/>
  <c r="G31" i="1"/>
  <c r="G32" i="1"/>
  <c r="G33" i="1"/>
  <c r="G34" i="1"/>
  <c r="G35" i="1"/>
  <c r="G36" i="1"/>
  <c r="G37" i="1"/>
  <c r="G38" i="1"/>
  <c r="G39" i="1"/>
  <c r="G27" i="1"/>
  <c r="G40" i="1" s="1"/>
  <c r="E16" i="1"/>
  <c r="D16" i="1"/>
  <c r="C16" i="1"/>
  <c r="G15" i="1"/>
  <c r="G14" i="1"/>
  <c r="G13" i="1"/>
  <c r="G12" i="1"/>
  <c r="G11" i="1"/>
  <c r="G16" i="1" s="1"/>
  <c r="F12" i="1"/>
  <c r="F13" i="1"/>
  <c r="F14" i="1"/>
  <c r="F15" i="1"/>
  <c r="F11" i="1"/>
  <c r="F16" i="1" s="1"/>
  <c r="G25" i="1" l="1"/>
  <c r="G9" i="1"/>
  <c r="F25" i="1"/>
  <c r="E25" i="1"/>
  <c r="D25" i="1"/>
  <c r="C25" i="1"/>
  <c r="F9" i="1"/>
  <c r="E9" i="1"/>
  <c r="D9" i="1" l="1"/>
  <c r="C9" i="1"/>
</calcChain>
</file>

<file path=xl/sharedStrings.xml><?xml version="1.0" encoding="utf-8"?>
<sst xmlns="http://schemas.openxmlformats.org/spreadsheetml/2006/main" count="34" uniqueCount="28">
  <si>
    <t>Sklad</t>
  </si>
  <si>
    <t>Dobrodelne prireditve in dogodki</t>
  </si>
  <si>
    <t>Prihodki iz obresti</t>
  </si>
  <si>
    <t>Razno</t>
  </si>
  <si>
    <t>Donacije</t>
  </si>
  <si>
    <t>Zavarovanje</t>
  </si>
  <si>
    <t>Oprema</t>
  </si>
  <si>
    <t>Potrebščine</t>
  </si>
  <si>
    <t>Potovanja in srečanja</t>
  </si>
  <si>
    <t>Telefon</t>
  </si>
  <si>
    <t>Prednosti</t>
  </si>
  <si>
    <t>Plače</t>
  </si>
  <si>
    <t>Storitve</t>
  </si>
  <si>
    <t>Najemnina</t>
  </si>
  <si>
    <t>Trženje/oglaševanje</t>
  </si>
  <si>
    <t>Poštnina</t>
  </si>
  <si>
    <t>Pristojbine za strokovna dela</t>
  </si>
  <si>
    <t>Spletne pristojbine (spletno mesto, mesto srečanja ...)</t>
  </si>
  <si>
    <t>Neprofitni proračun</t>
  </si>
  <si>
    <t>FISKALNO LETO</t>
  </si>
  <si>
    <t>PREDHODNO LETO</t>
  </si>
  <si>
    <t>PREDLAGANO</t>
  </si>
  <si>
    <t>DEJANSKO</t>
  </si>
  <si>
    <t>+/- PREDHODNO LETO</t>
  </si>
  <si>
    <t>SKUPAJ</t>
  </si>
  <si>
    <t>RAZLIKA</t>
  </si>
  <si>
    <t>Stroški</t>
  </si>
  <si>
    <t>Dohodek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</si>
</sst>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&quot;$&quot;* #,##0.00_);_(&quot;$&quot;* \(#,##0.00\);_(&quot;$&quot;* &quot;-&quot;??_);_(@_)"/>
    <numFmt numFmtId="165" formatCode="0.00_);\(0.00\)"/>
    <numFmt numFmtId="166" formatCode="&quot;€&quot;#,##0.00&quot;€&quot;\);\(#,##0.00&quot;€&quot;\)"/>
    <numFmt numFmtId="167" formatCode="#,##0.00\ &quot;€&quot;"/>
  </numFmts>
  <fonts count="10" x14ac:knownFonts="1">
    <font>
      <sz val="11"/>
      <color theme="3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36"/>
      <color theme="3"/>
      <name val="Calibri"/>
      <family val="2"/>
      <scheme val="major"/>
    </font>
    <font>
      <b/>
      <sz val="14"/>
      <color theme="3"/>
      <name val="Calibri"/>
      <family val="2"/>
      <scheme val="minor"/>
    </font>
    <font>
      <sz val="19"/>
      <color theme="3"/>
      <name val="Calibri"/>
      <family val="2"/>
      <scheme val="major"/>
    </font>
    <font>
      <b/>
      <sz val="22"/>
      <color theme="4"/>
      <name val="Calibri"/>
      <family val="2"/>
      <scheme val="major"/>
    </font>
    <font>
      <b/>
      <sz val="19"/>
      <color theme="4"/>
      <name val="Calibri"/>
      <family val="2"/>
      <scheme val="major"/>
    </font>
    <font>
      <sz val="10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condense/>
      <extend/>
      <outline/>
      <shadow/>
      <sz val="11"/>
      <color theme="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Border="0" applyAlignment="0" applyProtection="0"/>
    <xf numFmtId="0" fontId="5" fillId="0" borderId="0" applyNumberFormat="0" applyBorder="0" applyAlignment="0" applyProtection="0"/>
    <xf numFmtId="0" fontId="4" fillId="2" borderId="0" applyNumberFormat="0" applyBorder="0" applyAlignment="0" applyProtection="0"/>
    <xf numFmtId="0" fontId="6" fillId="0" borderId="0" applyNumberFormat="0" applyAlignment="0" applyProtection="0"/>
    <xf numFmtId="0" fontId="3" fillId="2" borderId="0" applyNumberFormat="0" applyBorder="0" applyProtection="0">
      <alignment horizontal="right"/>
    </xf>
  </cellStyleXfs>
  <cellXfs count="30">
    <xf numFmtId="0" fontId="0" fillId="0" borderId="0" xfId="0"/>
    <xf numFmtId="0" fontId="0" fillId="0" borderId="0" xfId="0"/>
    <xf numFmtId="0" fontId="6" fillId="0" borderId="0" xfId="5" applyAlignment="1">
      <alignment horizontal="left"/>
    </xf>
    <xf numFmtId="0" fontId="2" fillId="0" borderId="0" xfId="2" applyAlignment="1"/>
    <xf numFmtId="0" fontId="0" fillId="0" borderId="0" xfId="0" applyAlignment="1">
      <alignment horizontal="left" vertical="center" indent="1"/>
    </xf>
    <xf numFmtId="0" fontId="7" fillId="0" borderId="0" xfId="0" applyFont="1" applyAlignment="1">
      <alignment horizontal="left" vertical="top" indent="1"/>
    </xf>
    <xf numFmtId="39" fontId="0" fillId="0" borderId="0" xfId="0" applyNumberFormat="1" applyAlignment="1">
      <alignment vertical="center"/>
    </xf>
    <xf numFmtId="39" fontId="0" fillId="0" borderId="0" xfId="1" applyNumberFormat="1" applyFont="1" applyAlignment="1">
      <alignment horizontal="right" vertical="center" indent="1"/>
    </xf>
    <xf numFmtId="0" fontId="4" fillId="0" borderId="0" xfId="4" applyFill="1" applyAlignment="1">
      <alignment horizontal="right"/>
    </xf>
    <xf numFmtId="0" fontId="0" fillId="0" borderId="0" xfId="0" applyFont="1" applyFill="1" applyBorder="1" applyAlignment="1">
      <alignment horizontal="left" vertical="center" indent="1"/>
    </xf>
    <xf numFmtId="165" fontId="0" fillId="0" borderId="0" xfId="0" applyNumberFormat="1" applyFont="1" applyFill="1" applyBorder="1" applyAlignment="1">
      <alignment vertical="center"/>
    </xf>
    <xf numFmtId="165" fontId="0" fillId="0" borderId="0" xfId="1" applyNumberFormat="1" applyFont="1" applyFill="1" applyBorder="1" applyAlignment="1">
      <alignment horizontal="right" vertical="center" indent="1"/>
    </xf>
    <xf numFmtId="0" fontId="0" fillId="0" borderId="0" xfId="0" applyFill="1"/>
    <xf numFmtId="0" fontId="0" fillId="0" borderId="0" xfId="0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vertical="center"/>
    </xf>
    <xf numFmtId="38" fontId="0" fillId="0" borderId="0" xfId="0" applyNumberFormat="1" applyFont="1" applyFill="1" applyBorder="1" applyAlignment="1">
      <alignment vertical="center"/>
    </xf>
    <xf numFmtId="0" fontId="3" fillId="0" borderId="0" xfId="6" applyFill="1">
      <alignment horizontal="right"/>
    </xf>
    <xf numFmtId="0" fontId="3" fillId="0" borderId="0" xfId="6" applyFill="1" applyAlignment="1">
      <alignment horizontal="right" indent="1"/>
    </xf>
    <xf numFmtId="0" fontId="7" fillId="0" borderId="0" xfId="0" applyFont="1" applyFill="1" applyBorder="1" applyAlignment="1">
      <alignment horizontal="right" vertical="top"/>
    </xf>
    <xf numFmtId="0" fontId="7" fillId="0" borderId="0" xfId="0" quotePrefix="1" applyFont="1" applyFill="1" applyBorder="1" applyAlignment="1">
      <alignment horizontal="right" vertical="top" indent="1"/>
    </xf>
    <xf numFmtId="0" fontId="7" fillId="0" borderId="0" xfId="0" applyFont="1" applyFill="1" applyBorder="1" applyAlignment="1">
      <alignment horizontal="left" vertical="top" indent="1"/>
    </xf>
    <xf numFmtId="0" fontId="9" fillId="0" borderId="0" xfId="0" applyFont="1" applyFill="1" applyBorder="1" applyAlignment="1">
      <alignment horizontal="left" vertical="center" indent="1"/>
    </xf>
    <xf numFmtId="165" fontId="9" fillId="0" borderId="0" xfId="0" applyNumberFormat="1" applyFont="1" applyFill="1" applyBorder="1" applyAlignment="1">
      <alignment vertical="center"/>
    </xf>
    <xf numFmtId="0" fontId="8" fillId="0" borderId="0" xfId="0" applyFont="1"/>
    <xf numFmtId="166" fontId="0" fillId="0" borderId="0" xfId="1" applyNumberFormat="1" applyFont="1" applyFill="1" applyBorder="1" applyAlignment="1">
      <alignment horizontal="right" vertical="center" indent="1"/>
    </xf>
    <xf numFmtId="165" fontId="0" fillId="0" borderId="0" xfId="0" applyNumberFormat="1" applyAlignment="1">
      <alignment vertical="center"/>
    </xf>
    <xf numFmtId="167" fontId="0" fillId="0" borderId="0" xfId="0" applyNumberFormat="1" applyAlignment="1">
      <alignment vertical="center"/>
    </xf>
    <xf numFmtId="167" fontId="0" fillId="0" borderId="0" xfId="0" applyNumberFormat="1" applyAlignment="1">
      <alignment horizontal="right" vertical="center" indent="1"/>
    </xf>
    <xf numFmtId="0" fontId="0" fillId="0" borderId="0" xfId="0" applyFill="1"/>
    <xf numFmtId="0" fontId="0" fillId="0" borderId="0" xfId="0" applyFont="1" applyFill="1" applyBorder="1" applyAlignment="1">
      <alignment horizontal="center" vertical="center"/>
    </xf>
  </cellXfs>
  <cellStyles count="7">
    <cellStyle name="Naslov" xfId="2" builtinId="15" customBuiltin="1"/>
    <cellStyle name="Naslov 1" xfId="3" builtinId="16" customBuiltin="1"/>
    <cellStyle name="Naslov 2" xfId="4" builtinId="17" customBuiltin="1"/>
    <cellStyle name="Naslov 3" xfId="5" builtinId="18" customBuiltin="1"/>
    <cellStyle name="Naslov 4" xfId="6" builtinId="19" customBuiltin="1"/>
    <cellStyle name="Navadno" xfId="0" builtinId="0" customBuiltin="1"/>
    <cellStyle name="Odstotek" xfId="1" builtinId="5"/>
  </cellStyles>
  <dxfs count="37"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numFmt numFmtId="167" formatCode="#,##0.00\ &quot;€&quot;"/>
      <alignment horizontal="right" vertical="center" textRotation="0" wrapText="0" indent="1" justifyLastLine="0" shrinkToFit="0" readingOrder="0"/>
    </dxf>
    <dxf>
      <font>
        <color theme="3"/>
      </font>
      <numFmt numFmtId="7" formatCode="#,##0.00\ _€;\-#,##0.00\ _€"/>
      <alignment horizontal="right" vertical="center" textRotation="0" wrapText="0" indent="1" justifyLastLine="0" shrinkToFit="0" readingOrder="0"/>
    </dxf>
    <dxf>
      <numFmt numFmtId="167" formatCode="#,##0.00\ &quot;€&quot;"/>
      <alignment horizontal="general" vertical="center" textRotation="0" wrapText="0" indent="0" justifyLastLine="0" shrinkToFit="0" readingOrder="0"/>
    </dxf>
    <dxf>
      <numFmt numFmtId="7" formatCode="#,##0.00\ _€;\-#,##0.00\ _€"/>
      <alignment horizontal="general" vertical="center" textRotation="0" wrapText="0" indent="0" justifyLastLine="0" shrinkToFit="0" readingOrder="0"/>
    </dxf>
    <dxf>
      <numFmt numFmtId="167" formatCode="#,##0.00\ &quot;€&quot;"/>
      <alignment horizontal="general" vertical="center" textRotation="0" wrapText="0" indent="0" justifyLastLine="0" shrinkToFit="0" readingOrder="0"/>
    </dxf>
    <dxf>
      <numFmt numFmtId="7" formatCode="#,##0.00\ _€;\-#,##0.00\ _€"/>
      <alignment horizontal="general" vertical="center" textRotation="0" wrapText="0" indent="0" justifyLastLine="0" shrinkToFit="0" readingOrder="0"/>
    </dxf>
    <dxf>
      <numFmt numFmtId="167" formatCode="#,##0.00\ &quot;€&quot;"/>
      <alignment horizontal="general" vertical="center" textRotation="0" wrapText="0" indent="0" justifyLastLine="0" shrinkToFit="0" readingOrder="0"/>
    </dxf>
    <dxf>
      <numFmt numFmtId="7" formatCode="#,##0.00\ _€;\-#,##0.00\ _€"/>
      <alignment horizontal="general" vertical="center" textRotation="0" wrapText="0" indent="0" justifyLastLine="0" shrinkToFit="0" readingOrder="0"/>
    </dxf>
    <dxf>
      <numFmt numFmtId="167" formatCode="#,##0.00\ &quot;€&quot;"/>
      <alignment horizontal="general" vertical="center" textRotation="0" wrapText="0" indent="0" justifyLastLine="0" shrinkToFit="0" readingOrder="0"/>
    </dxf>
    <dxf>
      <numFmt numFmtId="7" formatCode="#,##0.00\ _€;\-#,##0.00\ _€"/>
      <alignment horizontal="general" vertical="center" textRotation="0" wrapText="0" indent="0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numFmt numFmtId="166" formatCode="&quot;€&quot;#,##0.00&quot;€&quot;\);\(#,##0.00&quot;€&quot;\)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color theme="3"/>
      </font>
      <numFmt numFmtId="165" formatCode="0.00_);\(0.00\)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numFmt numFmtId="166" formatCode="&quot;€&quot;#,##0.00&quot;€&quot;\);\(#,##0.00&quot;€&quot;\)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numFmt numFmtId="165" formatCode="0.00_);\(0.0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/>
        <extend/>
        <outline/>
        <shadow/>
        <u val="none"/>
        <vertAlign val="baseline"/>
        <sz val="11"/>
        <color theme="3"/>
        <name val="Calibri"/>
        <scheme val="minor"/>
      </font>
      <numFmt numFmtId="165" formatCode="0.00_);\(0.0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font>
        <b/>
        <i val="0"/>
        <strike val="0"/>
        <condense/>
        <extend/>
        <outline/>
        <shadow/>
        <u val="none"/>
        <vertAlign val="baseline"/>
        <sz val="11"/>
        <color theme="3"/>
        <name val="Calibri"/>
        <scheme val="minor"/>
      </font>
      <numFmt numFmtId="165" formatCode="0.00_);\(0.0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5" formatCode="0.00_);\(0.00\)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/>
        <extend/>
        <outline/>
        <shadow/>
        <u val="none"/>
        <vertAlign val="baseline"/>
        <sz val="11"/>
        <color theme="3"/>
        <name val="Calibri"/>
        <scheme val="minor"/>
      </font>
      <numFmt numFmtId="165" formatCode="0.00_);\(0.0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5" formatCode="0.00_);\(0.00\)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/>
        <extend/>
        <outline/>
        <shadow/>
        <u val="none"/>
        <vertAlign val="baseline"/>
        <sz val="11"/>
        <color theme="3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0"/>
    </dxf>
    <dxf>
      <font>
        <b/>
        <i val="0"/>
        <strike val="0"/>
        <u val="none"/>
        <vertAlign val="baseline"/>
        <sz val="11"/>
        <color theme="3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ont>
        <b/>
        <i val="0"/>
        <color theme="3"/>
      </font>
    </dxf>
    <dxf>
      <font>
        <b/>
        <i val="0"/>
        <color theme="2"/>
      </font>
      <fill>
        <patternFill>
          <bgColor theme="3"/>
        </patternFill>
      </fill>
      <border diagonalUp="0" diagonalDown="0">
        <left style="thick">
          <color theme="3"/>
        </left>
        <right style="thick">
          <color theme="3"/>
        </right>
        <top style="thick">
          <color theme="3"/>
        </top>
        <bottom style="thick">
          <color theme="3"/>
        </bottom>
        <vertical/>
        <horizontal/>
      </border>
    </dxf>
    <dxf>
      <font>
        <color theme="4"/>
      </font>
      <border diagonalUp="0" diagonalDown="0">
        <left/>
        <right/>
        <top/>
        <bottom style="thick">
          <color theme="3"/>
        </bottom>
        <vertical/>
        <horizontal/>
      </border>
    </dxf>
    <dxf>
      <font>
        <color theme="3" tint="-0.24994659260841701"/>
      </font>
      <border>
        <vertical style="thick">
          <color theme="2"/>
        </vertical>
        <horizontal style="thin">
          <color theme="3" tint="0.39994506668294322"/>
        </horizontal>
      </border>
    </dxf>
  </dxfs>
  <tableStyles count="1" defaultTableStyle="Non-Profit Budget" defaultPivotStyle="PivotStyleMedium9">
    <tableStyle name="Non-Profit Budget" pivot="0" count="4">
      <tableStyleElement type="wholeTable" dxfId="36"/>
      <tableStyleElement type="headerRow" dxfId="35"/>
      <tableStyleElement type="totalRow" dxfId="34"/>
      <tableStyleElement type="firstColumn" dxfId="33"/>
    </tableStyle>
  </tableStyles>
  <colors>
    <mruColors>
      <color rgb="FFF9FAF4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strRef>
          <c:f>RevenueTable[[#Headers],[REVENUE]]</c:f>
        </c:strRef>
      </c:tx>
      <c:layout>
        <c:manualLayout>
          <c:xMode val="edge"/>
          <c:yMode val="edge"/>
          <c:x val="2.0478452918729805E-2"/>
          <c:y val="4.432159138002486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200" b="0" i="0" u="none" strike="noStrike" kern="1200" cap="all" baseline="0">
              <a:solidFill>
                <a:schemeClr val="accent1"/>
              </a:solidFill>
              <a:latin typeface="+mj-lt"/>
              <a:ea typeface="+mn-ea"/>
              <a:cs typeface="+mn-cs"/>
            </a:defRPr>
          </a:pPr>
          <a:endParaRPr lang="sl-SI"/>
        </a:p>
      </c:txPr>
    </c:title>
    <c:autoTitleDeleted val="0"/>
    <c:plotArea>
      <c:layout>
        <c:manualLayout>
          <c:layoutTarget val="inner"/>
          <c:xMode val="edge"/>
          <c:yMode val="edge"/>
          <c:x val="2.8170039443319767E-2"/>
          <c:y val="0.47319353501864903"/>
          <c:w val="0.92740343627259358"/>
          <c:h val="0.2272188722725959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'Neprofitni proračun'!$C$9:$C$10</c:f>
              <c:strCache>
                <c:ptCount val="2"/>
                <c:pt idx="0">
                  <c:v>FY 2011</c:v>
                </c:pt>
                <c:pt idx="1">
                  <c:v>PREDHODNO LETO</c:v>
                </c:pt>
              </c:strCache>
            </c:strRef>
          </c:tx>
          <c:spPr>
            <a:solidFill>
              <a:schemeClr val="accent1">
                <a:tint val="65000"/>
              </a:schemeClr>
            </a:solidFill>
            <a:ln>
              <a:noFill/>
            </a:ln>
            <a:effectLst/>
          </c:spPr>
          <c:invertIfNegative val="0"/>
          <c:val>
            <c:numRef>
              <c:f>'Neprofitni proračun'!$C$16</c:f>
              <c:numCache>
                <c:formatCode>0.00_);\(0.00\)</c:formatCode>
                <c:ptCount val="1"/>
                <c:pt idx="0">
                  <c:v>230000</c:v>
                </c:pt>
              </c:numCache>
            </c:numRef>
          </c:val>
        </c:ser>
        <c:ser>
          <c:idx val="1"/>
          <c:order val="1"/>
          <c:tx>
            <c:strRef>
              <c:f>'Neprofitni proračun'!$D$9:$D$10</c:f>
              <c:strCache>
                <c:ptCount val="2"/>
                <c:pt idx="0">
                  <c:v>FY 2012</c:v>
                </c:pt>
                <c:pt idx="1">
                  <c:v>PREDLAGANO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'Neprofitni proračun'!$D$16</c:f>
              <c:numCache>
                <c:formatCode>0.00_);\(0.00\)</c:formatCode>
                <c:ptCount val="1"/>
                <c:pt idx="0">
                  <c:v>290000</c:v>
                </c:pt>
              </c:numCache>
            </c:numRef>
          </c:val>
        </c:ser>
        <c:ser>
          <c:idx val="2"/>
          <c:order val="2"/>
          <c:tx>
            <c:strRef>
              <c:f>'Neprofitni proračun'!$E$9:$E$10</c:f>
              <c:strCache>
                <c:ptCount val="2"/>
                <c:pt idx="0">
                  <c:v>FY 2012</c:v>
                </c:pt>
                <c:pt idx="1">
                  <c:v>DEJANSKO</c:v>
                </c:pt>
              </c:strCache>
            </c:strRef>
          </c:tx>
          <c:spPr>
            <a:solidFill>
              <a:schemeClr val="accent1">
                <a:shade val="65000"/>
              </a:schemeClr>
            </a:solidFill>
            <a:ln>
              <a:noFill/>
            </a:ln>
            <a:effectLst/>
          </c:spPr>
          <c:invertIfNegative val="0"/>
          <c:val>
            <c:numRef>
              <c:f>'Neprofitni proračun'!$E$16</c:f>
              <c:numCache>
                <c:formatCode>0.00_);\(0.00\)</c:formatCode>
                <c:ptCount val="1"/>
                <c:pt idx="0">
                  <c:v>250000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2"/>
        <c:axId val="134389056"/>
        <c:axId val="134349992"/>
      </c:barChart>
      <c:catAx>
        <c:axId val="134389056"/>
        <c:scaling>
          <c:orientation val="minMax"/>
        </c:scaling>
        <c:delete val="1"/>
        <c:axPos val="l"/>
        <c:numFmt formatCode="General" sourceLinked="0"/>
        <c:majorTickMark val="out"/>
        <c:minorTickMark val="none"/>
        <c:tickLblPos val="nextTo"/>
        <c:crossAx val="134349992"/>
        <c:crosses val="autoZero"/>
        <c:auto val="1"/>
        <c:lblAlgn val="ctr"/>
        <c:lblOffset val="100"/>
        <c:noMultiLvlLbl val="0"/>
      </c:catAx>
      <c:valAx>
        <c:axId val="1343499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60000"/>
                  <a:lumOff val="40000"/>
                </a:schemeClr>
              </a:solidFill>
              <a:prstDash val="solid"/>
              <a:round/>
            </a:ln>
            <a:effectLst/>
          </c:spPr>
        </c:majorGridlines>
        <c:numFmt formatCode="&quot;$&quot;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2">
                <a:lumMod val="60000"/>
                <a:lumOff val="40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34389056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1.661150461181652E-2"/>
                <c:y val="0.85525127780080135"/>
              </c:manualLayout>
            </c:layout>
            <c:tx>
              <c:rich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cap="none" spc="30" baseline="0">
                      <a:solidFill>
                        <a:schemeClr val="tx2"/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sl-SI" sz="1000" b="0" i="0" cap="none" spc="30" baseline="0">
                      <a:solidFill>
                        <a:schemeClr val="tx2"/>
                      </a:solidFill>
                    </a:rPr>
                    <a:t>V tisočih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cap="none" spc="3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2.4794772993801302E-4"/>
          <c:y val="0.26485709283570924"/>
          <c:w val="0.52519012103051554"/>
          <c:h val="0.1438845144356955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cap="all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strRef>
          <c:f>ExpenseTable[[#Headers],[EXPENSES]]</c:f>
        </c:strRef>
      </c:tx>
      <c:layout>
        <c:manualLayout>
          <c:xMode val="edge"/>
          <c:yMode val="edge"/>
          <c:x val="2.0478452918729805E-2"/>
          <c:y val="4.432159138002486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200" b="0" i="0" u="none" strike="noStrike" kern="1200" cap="all" baseline="0">
              <a:solidFill>
                <a:schemeClr val="accent1"/>
              </a:solidFill>
              <a:latin typeface="+mj-lt"/>
              <a:ea typeface="+mn-ea"/>
              <a:cs typeface="+mn-cs"/>
            </a:defRPr>
          </a:pPr>
          <a:endParaRPr lang="sl-SI"/>
        </a:p>
      </c:txPr>
    </c:title>
    <c:autoTitleDeleted val="0"/>
    <c:plotArea>
      <c:layout>
        <c:manualLayout>
          <c:layoutTarget val="inner"/>
          <c:xMode val="edge"/>
          <c:yMode val="edge"/>
          <c:x val="2.8170039443319767E-2"/>
          <c:y val="0.47319353501864903"/>
          <c:w val="0.92740343627259358"/>
          <c:h val="0.2272188722725959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'Neprofitni proračun'!$C$25:$C$26</c:f>
              <c:strCache>
                <c:ptCount val="2"/>
                <c:pt idx="0">
                  <c:v>FY 2011</c:v>
                </c:pt>
                <c:pt idx="1">
                  <c:v>PREDHODNO LETO</c:v>
                </c:pt>
              </c:strCache>
            </c:strRef>
          </c:tx>
          <c:spPr>
            <a:solidFill>
              <a:schemeClr val="accent1">
                <a:tint val="65000"/>
              </a:schemeClr>
            </a:solidFill>
            <a:ln>
              <a:noFill/>
            </a:ln>
            <a:effectLst/>
          </c:spPr>
          <c:invertIfNegative val="0"/>
          <c:val>
            <c:numRef>
              <c:f>'Neprofitni proračun'!$C$40</c:f>
              <c:numCache>
                <c:formatCode>#,##0.00\ "€"</c:formatCode>
                <c:ptCount val="1"/>
                <c:pt idx="0">
                  <c:v>29500</c:v>
                </c:pt>
              </c:numCache>
            </c:numRef>
          </c:val>
        </c:ser>
        <c:ser>
          <c:idx val="1"/>
          <c:order val="1"/>
          <c:tx>
            <c:strRef>
              <c:f>'Neprofitni proračun'!$D$25:$D$26</c:f>
              <c:strCache>
                <c:ptCount val="2"/>
                <c:pt idx="0">
                  <c:v>FY 2012</c:v>
                </c:pt>
                <c:pt idx="1">
                  <c:v>PREDLAGANO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'Neprofitni proračun'!$D$40</c:f>
              <c:numCache>
                <c:formatCode>#,##0.00\ "€"</c:formatCode>
                <c:ptCount val="1"/>
                <c:pt idx="0">
                  <c:v>46700</c:v>
                </c:pt>
              </c:numCache>
            </c:numRef>
          </c:val>
        </c:ser>
        <c:ser>
          <c:idx val="2"/>
          <c:order val="2"/>
          <c:tx>
            <c:strRef>
              <c:f>'Neprofitni proračun'!$E$25:$E$26</c:f>
              <c:strCache>
                <c:ptCount val="2"/>
                <c:pt idx="0">
                  <c:v>FY 2012</c:v>
                </c:pt>
                <c:pt idx="1">
                  <c:v>DEJANSKO</c:v>
                </c:pt>
              </c:strCache>
            </c:strRef>
          </c:tx>
          <c:spPr>
            <a:solidFill>
              <a:schemeClr val="accent1">
                <a:shade val="65000"/>
              </a:schemeClr>
            </a:solidFill>
            <a:ln>
              <a:noFill/>
            </a:ln>
            <a:effectLst/>
          </c:spPr>
          <c:invertIfNegative val="0"/>
          <c:val>
            <c:numRef>
              <c:f>'Neprofitni proračun'!$E$40</c:f>
              <c:numCache>
                <c:formatCode>#,##0.00\ "€"</c:formatCode>
                <c:ptCount val="1"/>
                <c:pt idx="0">
                  <c:v>47750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2"/>
        <c:axId val="134499720"/>
        <c:axId val="134480424"/>
      </c:barChart>
      <c:catAx>
        <c:axId val="134499720"/>
        <c:scaling>
          <c:orientation val="minMax"/>
        </c:scaling>
        <c:delete val="1"/>
        <c:axPos val="l"/>
        <c:numFmt formatCode="General" sourceLinked="0"/>
        <c:majorTickMark val="out"/>
        <c:minorTickMark val="none"/>
        <c:tickLblPos val="nextTo"/>
        <c:crossAx val="134480424"/>
        <c:crosses val="autoZero"/>
        <c:auto val="1"/>
        <c:lblAlgn val="ctr"/>
        <c:lblOffset val="100"/>
        <c:noMultiLvlLbl val="0"/>
      </c:catAx>
      <c:valAx>
        <c:axId val="1344804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60000"/>
                  <a:lumOff val="40000"/>
                </a:schemeClr>
              </a:solidFill>
              <a:prstDash val="solid"/>
              <a:round/>
            </a:ln>
            <a:effectLst/>
          </c:spPr>
        </c:majorGridlines>
        <c:numFmt formatCode="&quot;$&quot;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2">
                <a:lumMod val="60000"/>
                <a:lumOff val="40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34499720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1.661150461181652E-2"/>
                <c:y val="0.85525127780080135"/>
              </c:manualLayout>
            </c:layout>
            <c:tx>
              <c:rich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cap="none" spc="30" baseline="0">
                      <a:solidFill>
                        <a:schemeClr val="tx2"/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sl-SI" sz="1000" b="0" i="0" cap="none" spc="30" baseline="0">
                      <a:solidFill>
                        <a:schemeClr val="tx2"/>
                      </a:solidFill>
                    </a:rPr>
                    <a:t>V tisočih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cap="none" spc="3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2.4794772993801302E-4"/>
          <c:y val="0.26485709283570924"/>
          <c:w val="0.52519012103051554"/>
          <c:h val="0.1438845144356955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cap="all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tx1"/>
    </cs:fontRef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tx1"/>
    </cs:fontRef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73914</xdr:colOff>
      <xdr:row>1</xdr:row>
      <xdr:rowOff>228600</xdr:rowOff>
    </xdr:from>
    <xdr:to>
      <xdr:col>7</xdr:col>
      <xdr:colOff>95250</xdr:colOff>
      <xdr:row>7</xdr:row>
      <xdr:rowOff>209550</xdr:rowOff>
    </xdr:to>
    <xdr:graphicFrame macro="">
      <xdr:nvGraphicFramePr>
        <xdr:cNvPr id="3" name="Dohodek" descr="Bar chart comparing Prior, Proposed and Actual revenue for the fiscal year." title="Revenue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73914</xdr:colOff>
      <xdr:row>17</xdr:row>
      <xdr:rowOff>38100</xdr:rowOff>
    </xdr:from>
    <xdr:to>
      <xdr:col>7</xdr:col>
      <xdr:colOff>95250</xdr:colOff>
      <xdr:row>23</xdr:row>
      <xdr:rowOff>19050</xdr:rowOff>
    </xdr:to>
    <xdr:graphicFrame macro="">
      <xdr:nvGraphicFramePr>
        <xdr:cNvPr id="7" name="Dohodek" descr="Bar chart comparing Prior, Proposed and Actual revenue for the fiscal year." title="Revenue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elaDohodkov" displayName="TabelaDohodkov" ref="B10:G16" totalsRowCount="1" headerRowDxfId="32" dataDxfId="31" totalsRowDxfId="30">
  <tableColumns count="6">
    <tableColumn id="1" name="Dohodek" totalsRowLabel="SKUPAJ" dataDxfId="29" totalsRowDxfId="28"/>
    <tableColumn id="2" name="PREDHODNO LETO" totalsRowFunction="sum" dataDxfId="27" totalsRowDxfId="26"/>
    <tableColumn id="3" name="PREDLAGANO" totalsRowFunction="sum" dataDxfId="25" totalsRowDxfId="24"/>
    <tableColumn id="4" name="DEJANSKO" totalsRowFunction="sum" dataDxfId="23" totalsRowDxfId="22"/>
    <tableColumn id="5" name="RAZLIKA" totalsRowFunction="sum" dataDxfId="21" totalsRowDxfId="20">
      <calculatedColumnFormula>TabelaDohodkov[[#This Row],[DEJANSKO]]-TabelaDohodkov[[#This Row],[PREDLAGANO]]</calculatedColumnFormula>
    </tableColumn>
    <tableColumn id="6" name="+/- PREDHODNO LETO" totalsRowFunction="min" dataDxfId="19" totalsRowDxfId="18">
      <calculatedColumnFormula>TabelaDohodkov[[#This Row],[DEJANSKO]]-TabelaDohodkov[[#This Row],[PREDHODNO LETO]]</calculatedColumnFormula>
    </tableColumn>
  </tableColumns>
  <tableStyleInfo name="Non-Profit Budget" showFirstColumn="1" showLastColumn="0" showRowStripes="1" showColumnStripes="0"/>
  <extLst>
    <ext xmlns:x14="http://schemas.microsoft.com/office/spreadsheetml/2009/9/main" uri="{504A1905-F514-4f6f-8877-14C23A59335A}">
      <x14:table altText="Dohodek" altTextSummary="Seznam dohodkov in skupnih zneskov za predhodno, predlagano in dejansko fiskalno leto, skupaj z razliko in proračunsko razliko med predhodnim in dejanskim letom. "/>
    </ext>
  </extLst>
</table>
</file>

<file path=xl/tables/table2.xml><?xml version="1.0" encoding="utf-8"?>
<table xmlns="http://schemas.openxmlformats.org/spreadsheetml/2006/main" id="2" name="TabelaStroška" displayName="TabelaStroška" ref="B26:G40" totalsRowCount="1" dataDxfId="17" totalsRowDxfId="16">
  <tableColumns count="6">
    <tableColumn id="1" name="Stroški" totalsRowLabel="SKUPAJ" dataDxfId="15" totalsRowDxfId="14"/>
    <tableColumn id="2" name="PREDHODNO LETO" totalsRowFunction="sum" dataDxfId="13" totalsRowDxfId="12"/>
    <tableColumn id="3" name="PREDLAGANO" totalsRowFunction="sum" dataDxfId="11" totalsRowDxfId="10"/>
    <tableColumn id="4" name="DEJANSKO" totalsRowFunction="sum" dataDxfId="9" totalsRowDxfId="8"/>
    <tableColumn id="5" name="RAZLIKA" totalsRowFunction="sum" dataDxfId="7" totalsRowDxfId="6">
      <calculatedColumnFormula>TabelaStroška[[#This Row],[DEJANSKO]]-TabelaStroška[[#This Row],[PREDLAGANO]]</calculatedColumnFormula>
    </tableColumn>
    <tableColumn id="6" name="+/- PREDHODNO LETO" totalsRowFunction="sum" dataDxfId="5" totalsRowDxfId="4">
      <calculatedColumnFormula>TabelaStroška[[#This Row],[DEJANSKO]]-TabelaStroška[[#This Row],[PREDHODNO LETO]]</calculatedColumnFormula>
    </tableColumn>
  </tableColumns>
  <tableStyleInfo name="Non-Profit Budget" showFirstColumn="1" showLastColumn="0" showRowStripes="1" showColumnStripes="0"/>
  <extLst>
    <ext xmlns:x14="http://schemas.microsoft.com/office/spreadsheetml/2009/9/main" uri="{504A1905-F514-4f6f-8877-14C23A59335A}">
      <x14:table altText="Dohodek" altTextSummary="Seznam stroškov in skupnih zneskov za predhodno, predlagano in dejansko fiskalno leto, skupaj z razliko in proračunsko razliko med predhodnim in dejanskim letom. "/>
    </ext>
  </extLst>
</table>
</file>

<file path=xl/theme/theme1.xml><?xml version="1.0" encoding="utf-8"?>
<a:theme xmlns:a="http://schemas.openxmlformats.org/drawingml/2006/main" name="Office Theme">
  <a:themeElements>
    <a:clrScheme name="Non Profit Budget">
      <a:dk1>
        <a:sysClr val="windowText" lastClr="000000"/>
      </a:dk1>
      <a:lt1>
        <a:sysClr val="window" lastClr="FFFFFF"/>
      </a:lt1>
      <a:dk2>
        <a:srgbClr val="47403C"/>
      </a:dk2>
      <a:lt2>
        <a:srgbClr val="FDFDFB"/>
      </a:lt2>
      <a:accent1>
        <a:srgbClr val="73B5C2"/>
      </a:accent1>
      <a:accent2>
        <a:srgbClr val="F47247"/>
      </a:accent2>
      <a:accent3>
        <a:srgbClr val="80C077"/>
      </a:accent3>
      <a:accent4>
        <a:srgbClr val="AD7A99"/>
      </a:accent4>
      <a:accent5>
        <a:srgbClr val="EBA91C"/>
      </a:accent5>
      <a:accent6>
        <a:srgbClr val="F08690"/>
      </a:accent6>
      <a:hlink>
        <a:srgbClr val="74ACDC"/>
      </a:hlink>
      <a:folHlink>
        <a:srgbClr val="AD7A99"/>
      </a:folHlink>
    </a:clrScheme>
    <a:fontScheme name="Non Profit Budget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B1:G40"/>
  <sheetViews>
    <sheetView showGridLines="0" tabSelected="1" zoomScaleNormal="100" workbookViewId="0"/>
  </sheetViews>
  <sheetFormatPr defaultRowHeight="24" customHeight="1" x14ac:dyDescent="0.25"/>
  <cols>
    <col min="1" max="1" width="2.85546875" customWidth="1"/>
    <col min="2" max="2" width="38.7109375" customWidth="1"/>
    <col min="3" max="7" width="18.85546875" customWidth="1"/>
    <col min="8" max="8" width="2.85546875" customWidth="1"/>
  </cols>
  <sheetData>
    <row r="1" spans="2:7" ht="58.5" customHeight="1" x14ac:dyDescent="0.7">
      <c r="B1" s="3" t="s">
        <v>18</v>
      </c>
      <c r="F1" s="8" t="s">
        <v>19</v>
      </c>
      <c r="G1" s="2">
        <v>2012</v>
      </c>
    </row>
    <row r="2" spans="2:7" s="1" customFormat="1" ht="24" customHeight="1" x14ac:dyDescent="0.7">
      <c r="B2" s="3"/>
      <c r="F2" s="8"/>
      <c r="G2" s="2"/>
    </row>
    <row r="3" spans="2:7" s="1" customFormat="1" ht="24" customHeight="1" x14ac:dyDescent="0.25"/>
    <row r="4" spans="2:7" s="1" customFormat="1" ht="24" customHeight="1" x14ac:dyDescent="0.25"/>
    <row r="5" spans="2:7" s="1" customFormat="1" ht="24" customHeight="1" x14ac:dyDescent="0.25"/>
    <row r="6" spans="2:7" s="1" customFormat="1" ht="24" customHeight="1" x14ac:dyDescent="0.25"/>
    <row r="7" spans="2:7" s="1" customFormat="1" ht="24" customHeight="1" x14ac:dyDescent="0.25"/>
    <row r="8" spans="2:7" s="1" customFormat="1" ht="24" customHeight="1" x14ac:dyDescent="0.25"/>
    <row r="9" spans="2:7" ht="24" customHeight="1" x14ac:dyDescent="0.3">
      <c r="B9" s="12"/>
      <c r="C9" s="16" t="str">
        <f>CONCATENATE("FY ",PL-1)</f>
        <v>FY 2011</v>
      </c>
      <c r="D9" s="16" t="str">
        <f>CONCATENATE("FY ",PL)</f>
        <v>FY 2012</v>
      </c>
      <c r="E9" s="16" t="str">
        <f>CONCATENATE("FY ",PL)</f>
        <v>FY 2012</v>
      </c>
      <c r="F9" s="16" t="str">
        <f>CONCATENATE("FY ",PL)</f>
        <v>FY 2012</v>
      </c>
      <c r="G9" s="17" t="str">
        <f>CONCATENATE("FY ",PL)</f>
        <v>FY 2012</v>
      </c>
    </row>
    <row r="10" spans="2:7" ht="24" customHeight="1" x14ac:dyDescent="0.25">
      <c r="B10" s="20" t="s">
        <v>27</v>
      </c>
      <c r="C10" s="18" t="s">
        <v>20</v>
      </c>
      <c r="D10" s="18" t="s">
        <v>21</v>
      </c>
      <c r="E10" s="18" t="s">
        <v>22</v>
      </c>
      <c r="F10" s="18" t="s">
        <v>25</v>
      </c>
      <c r="G10" s="19" t="s">
        <v>23</v>
      </c>
    </row>
    <row r="11" spans="2:7" ht="24" customHeight="1" x14ac:dyDescent="0.25">
      <c r="B11" s="9" t="s">
        <v>1</v>
      </c>
      <c r="C11" s="10">
        <v>150000</v>
      </c>
      <c r="D11" s="10">
        <v>200000</v>
      </c>
      <c r="E11" s="10">
        <v>180000</v>
      </c>
      <c r="F11" s="10">
        <f>TabelaDohodkov[[#This Row],[DEJANSKO]]-TabelaDohodkov[[#This Row],[PREDLAGANO]]</f>
        <v>-20000</v>
      </c>
      <c r="G11" s="11">
        <f>TabelaDohodkov[[#This Row],[DEJANSKO]]-TabelaDohodkov[[#This Row],[PREDHODNO LETO]]</f>
        <v>30000</v>
      </c>
    </row>
    <row r="12" spans="2:7" ht="24" customHeight="1" x14ac:dyDescent="0.25">
      <c r="B12" s="9" t="s">
        <v>0</v>
      </c>
      <c r="C12" s="10">
        <v>50000</v>
      </c>
      <c r="D12" s="10">
        <v>50000</v>
      </c>
      <c r="E12" s="10">
        <v>50000</v>
      </c>
      <c r="F12" s="10">
        <f>TabelaDohodkov[[#This Row],[DEJANSKO]]-TabelaDohodkov[[#This Row],[PREDLAGANO]]</f>
        <v>0</v>
      </c>
      <c r="G12" s="11">
        <f>TabelaDohodkov[[#This Row],[DEJANSKO]]-TabelaDohodkov[[#This Row],[PREDHODNO LETO]]</f>
        <v>0</v>
      </c>
    </row>
    <row r="13" spans="2:7" ht="24" customHeight="1" x14ac:dyDescent="0.25">
      <c r="B13" s="9" t="s">
        <v>4</v>
      </c>
      <c r="C13" s="10">
        <v>30000</v>
      </c>
      <c r="D13" s="10">
        <v>40000</v>
      </c>
      <c r="E13" s="10">
        <v>20000</v>
      </c>
      <c r="F13" s="10">
        <f>TabelaDohodkov[[#This Row],[DEJANSKO]]-TabelaDohodkov[[#This Row],[PREDLAGANO]]</f>
        <v>-20000</v>
      </c>
      <c r="G13" s="11">
        <f>TabelaDohodkov[[#This Row],[DEJANSKO]]-TabelaDohodkov[[#This Row],[PREDHODNO LETO]]</f>
        <v>-10000</v>
      </c>
    </row>
    <row r="14" spans="2:7" ht="24" customHeight="1" x14ac:dyDescent="0.25">
      <c r="B14" s="9" t="s">
        <v>2</v>
      </c>
      <c r="C14" s="10"/>
      <c r="D14" s="10"/>
      <c r="E14" s="10"/>
      <c r="F14" s="10">
        <f>TabelaDohodkov[[#This Row],[DEJANSKO]]-TabelaDohodkov[[#This Row],[PREDLAGANO]]</f>
        <v>0</v>
      </c>
      <c r="G14" s="11">
        <f>TabelaDohodkov[[#This Row],[DEJANSKO]]-TabelaDohodkov[[#This Row],[PREDHODNO LETO]]</f>
        <v>0</v>
      </c>
    </row>
    <row r="15" spans="2:7" ht="24" customHeight="1" x14ac:dyDescent="0.25">
      <c r="B15" s="9" t="s">
        <v>3</v>
      </c>
      <c r="C15" s="10"/>
      <c r="D15" s="10"/>
      <c r="E15" s="10"/>
      <c r="F15" s="10">
        <f>TabelaDohodkov[[#This Row],[DEJANSKO]]-TabelaDohodkov[[#This Row],[PREDLAGANO]]</f>
        <v>0</v>
      </c>
      <c r="G15" s="11">
        <f>TabelaDohodkov[[#This Row],[DEJANSKO]]-TabelaDohodkov[[#This Row],[PREDHODNO LETO]]</f>
        <v>0</v>
      </c>
    </row>
    <row r="16" spans="2:7" s="23" customFormat="1" ht="24" customHeight="1" x14ac:dyDescent="0.25">
      <c r="B16" s="21" t="s">
        <v>24</v>
      </c>
      <c r="C16" s="22">
        <f>SUBTOTAL(109,TabelaDohodkov[PREDHODNO LETO])</f>
        <v>230000</v>
      </c>
      <c r="D16" s="22">
        <f>SUBTOTAL(109,TabelaDohodkov[PREDLAGANO])</f>
        <v>290000</v>
      </c>
      <c r="E16" s="22">
        <f>SUBTOTAL(109,TabelaDohodkov[DEJANSKO])</f>
        <v>250000</v>
      </c>
      <c r="F16" s="24">
        <f>SUBTOTAL(109,TabelaDohodkov[RAZLIKA])</f>
        <v>-40000</v>
      </c>
      <c r="G16" s="24">
        <f>SUBTOTAL(105,TabelaDohodkov[+/- PREDHODNO LETO])</f>
        <v>-10000</v>
      </c>
    </row>
    <row r="17" spans="2:7" s="12" customFormat="1" ht="24" customHeight="1" x14ac:dyDescent="0.25">
      <c r="B17" s="29"/>
      <c r="C17" s="29"/>
      <c r="D17" s="29"/>
      <c r="E17" s="29"/>
      <c r="F17" s="29"/>
      <c r="G17" s="29"/>
    </row>
    <row r="18" spans="2:7" s="12" customFormat="1" ht="24" customHeight="1" x14ac:dyDescent="0.25">
      <c r="B18" s="13"/>
      <c r="C18" s="14"/>
      <c r="D18" s="14"/>
      <c r="E18" s="14"/>
      <c r="F18" s="14"/>
      <c r="G18" s="15"/>
    </row>
    <row r="19" spans="2:7" s="12" customFormat="1" ht="24" customHeight="1" x14ac:dyDescent="0.25">
      <c r="B19" s="13"/>
      <c r="C19" s="14"/>
      <c r="D19" s="14"/>
      <c r="E19" s="14"/>
      <c r="F19" s="14"/>
      <c r="G19" s="15"/>
    </row>
    <row r="20" spans="2:7" s="12" customFormat="1" ht="24" customHeight="1" x14ac:dyDescent="0.25">
      <c r="B20" s="13"/>
      <c r="C20" s="14"/>
      <c r="D20" s="14"/>
      <c r="E20" s="14"/>
      <c r="F20" s="14"/>
      <c r="G20" s="15"/>
    </row>
    <row r="21" spans="2:7" s="12" customFormat="1" ht="24" customHeight="1" x14ac:dyDescent="0.25">
      <c r="B21" s="13"/>
      <c r="C21" s="14"/>
      <c r="D21" s="14"/>
      <c r="E21" s="14"/>
      <c r="F21" s="14"/>
      <c r="G21" s="15"/>
    </row>
    <row r="22" spans="2:7" ht="24" customHeight="1" x14ac:dyDescent="0.25">
      <c r="B22" s="28"/>
      <c r="C22" s="28"/>
      <c r="D22" s="28"/>
      <c r="E22" s="28"/>
      <c r="F22" s="28"/>
      <c r="G22" s="12"/>
    </row>
    <row r="23" spans="2:7" s="1" customFormat="1" ht="24" customHeight="1" x14ac:dyDescent="0.25">
      <c r="B23"/>
      <c r="C23"/>
      <c r="D23"/>
      <c r="E23"/>
      <c r="F23"/>
      <c r="G23"/>
    </row>
    <row r="24" spans="2:7" ht="24" customHeight="1" x14ac:dyDescent="0.25">
      <c r="B24" s="1"/>
      <c r="C24" s="1"/>
      <c r="D24" s="1"/>
      <c r="E24" s="1"/>
      <c r="F24" s="1"/>
      <c r="G24" s="1"/>
    </row>
    <row r="25" spans="2:7" ht="24" customHeight="1" x14ac:dyDescent="0.3">
      <c r="C25" s="16" t="str">
        <f>CONCATENATE("FY ",PL-1)</f>
        <v>FY 2011</v>
      </c>
      <c r="D25" s="16" t="str">
        <f>CONCATENATE("FY ",PL)</f>
        <v>FY 2012</v>
      </c>
      <c r="E25" s="16" t="str">
        <f>CONCATENATE("FY ",PL)</f>
        <v>FY 2012</v>
      </c>
      <c r="F25" s="16" t="str">
        <f>CONCATENATE("FY ",PL)</f>
        <v>FY 2012</v>
      </c>
      <c r="G25" s="17" t="str">
        <f>CONCATENATE("FY ",PL)</f>
        <v>FY 2012</v>
      </c>
    </row>
    <row r="26" spans="2:7" ht="24" customHeight="1" x14ac:dyDescent="0.25">
      <c r="B26" s="5" t="s">
        <v>26</v>
      </c>
      <c r="C26" s="18" t="s">
        <v>20</v>
      </c>
      <c r="D26" s="18" t="s">
        <v>21</v>
      </c>
      <c r="E26" s="18" t="s">
        <v>22</v>
      </c>
      <c r="F26" s="18" t="s">
        <v>25</v>
      </c>
      <c r="G26" s="19" t="s">
        <v>23</v>
      </c>
    </row>
    <row r="27" spans="2:7" ht="24" customHeight="1" x14ac:dyDescent="0.25">
      <c r="B27" s="4" t="s">
        <v>11</v>
      </c>
      <c r="C27" s="6">
        <v>15000</v>
      </c>
      <c r="D27" s="6">
        <v>30000</v>
      </c>
      <c r="E27" s="6">
        <v>30000</v>
      </c>
      <c r="F27" s="6">
        <f>TabelaStroška[[#This Row],[DEJANSKO]]-TabelaStroška[[#This Row],[PREDLAGANO]]</f>
        <v>0</v>
      </c>
      <c r="G27" s="7">
        <f>TabelaStroška[[#This Row],[DEJANSKO]]-TabelaStroška[[#This Row],[PREDHODNO LETO]]</f>
        <v>15000</v>
      </c>
    </row>
    <row r="28" spans="2:7" ht="24" customHeight="1" x14ac:dyDescent="0.25">
      <c r="B28" s="4" t="s">
        <v>10</v>
      </c>
      <c r="C28" s="6">
        <v>5000</v>
      </c>
      <c r="D28" s="6">
        <v>7500</v>
      </c>
      <c r="E28" s="6">
        <v>7800</v>
      </c>
      <c r="F28" s="6">
        <f>TabelaStroška[[#This Row],[DEJANSKO]]-TabelaStroška[[#This Row],[PREDLAGANO]]</f>
        <v>300</v>
      </c>
      <c r="G28" s="7">
        <f>TabelaStroška[[#This Row],[DEJANSKO]]-TabelaStroška[[#This Row],[PREDHODNO LETO]]</f>
        <v>2800</v>
      </c>
    </row>
    <row r="29" spans="2:7" ht="24" customHeight="1" x14ac:dyDescent="0.25">
      <c r="B29" s="4" t="s">
        <v>13</v>
      </c>
      <c r="C29" s="6">
        <v>6000</v>
      </c>
      <c r="D29" s="6">
        <v>6000</v>
      </c>
      <c r="E29" s="6">
        <v>6000</v>
      </c>
      <c r="F29" s="6">
        <f>TabelaStroška[[#This Row],[DEJANSKO]]-TabelaStroška[[#This Row],[PREDLAGANO]]</f>
        <v>0</v>
      </c>
      <c r="G29" s="7">
        <f>TabelaStroška[[#This Row],[DEJANSKO]]-TabelaStroška[[#This Row],[PREDHODNO LETO]]</f>
        <v>0</v>
      </c>
    </row>
    <row r="30" spans="2:7" ht="24" customHeight="1" x14ac:dyDescent="0.25">
      <c r="B30" s="4" t="s">
        <v>12</v>
      </c>
      <c r="C30" s="6">
        <v>1000</v>
      </c>
      <c r="D30" s="6">
        <v>1200</v>
      </c>
      <c r="E30" s="6">
        <v>1150</v>
      </c>
      <c r="F30" s="25">
        <f>TabelaStroška[[#This Row],[DEJANSKO]]-TabelaStroška[[#This Row],[PREDLAGANO]]</f>
        <v>-50</v>
      </c>
      <c r="G30" s="7">
        <f>TabelaStroška[[#This Row],[DEJANSKO]]-TabelaStroška[[#This Row],[PREDHODNO LETO]]</f>
        <v>150</v>
      </c>
    </row>
    <row r="31" spans="2:7" ht="24" customHeight="1" x14ac:dyDescent="0.25">
      <c r="B31" s="4" t="s">
        <v>8</v>
      </c>
      <c r="C31" s="6">
        <v>2500</v>
      </c>
      <c r="D31" s="6">
        <v>2000</v>
      </c>
      <c r="E31" s="6">
        <v>2800</v>
      </c>
      <c r="F31" s="6">
        <f>TabelaStroška[[#This Row],[DEJANSKO]]-TabelaStroška[[#This Row],[PREDLAGANO]]</f>
        <v>800</v>
      </c>
      <c r="G31" s="7">
        <f>TabelaStroška[[#This Row],[DEJANSKO]]-TabelaStroška[[#This Row],[PREDHODNO LETO]]</f>
        <v>300</v>
      </c>
    </row>
    <row r="32" spans="2:7" ht="24" customHeight="1" x14ac:dyDescent="0.25">
      <c r="B32" s="4" t="s">
        <v>16</v>
      </c>
      <c r="C32" s="6"/>
      <c r="D32" s="6"/>
      <c r="E32" s="6"/>
      <c r="F32" s="6">
        <f>TabelaStroška[[#This Row],[DEJANSKO]]-TabelaStroška[[#This Row],[PREDLAGANO]]</f>
        <v>0</v>
      </c>
      <c r="G32" s="7">
        <f>TabelaStroška[[#This Row],[DEJANSKO]]-TabelaStroška[[#This Row],[PREDHODNO LETO]]</f>
        <v>0</v>
      </c>
    </row>
    <row r="33" spans="2:7" ht="24" customHeight="1" x14ac:dyDescent="0.25">
      <c r="B33" s="4" t="s">
        <v>14</v>
      </c>
      <c r="C33" s="6"/>
      <c r="D33" s="6"/>
      <c r="E33" s="6"/>
      <c r="F33" s="6">
        <f>TabelaStroška[[#This Row],[DEJANSKO]]-TabelaStroška[[#This Row],[PREDLAGANO]]</f>
        <v>0</v>
      </c>
      <c r="G33" s="7">
        <f>TabelaStroška[[#This Row],[DEJANSKO]]-TabelaStroška[[#This Row],[PREDHODNO LETO]]</f>
        <v>0</v>
      </c>
    </row>
    <row r="34" spans="2:7" ht="24" customHeight="1" x14ac:dyDescent="0.25">
      <c r="B34" s="4" t="s">
        <v>5</v>
      </c>
      <c r="C34" s="6"/>
      <c r="D34" s="6"/>
      <c r="E34" s="6"/>
      <c r="F34" s="6">
        <f>TabelaStroška[[#This Row],[DEJANSKO]]-TabelaStroška[[#This Row],[PREDLAGANO]]</f>
        <v>0</v>
      </c>
      <c r="G34" s="7">
        <f>TabelaStroška[[#This Row],[DEJANSKO]]-TabelaStroška[[#This Row],[PREDHODNO LETO]]</f>
        <v>0</v>
      </c>
    </row>
    <row r="35" spans="2:7" ht="24" customHeight="1" x14ac:dyDescent="0.25">
      <c r="B35" s="4" t="s">
        <v>9</v>
      </c>
      <c r="C35" s="6"/>
      <c r="D35" s="6"/>
      <c r="E35" s="6"/>
      <c r="F35" s="6">
        <f>TabelaStroška[[#This Row],[DEJANSKO]]-TabelaStroška[[#This Row],[PREDLAGANO]]</f>
        <v>0</v>
      </c>
      <c r="G35" s="7">
        <f>TabelaStroška[[#This Row],[DEJANSKO]]-TabelaStroška[[#This Row],[PREDHODNO LETO]]</f>
        <v>0</v>
      </c>
    </row>
    <row r="36" spans="2:7" ht="24" customHeight="1" x14ac:dyDescent="0.25">
      <c r="B36" s="4" t="s">
        <v>17</v>
      </c>
      <c r="C36" s="6"/>
      <c r="D36" s="6"/>
      <c r="E36" s="6"/>
      <c r="F36" s="6">
        <f>TabelaStroška[[#This Row],[DEJANSKO]]-TabelaStroška[[#This Row],[PREDLAGANO]]</f>
        <v>0</v>
      </c>
      <c r="G36" s="7">
        <f>TabelaStroška[[#This Row],[DEJANSKO]]-TabelaStroška[[#This Row],[PREDHODNO LETO]]</f>
        <v>0</v>
      </c>
    </row>
    <row r="37" spans="2:7" ht="24" customHeight="1" x14ac:dyDescent="0.25">
      <c r="B37" s="4" t="s">
        <v>6</v>
      </c>
      <c r="C37" s="6"/>
      <c r="D37" s="6"/>
      <c r="E37" s="6"/>
      <c r="F37" s="6">
        <f>TabelaStroška[[#This Row],[DEJANSKO]]-TabelaStroška[[#This Row],[PREDLAGANO]]</f>
        <v>0</v>
      </c>
      <c r="G37" s="7">
        <f>TabelaStroška[[#This Row],[DEJANSKO]]-TabelaStroška[[#This Row],[PREDHODNO LETO]]</f>
        <v>0</v>
      </c>
    </row>
    <row r="38" spans="2:7" ht="24" customHeight="1" x14ac:dyDescent="0.25">
      <c r="B38" s="4" t="s">
        <v>7</v>
      </c>
      <c r="C38" s="6"/>
      <c r="D38" s="6"/>
      <c r="E38" s="6"/>
      <c r="F38" s="6">
        <f>TabelaStroška[[#This Row],[DEJANSKO]]-TabelaStroška[[#This Row],[PREDLAGANO]]</f>
        <v>0</v>
      </c>
      <c r="G38" s="7">
        <f>TabelaStroška[[#This Row],[DEJANSKO]]-TabelaStroška[[#This Row],[PREDHODNO LETO]]</f>
        <v>0</v>
      </c>
    </row>
    <row r="39" spans="2:7" ht="24" customHeight="1" x14ac:dyDescent="0.25">
      <c r="B39" s="4" t="s">
        <v>15</v>
      </c>
      <c r="C39" s="6"/>
      <c r="D39" s="6"/>
      <c r="E39" s="6"/>
      <c r="F39" s="6">
        <f>TabelaStroška[[#This Row],[DEJANSKO]]-TabelaStroška[[#This Row],[PREDLAGANO]]</f>
        <v>0</v>
      </c>
      <c r="G39" s="7">
        <f>TabelaStroška[[#This Row],[DEJANSKO]]-TabelaStroška[[#This Row],[PREDHODNO LETO]]</f>
        <v>0</v>
      </c>
    </row>
    <row r="40" spans="2:7" ht="24" customHeight="1" x14ac:dyDescent="0.25">
      <c r="B40" s="4" t="s">
        <v>24</v>
      </c>
      <c r="C40" s="26">
        <f>SUBTOTAL(109,TabelaStroška[PREDHODNO LETO])</f>
        <v>29500</v>
      </c>
      <c r="D40" s="26">
        <f>SUBTOTAL(109,TabelaStroška[PREDLAGANO])</f>
        <v>46700</v>
      </c>
      <c r="E40" s="26">
        <f>SUBTOTAL(109,TabelaStroška[DEJANSKO])</f>
        <v>47750</v>
      </c>
      <c r="F40" s="26">
        <f>SUBTOTAL(109,TabelaStroška[RAZLIKA])</f>
        <v>1050</v>
      </c>
      <c r="G40" s="27">
        <f>SUBTOTAL(109,TabelaStroška[+/- PREDHODNO LETO])</f>
        <v>18250</v>
      </c>
    </row>
  </sheetData>
  <mergeCells count="2">
    <mergeCell ref="B22:F22"/>
    <mergeCell ref="B17:G17"/>
  </mergeCells>
  <conditionalFormatting sqref="C11:G16 C27:G40">
    <cfRule type="expression" dxfId="3" priority="6">
      <formula>C11&lt;0</formula>
    </cfRule>
  </conditionalFormatting>
  <printOptions horizontalCentered="1"/>
  <pageMargins left="0.7" right="0.7" top="0.75" bottom="0.75" header="0.3" footer="0.3"/>
  <pageSetup scale="65" fitToHeight="0" orientation="portrait" r:id="rId1"/>
  <headerFooter differentFirst="1">
    <oddFooter>Stran in;P od in;N</oddFooter>
  </headerFooter>
  <ignoredErrors>
    <ignoredError sqref="D9" formula="1"/>
  </ignoredErrors>
  <drawing r:id="rId2"/>
  <picture r:id="rId3"/>
  <tableParts count="2">
    <tablePart r:id="rId4"/>
    <tablePart r:id="rId5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DA42EBD431E25D48BAF21353513BEFF50400498E68C8DDA0E9488B63EFF5C26624D8" ma:contentTypeVersion="56" ma:contentTypeDescription="Create a new document." ma:contentTypeScope="" ma:versionID="6a0071d5c73af34e3e6aa16b4859ece6">
  <xsd:schema xmlns:xsd="http://www.w3.org/2001/XMLSchema" xmlns:xs="http://www.w3.org/2001/XMLSchema" xmlns:p="http://schemas.microsoft.com/office/2006/metadata/properties" xmlns:ns2="e8dc6129-b2e8-490d-b1b8-9dd11744d117" targetNamespace="http://schemas.microsoft.com/office/2006/metadata/properties" ma:root="true" ma:fieldsID="57f9577e44933622b24a6971a249411b" ns2:_="">
    <xsd:import namespace="e8dc6129-b2e8-490d-b1b8-9dd11744d117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dc6129-b2e8-490d-b1b8-9dd11744d117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78bd05d6-58bc-4aa9-812b-ff9719595aaf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88634DF5-7237-49F9-904A-3A6F5960B480}" ma:internalName="CSXSubmissionMarket" ma:readOnly="false" ma:showField="MarketName" ma:web="e8dc6129-b2e8-490d-b1b8-9dd11744d117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9eea29f1-d3c3-47d3-b7cc-eb8e265a03bf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098FB02F-E2AC-4FF5-9031-B4F863F2DCB1}" ma:internalName="InProjectListLookup" ma:readOnly="true" ma:showField="InProjectList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3fb9056d-3141-460f-aec4-30ac9b738383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098FB02F-E2AC-4FF5-9031-B4F863F2DCB1}" ma:internalName="LastCompleteVersionLookup" ma:readOnly="true" ma:showField="LastCompleteVersion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098FB02F-E2AC-4FF5-9031-B4F863F2DCB1}" ma:internalName="LastPreviewErrorLookup" ma:readOnly="true" ma:showField="LastPreviewError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098FB02F-E2AC-4FF5-9031-B4F863F2DCB1}" ma:internalName="LastPreviewResultLookup" ma:readOnly="true" ma:showField="LastPreviewResult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098FB02F-E2AC-4FF5-9031-B4F863F2DCB1}" ma:internalName="LastPreviewAttemptDateLookup" ma:readOnly="true" ma:showField="LastPreviewAttemptDate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098FB02F-E2AC-4FF5-9031-B4F863F2DCB1}" ma:internalName="LastPreviewedByLookup" ma:readOnly="true" ma:showField="LastPreviewedBy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098FB02F-E2AC-4FF5-9031-B4F863F2DCB1}" ma:internalName="LastPreviewTimeLookup" ma:readOnly="true" ma:showField="LastPreviewTime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098FB02F-E2AC-4FF5-9031-B4F863F2DCB1}" ma:internalName="LastPreviewVersionLookup" ma:readOnly="true" ma:showField="LastPreviewVersion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098FB02F-E2AC-4FF5-9031-B4F863F2DCB1}" ma:internalName="LastPublishErrorLookup" ma:readOnly="true" ma:showField="LastPublishError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098FB02F-E2AC-4FF5-9031-B4F863F2DCB1}" ma:internalName="LastPublishResultLookup" ma:readOnly="true" ma:showField="LastPublishResult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098FB02F-E2AC-4FF5-9031-B4F863F2DCB1}" ma:internalName="LastPublishAttemptDateLookup" ma:readOnly="true" ma:showField="LastPublishAttemptDate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098FB02F-E2AC-4FF5-9031-B4F863F2DCB1}" ma:internalName="LastPublishedByLookup" ma:readOnly="true" ma:showField="LastPublishedBy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098FB02F-E2AC-4FF5-9031-B4F863F2DCB1}" ma:internalName="LastPublishTimeLookup" ma:readOnly="true" ma:showField="LastPublishTime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098FB02F-E2AC-4FF5-9031-B4F863F2DCB1}" ma:internalName="LastPublishVersionLookup" ma:readOnly="true" ma:showField="LastPublishVersion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4931D6FE-B32A-43CC-A0FD-D75B886DADA4}" ma:internalName="LocLastLocAttemptVersionLookup" ma:readOnly="false" ma:showField="LastLocAttemptVersion" ma:web="e8dc6129-b2e8-490d-b1b8-9dd11744d117">
      <xsd:simpleType>
        <xsd:restriction base="dms:Lookup"/>
      </xsd:simpleType>
    </xsd:element>
    <xsd:element name="LocLastLocAttemptVersionTypeLookup" ma:index="71" nillable="true" ma:displayName="Loc Last Loc Attempt Version Type" ma:default="" ma:list="{4931D6FE-B32A-43CC-A0FD-D75B886DADA4}" ma:internalName="LocLastLocAttemptVersionTypeLookup" ma:readOnly="true" ma:showField="LastLocAttemptVersionType" ma:web="e8dc6129-b2e8-490d-b1b8-9dd11744d117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4931D6FE-B32A-43CC-A0FD-D75B886DADA4}" ma:internalName="LocNewPublishedVersionLookup" ma:readOnly="true" ma:showField="NewPublishedVersion" ma:web="e8dc6129-b2e8-490d-b1b8-9dd11744d117">
      <xsd:simpleType>
        <xsd:restriction base="dms:Lookup"/>
      </xsd:simpleType>
    </xsd:element>
    <xsd:element name="LocOverallHandbackStatusLookup" ma:index="75" nillable="true" ma:displayName="Loc Overall Handback Status" ma:default="" ma:list="{4931D6FE-B32A-43CC-A0FD-D75B886DADA4}" ma:internalName="LocOverallHandbackStatusLookup" ma:readOnly="true" ma:showField="OverallHandbackStatus" ma:web="e8dc6129-b2e8-490d-b1b8-9dd11744d117">
      <xsd:simpleType>
        <xsd:restriction base="dms:Lookup"/>
      </xsd:simpleType>
    </xsd:element>
    <xsd:element name="LocOverallLocStatusLookup" ma:index="76" nillable="true" ma:displayName="Loc Overall Localize Status" ma:default="" ma:list="{4931D6FE-B32A-43CC-A0FD-D75B886DADA4}" ma:internalName="LocOverallLocStatusLookup" ma:readOnly="true" ma:showField="OverallLocStatus" ma:web="e8dc6129-b2e8-490d-b1b8-9dd11744d117">
      <xsd:simpleType>
        <xsd:restriction base="dms:Lookup"/>
      </xsd:simpleType>
    </xsd:element>
    <xsd:element name="LocOverallPreviewStatusLookup" ma:index="77" nillable="true" ma:displayName="Loc Overall Preview Status" ma:default="" ma:list="{4931D6FE-B32A-43CC-A0FD-D75B886DADA4}" ma:internalName="LocOverallPreviewStatusLookup" ma:readOnly="true" ma:showField="OverallPreviewStatus" ma:web="e8dc6129-b2e8-490d-b1b8-9dd11744d117">
      <xsd:simpleType>
        <xsd:restriction base="dms:Lookup"/>
      </xsd:simpleType>
    </xsd:element>
    <xsd:element name="LocOverallPublishStatusLookup" ma:index="78" nillable="true" ma:displayName="Loc Overall Publish Status" ma:default="" ma:list="{4931D6FE-B32A-43CC-A0FD-D75B886DADA4}" ma:internalName="LocOverallPublishStatusLookup" ma:readOnly="true" ma:showField="OverallPublishStatus" ma:web="e8dc6129-b2e8-490d-b1b8-9dd11744d117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4931D6FE-B32A-43CC-A0FD-D75B886DADA4}" ma:internalName="LocProcessedForHandoffsLookup" ma:readOnly="true" ma:showField="ProcessedForHandoffs" ma:web="e8dc6129-b2e8-490d-b1b8-9dd11744d117">
      <xsd:simpleType>
        <xsd:restriction base="dms:Lookup"/>
      </xsd:simpleType>
    </xsd:element>
    <xsd:element name="LocProcessedForMarketsLookup" ma:index="81" nillable="true" ma:displayName="Loc Processed For Markets" ma:default="" ma:list="{4931D6FE-B32A-43CC-A0FD-D75B886DADA4}" ma:internalName="LocProcessedForMarketsLookup" ma:readOnly="true" ma:showField="ProcessedForMarkets" ma:web="e8dc6129-b2e8-490d-b1b8-9dd11744d117">
      <xsd:simpleType>
        <xsd:restriction base="dms:Lookup"/>
      </xsd:simpleType>
    </xsd:element>
    <xsd:element name="LocPublishedDependentAssetsLookup" ma:index="82" nillable="true" ma:displayName="Loc Published Dependent Assets" ma:default="" ma:list="{4931D6FE-B32A-43CC-A0FD-D75B886DADA4}" ma:internalName="LocPublishedDependentAssetsLookup" ma:readOnly="true" ma:showField="PublishedDependentAssets" ma:web="e8dc6129-b2e8-490d-b1b8-9dd11744d117">
      <xsd:simpleType>
        <xsd:restriction base="dms:Lookup"/>
      </xsd:simpleType>
    </xsd:element>
    <xsd:element name="LocPublishedLinkedAssetsLookup" ma:index="83" nillable="true" ma:displayName="Loc Published Linked Assets" ma:default="" ma:list="{4931D6FE-B32A-43CC-A0FD-D75B886DADA4}" ma:internalName="LocPublishedLinkedAssetsLookup" ma:readOnly="true" ma:showField="PublishedLinkedAssets" ma:web="e8dc6129-b2e8-490d-b1b8-9dd11744d117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899027dd-2268-4b10-8e88-56f3d7ef0ba4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88634DF5-7237-49F9-904A-3A6F5960B480}" ma:internalName="Markets" ma:readOnly="false" ma:showField="MarketName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098FB02F-E2AC-4FF5-9031-B4F863F2DCB1}" ma:internalName="NumOfRatingsLookup" ma:readOnly="true" ma:showField="NumOfRatings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098FB02F-E2AC-4FF5-9031-B4F863F2DCB1}" ma:internalName="PublishStatusLookup" ma:readOnly="false" ma:showField="PublishStatus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da1e43b2-151f-43c6-9dad-d68cc2d10fc9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68a54b6a-f364-46cc-a1de-ceaa1300fad4}" ma:internalName="TaxCatchAll" ma:showField="CatchAllData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68a54b6a-f364-46cc-a1de-ceaa1300fad4}" ma:internalName="TaxCatchAllLabel" ma:readOnly="true" ma:showField="CatchAllDataLabel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encoding="utf-8"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e8dc6129-b2e8-490d-b1b8-9dd11744d117" xsi:nil="true"/>
    <AssetExpire xmlns="e8dc6129-b2e8-490d-b1b8-9dd11744d117">2029-01-01T08:00:00+00:00</AssetExpire>
    <CampaignTagsTaxHTField0 xmlns="e8dc6129-b2e8-490d-b1b8-9dd11744d117">
      <Terms xmlns="http://schemas.microsoft.com/office/infopath/2007/PartnerControls"/>
    </CampaignTagsTaxHTField0>
    <IntlLangReviewDate xmlns="e8dc6129-b2e8-490d-b1b8-9dd11744d117" xsi:nil="true"/>
    <TPFriendlyName xmlns="e8dc6129-b2e8-490d-b1b8-9dd11744d117" xsi:nil="true"/>
    <IntlLangReview xmlns="e8dc6129-b2e8-490d-b1b8-9dd11744d117">false</IntlLangReview>
    <LocLastLocAttemptVersionLookup xmlns="e8dc6129-b2e8-490d-b1b8-9dd11744d117">845881</LocLastLocAttemptVersionLookup>
    <PolicheckWords xmlns="e8dc6129-b2e8-490d-b1b8-9dd11744d117" xsi:nil="true"/>
    <SubmitterId xmlns="e8dc6129-b2e8-490d-b1b8-9dd11744d117" xsi:nil="true"/>
    <AcquiredFrom xmlns="e8dc6129-b2e8-490d-b1b8-9dd11744d117">Internal MS</AcquiredFrom>
    <EditorialStatus xmlns="e8dc6129-b2e8-490d-b1b8-9dd11744d117" xsi:nil="true"/>
    <Markets xmlns="e8dc6129-b2e8-490d-b1b8-9dd11744d117"/>
    <OriginAsset xmlns="e8dc6129-b2e8-490d-b1b8-9dd11744d117" xsi:nil="true"/>
    <AssetStart xmlns="e8dc6129-b2e8-490d-b1b8-9dd11744d117">2012-06-28T22:27:54+00:00</AssetStart>
    <FriendlyTitle xmlns="e8dc6129-b2e8-490d-b1b8-9dd11744d117" xsi:nil="true"/>
    <MarketSpecific xmlns="e8dc6129-b2e8-490d-b1b8-9dd11744d117">false</MarketSpecific>
    <TPNamespace xmlns="e8dc6129-b2e8-490d-b1b8-9dd11744d117" xsi:nil="true"/>
    <PublishStatusLookup xmlns="e8dc6129-b2e8-490d-b1b8-9dd11744d117">
      <Value>234268</Value>
    </PublishStatusLookup>
    <APAuthor xmlns="e8dc6129-b2e8-490d-b1b8-9dd11744d117">
      <UserInfo>
        <DisplayName/>
        <AccountId>2566</AccountId>
        <AccountType/>
      </UserInfo>
    </APAuthor>
    <TPCommandLine xmlns="e8dc6129-b2e8-490d-b1b8-9dd11744d117" xsi:nil="true"/>
    <IntlLangReviewer xmlns="e8dc6129-b2e8-490d-b1b8-9dd11744d117" xsi:nil="true"/>
    <OpenTemplate xmlns="e8dc6129-b2e8-490d-b1b8-9dd11744d117">true</OpenTemplate>
    <CSXSubmissionDate xmlns="e8dc6129-b2e8-490d-b1b8-9dd11744d117" xsi:nil="true"/>
    <TaxCatchAll xmlns="e8dc6129-b2e8-490d-b1b8-9dd11744d117"/>
    <Manager xmlns="e8dc6129-b2e8-490d-b1b8-9dd11744d117" xsi:nil="true"/>
    <NumericId xmlns="e8dc6129-b2e8-490d-b1b8-9dd11744d117" xsi:nil="true"/>
    <ParentAssetId xmlns="e8dc6129-b2e8-490d-b1b8-9dd11744d117" xsi:nil="true"/>
    <OriginalSourceMarket xmlns="e8dc6129-b2e8-490d-b1b8-9dd11744d117">english</OriginalSourceMarket>
    <ApprovalStatus xmlns="e8dc6129-b2e8-490d-b1b8-9dd11744d117">InProgress</ApprovalStatus>
    <TPComponent xmlns="e8dc6129-b2e8-490d-b1b8-9dd11744d117" xsi:nil="true"/>
    <EditorialTags xmlns="e8dc6129-b2e8-490d-b1b8-9dd11744d117" xsi:nil="true"/>
    <TPExecutable xmlns="e8dc6129-b2e8-490d-b1b8-9dd11744d117" xsi:nil="true"/>
    <TPLaunchHelpLink xmlns="e8dc6129-b2e8-490d-b1b8-9dd11744d117" xsi:nil="true"/>
    <LocComments xmlns="e8dc6129-b2e8-490d-b1b8-9dd11744d117" xsi:nil="true"/>
    <LocRecommendedHandoff xmlns="e8dc6129-b2e8-490d-b1b8-9dd11744d117" xsi:nil="true"/>
    <SourceTitle xmlns="e8dc6129-b2e8-490d-b1b8-9dd11744d117" xsi:nil="true"/>
    <CSXUpdate xmlns="e8dc6129-b2e8-490d-b1b8-9dd11744d117">false</CSXUpdate>
    <IntlLocPriority xmlns="e8dc6129-b2e8-490d-b1b8-9dd11744d117" xsi:nil="true"/>
    <UAProjectedTotalWords xmlns="e8dc6129-b2e8-490d-b1b8-9dd11744d117" xsi:nil="true"/>
    <AssetType xmlns="e8dc6129-b2e8-490d-b1b8-9dd11744d117" xsi:nil="true"/>
    <MachineTranslated xmlns="e8dc6129-b2e8-490d-b1b8-9dd11744d117">false</MachineTranslated>
    <OutputCachingOn xmlns="e8dc6129-b2e8-490d-b1b8-9dd11744d117">false</OutputCachingOn>
    <TemplateStatus xmlns="e8dc6129-b2e8-490d-b1b8-9dd11744d117">Complete</TemplateStatus>
    <IsSearchable xmlns="e8dc6129-b2e8-490d-b1b8-9dd11744d117">false</IsSearchable>
    <ContentItem xmlns="e8dc6129-b2e8-490d-b1b8-9dd11744d117" xsi:nil="true"/>
    <HandoffToMSDN xmlns="e8dc6129-b2e8-490d-b1b8-9dd11744d117" xsi:nil="true"/>
    <ShowIn xmlns="e8dc6129-b2e8-490d-b1b8-9dd11744d117">Show everywhere</ShowIn>
    <ThumbnailAssetId xmlns="e8dc6129-b2e8-490d-b1b8-9dd11744d117" xsi:nil="true"/>
    <UALocComments xmlns="e8dc6129-b2e8-490d-b1b8-9dd11744d117" xsi:nil="true"/>
    <UALocRecommendation xmlns="e8dc6129-b2e8-490d-b1b8-9dd11744d117">Localize</UALocRecommendation>
    <LastModifiedDateTime xmlns="e8dc6129-b2e8-490d-b1b8-9dd11744d117" xsi:nil="true"/>
    <LegacyData xmlns="e8dc6129-b2e8-490d-b1b8-9dd11744d117" xsi:nil="true"/>
    <LocManualTestRequired xmlns="e8dc6129-b2e8-490d-b1b8-9dd11744d117">false</LocManualTestRequired>
    <LocMarketGroupTiers2 xmlns="e8dc6129-b2e8-490d-b1b8-9dd11744d117" xsi:nil="true"/>
    <ClipArtFilename xmlns="e8dc6129-b2e8-490d-b1b8-9dd11744d117" xsi:nil="true"/>
    <TPApplication xmlns="e8dc6129-b2e8-490d-b1b8-9dd11744d117" xsi:nil="true"/>
    <CSXHash xmlns="e8dc6129-b2e8-490d-b1b8-9dd11744d117" xsi:nil="true"/>
    <DirectSourceMarket xmlns="e8dc6129-b2e8-490d-b1b8-9dd11744d117">english</DirectSourceMarket>
    <PrimaryImageGen xmlns="e8dc6129-b2e8-490d-b1b8-9dd11744d117">false</PrimaryImageGen>
    <PlannedPubDate xmlns="e8dc6129-b2e8-490d-b1b8-9dd11744d117" xsi:nil="true"/>
    <CSXSubmissionMarket xmlns="e8dc6129-b2e8-490d-b1b8-9dd11744d117" xsi:nil="true"/>
    <Downloads xmlns="e8dc6129-b2e8-490d-b1b8-9dd11744d117">0</Downloads>
    <ArtSampleDocs xmlns="e8dc6129-b2e8-490d-b1b8-9dd11744d117" xsi:nil="true"/>
    <TrustLevel xmlns="e8dc6129-b2e8-490d-b1b8-9dd11744d117">1 Microsoft Managed Content</TrustLevel>
    <BlockPublish xmlns="e8dc6129-b2e8-490d-b1b8-9dd11744d117">false</BlockPublish>
    <TPLaunchHelpLinkType xmlns="e8dc6129-b2e8-490d-b1b8-9dd11744d117">Template</TPLaunchHelpLinkType>
    <LocalizationTagsTaxHTField0 xmlns="e8dc6129-b2e8-490d-b1b8-9dd11744d117">
      <Terms xmlns="http://schemas.microsoft.com/office/infopath/2007/PartnerControls"/>
    </LocalizationTagsTaxHTField0>
    <BusinessGroup xmlns="e8dc6129-b2e8-490d-b1b8-9dd11744d117" xsi:nil="true"/>
    <Providers xmlns="e8dc6129-b2e8-490d-b1b8-9dd11744d117" xsi:nil="true"/>
    <TemplateTemplateType xmlns="e8dc6129-b2e8-490d-b1b8-9dd11744d117">Excel Spreadsheet Template</TemplateTemplateType>
    <TimesCloned xmlns="e8dc6129-b2e8-490d-b1b8-9dd11744d117" xsi:nil="true"/>
    <TPAppVersion xmlns="e8dc6129-b2e8-490d-b1b8-9dd11744d117" xsi:nil="true"/>
    <VoteCount xmlns="e8dc6129-b2e8-490d-b1b8-9dd11744d117" xsi:nil="true"/>
    <FeatureTagsTaxHTField0 xmlns="e8dc6129-b2e8-490d-b1b8-9dd11744d117">
      <Terms xmlns="http://schemas.microsoft.com/office/infopath/2007/PartnerControls"/>
    </FeatureTagsTaxHTField0>
    <Provider xmlns="e8dc6129-b2e8-490d-b1b8-9dd11744d117" xsi:nil="true"/>
    <UACurrentWords xmlns="e8dc6129-b2e8-490d-b1b8-9dd11744d117" xsi:nil="true"/>
    <AssetId xmlns="e8dc6129-b2e8-490d-b1b8-9dd11744d117">TP102929975</AssetId>
    <TPClientViewer xmlns="e8dc6129-b2e8-490d-b1b8-9dd11744d117" xsi:nil="true"/>
    <DSATActionTaken xmlns="e8dc6129-b2e8-490d-b1b8-9dd11744d117" xsi:nil="true"/>
    <APEditor xmlns="e8dc6129-b2e8-490d-b1b8-9dd11744d117">
      <UserInfo>
        <DisplayName/>
        <AccountId xsi:nil="true"/>
        <AccountType/>
      </UserInfo>
    </APEditor>
    <TPInstallLocation xmlns="e8dc6129-b2e8-490d-b1b8-9dd11744d117" xsi:nil="true"/>
    <OOCacheId xmlns="e8dc6129-b2e8-490d-b1b8-9dd11744d117" xsi:nil="true"/>
    <IsDeleted xmlns="e8dc6129-b2e8-490d-b1b8-9dd11744d117">false</IsDeleted>
    <PublishTargets xmlns="e8dc6129-b2e8-490d-b1b8-9dd11744d117">OfficeOnlineVNext</PublishTargets>
    <ApprovalLog xmlns="e8dc6129-b2e8-490d-b1b8-9dd11744d117" xsi:nil="true"/>
    <BugNumber xmlns="e8dc6129-b2e8-490d-b1b8-9dd11744d117" xsi:nil="true"/>
    <CrawlForDependencies xmlns="e8dc6129-b2e8-490d-b1b8-9dd11744d117">false</CrawlForDependencies>
    <InternalTagsTaxHTField0 xmlns="e8dc6129-b2e8-490d-b1b8-9dd11744d117">
      <Terms xmlns="http://schemas.microsoft.com/office/infopath/2007/PartnerControls"/>
    </InternalTagsTaxHTField0>
    <LastHandOff xmlns="e8dc6129-b2e8-490d-b1b8-9dd11744d117" xsi:nil="true"/>
    <Milestone xmlns="e8dc6129-b2e8-490d-b1b8-9dd11744d117" xsi:nil="true"/>
    <OriginalRelease xmlns="e8dc6129-b2e8-490d-b1b8-9dd11744d117">15</OriginalRelease>
    <RecommendationsModifier xmlns="e8dc6129-b2e8-490d-b1b8-9dd11744d117" xsi:nil="true"/>
    <ScenarioTagsTaxHTField0 xmlns="e8dc6129-b2e8-490d-b1b8-9dd11744d117">
      <Terms xmlns="http://schemas.microsoft.com/office/infopath/2007/PartnerControls"/>
    </ScenarioTagsTaxHTField0>
    <UANotes xmlns="e8dc6129-b2e8-490d-b1b8-9dd11744d117" xsi:nil="true"/>
  </documentManagement>
</p:properties>
</file>

<file path=customXml/itemProps1.xml><?xml version="1.0" encoding="utf-8"?>
<ds:datastoreItem xmlns:ds="http://schemas.openxmlformats.org/officeDocument/2006/customXml" ds:itemID="{F3DDD094-1BF9-4132-B4B8-9CC6966060C4}"/>
</file>

<file path=customXml/itemProps2.xml><?xml version="1.0" encoding="utf-8"?>
<ds:datastoreItem xmlns:ds="http://schemas.openxmlformats.org/officeDocument/2006/customXml" ds:itemID="{B14941E1-CF0D-4065-AC9A-99B666D7281D}"/>
</file>

<file path=customXml/itemProps3.xml><?xml version="1.0" encoding="utf-8"?>
<ds:datastoreItem xmlns:ds="http://schemas.openxmlformats.org/officeDocument/2006/customXml" ds:itemID="{C1A726BD-9206-4AC3-872F-89B677F2ED4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1</vt:i4>
      </vt:variant>
    </vt:vector>
  </HeadingPairs>
  <TitlesOfParts>
    <vt:vector size="2" baseType="lpstr">
      <vt:lpstr>Neprofitni proračun</vt:lpstr>
      <vt:lpstr>PL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2012-03-29T17:27:11Z</dcterms:created>
  <dcterms:modified xsi:type="dcterms:W3CDTF">2012-10-24T07:43:48Z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0x010100DA42EBD431E25D48BAF21353513BEFF50400498E68C8DDA0E9488B63EFF5C26624D8</vt:lpwstr>
  </property>
  <property fmtid="{D5CDD505-2E9C-101B-9397-08002B2CF9AE}" pid="3" name="HiddenCategoryTags">
    <vt:lpwstr/>
  </property>
  <property fmtid="{D5CDD505-2E9C-101B-9397-08002B2CF9AE}" pid="4" name="InternalTags">
    <vt:lpwstr/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CategoryTags">
    <vt:lpwstr/>
  </property>
  <property fmtid="{D5CDD505-2E9C-101B-9397-08002B2CF9AE}" pid="8" name="ScenarioTags">
    <vt:lpwstr/>
  </property>
  <property fmtid="{D5CDD505-2E9C-101B-9397-08002B2CF9AE}" pid="9" name="CategoryTagsTaxHTField0">
    <vt:lpwstr/>
  </property>
  <property fmtid="{D5CDD505-2E9C-101B-9397-08002B2CF9AE}" pid="10" name="CampaignTags">
    <vt:lpwstr/>
  </property>
  <property fmtid="{D5CDD505-2E9C-101B-9397-08002B2CF9AE}" pid="11" name="HiddenCategoryTagsTaxHTField0">
    <vt:lpwstr/>
  </property>
</Properties>
</file>