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sl-SI\"/>
    </mc:Choice>
  </mc:AlternateContent>
  <xr:revisionPtr revIDLastSave="0" documentId="13_ncr:1_{973E87C0-8818-4160-9957-479200B24338}" xr6:coauthVersionLast="43" xr6:coauthVersionMax="43" xr10:uidLastSave="{00000000-0000-0000-0000-000000000000}"/>
  <bookViews>
    <workbookView xWindow="-120" yWindow="-120" windowWidth="28650" windowHeight="14415" xr2:uid="{00000000-000D-0000-FFFF-FFFF00000000}"/>
  </bookViews>
  <sheets>
    <sheet name="Poročilo o stroških" sheetId="1" r:id="rId1"/>
  </sheets>
  <definedNames>
    <definedName name="DatumZačetka">'Poročilo o stroških'!$D$4</definedName>
    <definedName name="KončniDatum">'Poročilo o stroških'!$D$5</definedName>
    <definedName name="TarifaNaKilometer">'Poročilo o stroških'!$H$3</definedName>
    <definedName name="_xlnm.Print_Titles" localSheetId="0">'Poročilo o stroških'!$8:$8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<sst xmlns="http://schemas.openxmlformats.org/spreadsheetml/2006/main" count="59" uniqueCount="40">
  <si>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Poročilo o stroških</t>
  </si>
  <si>
    <t>Ime:</t>
  </si>
  <si>
    <t>Oddelek:</t>
  </si>
  <si>
    <t>Položaj:</t>
  </si>
  <si>
    <t>Upravitelj:</t>
  </si>
  <si>
    <t>Datum</t>
  </si>
  <si>
    <t>Ime</t>
  </si>
  <si>
    <t>Prodaja</t>
  </si>
  <si>
    <t>Generalni direktor</t>
  </si>
  <si>
    <t>Račun</t>
  </si>
  <si>
    <t>Prodaja in trženje</t>
  </si>
  <si>
    <t>Ime podjetja</t>
  </si>
  <si>
    <t>Naslov</t>
  </si>
  <si>
    <t>Namen:</t>
  </si>
  <si>
    <t>Začetni datum:</t>
  </si>
  <si>
    <t>Končni datum:</t>
  </si>
  <si>
    <t>Odobrila oseba:</t>
  </si>
  <si>
    <t>Opis</t>
  </si>
  <si>
    <t>Vožnja na letališče/let</t>
  </si>
  <si>
    <t>Hotel (2 noči)</t>
  </si>
  <si>
    <t>Pristojbina za konferenco</t>
  </si>
  <si>
    <t>Obroki</t>
  </si>
  <si>
    <t>Obroki in taksi</t>
  </si>
  <si>
    <t>Prevoz z letališča</t>
  </si>
  <si>
    <t>Seminar o letni prodaji</t>
  </si>
  <si>
    <t>Hotel</t>
  </si>
  <si>
    <t>Prevoz</t>
  </si>
  <si>
    <t>Tarifa na kilometer:</t>
  </si>
  <si>
    <t>Tarifa za obrok:</t>
  </si>
  <si>
    <t>Tarifa za hotel:</t>
  </si>
  <si>
    <t>Začetek</t>
  </si>
  <si>
    <t>POROČILO O STROŠKIH – SKUPAJ</t>
  </si>
  <si>
    <t>Konec</t>
  </si>
  <si>
    <t>Kilometrina</t>
  </si>
  <si>
    <t>HOTEL</t>
  </si>
  <si>
    <t>OBROKI</t>
  </si>
  <si>
    <t>Drugo</t>
  </si>
  <si>
    <t>DRUGO</t>
  </si>
  <si>
    <t>Vsota</t>
  </si>
  <si>
    <t>PREVOZ/KILOMETRINA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</si>
</sst>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_)&quot; mi.&quot;;\(#,##0.0\)&quot; mi.&quot;"/>
    <numFmt numFmtId="167" formatCode="#,##0.00\ &quot;€&quot;"/>
    <numFmt numFmtId="168" formatCode="#,##0.00\ &quot;€&quot;&quot;/milja&quot;"/>
    <numFmt numFmtId="169" formatCode="#,##0.00\ &quot;€&quot;&quot;/dan&quot;"/>
    <numFmt numFmtId="170" formatCode="#,##0.00\ &quot;€&quot;&quot;/noč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7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6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4">
    <xf numFmtId="0" fontId="0" fillId="0" borderId="0" xfId="0">
      <alignment vertical="center"/>
    </xf>
    <xf numFmtId="167" fontId="5" fillId="5" borderId="4" xfId="6" applyFill="1" applyProtection="1">
      <alignment horizontal="right" vertical="center" indent="1"/>
    </xf>
    <xf numFmtId="167" fontId="5" fillId="6" borderId="4" xfId="6" applyFill="1" applyProtection="1">
      <alignment horizontal="right" vertical="center" indent="1"/>
    </xf>
    <xf numFmtId="167" fontId="5" fillId="3" borderId="4" xfId="6" applyFill="1" applyProtection="1">
      <alignment horizontal="right" vertical="center" indent="1"/>
    </xf>
    <xf numFmtId="167" fontId="5" fillId="4" borderId="4" xfId="6" applyFill="1" applyProtection="1">
      <alignment horizontal="right" vertical="center" indent="1"/>
    </xf>
    <xf numFmtId="167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6" fontId="1" fillId="0" borderId="0" xfId="13" applyNumberFormat="1">
      <alignment horizontal="righ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14" fontId="0" fillId="4" borderId="0" xfId="12" applyFont="1" applyFill="1" applyAlignment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168" fontId="7" fillId="4" borderId="0" xfId="9" applyNumberFormat="1" applyAlignment="1" applyProtection="1">
      <alignment horizontal="left" vertical="center" indent="1"/>
    </xf>
    <xf numFmtId="169" fontId="7" fillId="4" borderId="0" xfId="9" applyNumberFormat="1" applyAlignment="1" applyProtection="1">
      <alignment horizontal="left" vertical="center" indent="1"/>
    </xf>
    <xf numFmtId="169" fontId="7" fillId="4" borderId="5" xfId="9" applyNumberFormat="1" applyBorder="1" applyAlignment="1" applyProtection="1">
      <alignment horizontal="left" vertical="center" indent="1"/>
    </xf>
    <xf numFmtId="170" fontId="7" fillId="4" borderId="0" xfId="9" applyNumberFormat="1" applyAlignment="1" applyProtection="1">
      <alignment horizontal="left" vertical="center" indent="1"/>
    </xf>
    <xf numFmtId="0" fontId="1" fillId="0" borderId="0" xfId="10" applyFill="1" applyBorder="1">
      <alignment horizontal="left" vertical="center" wrapText="1" indent="1"/>
    </xf>
  </cellXfs>
  <cellStyles count="55">
    <cellStyle name="20 % – Poudarek1" xfId="32" builtinId="30" customBuiltin="1"/>
    <cellStyle name="20 % – Poudarek2" xfId="36" builtinId="34" customBuiltin="1"/>
    <cellStyle name="20 % – Poudarek3" xfId="40" builtinId="38" customBuiltin="1"/>
    <cellStyle name="20 % – Poudarek4" xfId="44" builtinId="42" customBuiltin="1"/>
    <cellStyle name="20 % – Poudarek5" xfId="48" builtinId="46" customBuiltin="1"/>
    <cellStyle name="20 % – Poudarek6" xfId="52" builtinId="50" customBuiltin="1"/>
    <cellStyle name="40 % – Poudarek1" xfId="33" builtinId="31" customBuiltin="1"/>
    <cellStyle name="40 % – Poudarek2" xfId="37" builtinId="35" customBuiltin="1"/>
    <cellStyle name="40 % – Poudarek3" xfId="41" builtinId="39" customBuiltin="1"/>
    <cellStyle name="40 % – Poudarek4" xfId="45" builtinId="43" customBuiltin="1"/>
    <cellStyle name="40 % – Poudarek5" xfId="49" builtinId="47" customBuiltin="1"/>
    <cellStyle name="40 % – Poudarek6" xfId="53" builtinId="51" customBuiltin="1"/>
    <cellStyle name="60 % – Poudarek1" xfId="34" builtinId="32" customBuiltin="1"/>
    <cellStyle name="60 % – Poudarek2" xfId="38" builtinId="36" customBuiltin="1"/>
    <cellStyle name="60 % – Poudarek3" xfId="42" builtinId="40" customBuiltin="1"/>
    <cellStyle name="60 % – Poudarek4" xfId="46" builtinId="44" customBuiltin="1"/>
    <cellStyle name="60 % – Poudarek5" xfId="50" builtinId="48" customBuiltin="1"/>
    <cellStyle name="60 % – Poudarek6" xfId="54" builtinId="52" customBuiltin="1"/>
    <cellStyle name="Datum" xfId="12" xr:uid="{00000000-0005-0000-0000-000004000000}"/>
    <cellStyle name="Dobro" xfId="19" builtinId="26" customBuiltin="1"/>
    <cellStyle name="Hiperpovezava" xfId="2" builtinId="8" customBuiltin="1"/>
    <cellStyle name="Izhod" xfId="23" builtinId="21" customBuiltin="1"/>
    <cellStyle name="Naslov" xfId="1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Nevtralno" xfId="21" builtinId="28" customBuiltin="1"/>
    <cellStyle name="Obiskana hiperpovezava" xfId="7" builtinId="9" customBuiltin="1"/>
    <cellStyle name="Odstotek" xfId="18" builtinId="5" customBuiltin="1"/>
    <cellStyle name="Opomba" xfId="28" builtinId="10" customBuiltin="1"/>
    <cellStyle name="Opozorilo" xfId="27" builtinId="11" customBuiltin="1"/>
    <cellStyle name="PodrobnostiGlaveStroškov" xfId="8" xr:uid="{00000000-0005-0000-0000-000006000000}"/>
    <cellStyle name="PodrobnostiOStroških" xfId="9" xr:uid="{00000000-0005-0000-0000-000005000000}"/>
    <cellStyle name="PodrobnostiTabeleLevaPoravnava" xfId="10" xr:uid="{00000000-0005-0000-0000-000010000000}"/>
    <cellStyle name="Pojasnjevalno besedilo" xfId="29" builtinId="53" customBuiltin="1"/>
    <cellStyle name="Poudarek1" xfId="31" builtinId="29" customBuiltin="1"/>
    <cellStyle name="Poudarek2" xfId="35" builtinId="33" customBuiltin="1"/>
    <cellStyle name="Poudarek3" xfId="39" builtinId="37" customBuiltin="1"/>
    <cellStyle name="Poudarek4" xfId="43" builtinId="41" customBuiltin="1"/>
    <cellStyle name="Poudarek5" xfId="47" builtinId="45" customBuiltin="1"/>
    <cellStyle name="Poudarek6" xfId="51" builtinId="49" customBuiltin="1"/>
    <cellStyle name="Povezana celica" xfId="25" builtinId="24" customBuiltin="1"/>
    <cellStyle name="Preveri celico" xfId="26" builtinId="23" customBuiltin="1"/>
    <cellStyle name="Računanje" xfId="24" builtinId="22" customBuiltin="1"/>
    <cellStyle name="Slabo" xfId="20" builtinId="27" customBuiltin="1"/>
    <cellStyle name="TabelaKilometrine" xfId="13" xr:uid="{00000000-0005-0000-0000-000011000000}"/>
    <cellStyle name="Valuta" xfId="16" builtinId="4" customBuiltin="1"/>
    <cellStyle name="Valuta [0]" xfId="17" builtinId="7" customBuiltin="1"/>
    <cellStyle name="Vejica" xfId="14" builtinId="3" customBuiltin="1"/>
    <cellStyle name="Vejica [0]" xfId="15" builtinId="6" customBuiltin="1"/>
    <cellStyle name="Vnos" xfId="22" builtinId="20" customBuiltin="1"/>
    <cellStyle name="Vsota" xfId="30" builtinId="25" customBuiltin="1"/>
    <cellStyle name="ZneskiTabele" xfId="11" xr:uid="{00000000-0005-0000-0000-00000F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6" formatCode="#,##0.0_)&quot; mi.&quot;;\(#,##0.0\)&quot; mi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6" formatCode="#,##0.0_)&quot; mi.&quot;;\(#,##0.0\)&quot; mi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TableStyle="Poročilo o stroških" defaultPivotStyle="PivotStyleLight16">
    <tableStyle name="Poročilo o stroških" pivot="0" count="4" xr9:uid="{00000000-0011-0000-FFFF-FFFF00000000}">
      <tableStyleElement type="wholeTable" dxfId="23"/>
      <tableStyleElement type="headerRow" dxfId="22"/>
      <tableStyleElement type="total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Stroški" displayName="tblStroški" ref="A8:K15" headerRowDxfId="14" dataDxfId="13" totalsRowDxfId="12">
  <tableColumns count="11">
    <tableColumn id="1" xr3:uid="{00000000-0010-0000-0000-000001000000}" name="Datum" totalsRowLabel="Vsote" dataCellStyle="Datum"/>
    <tableColumn id="2" xr3:uid="{00000000-0010-0000-0000-000002000000}" name="Račun" totalsRowDxfId="11" dataCellStyle="PodrobnostiTabeleLevaPoravnava"/>
    <tableColumn id="3" xr3:uid="{00000000-0010-0000-0000-000003000000}" name="Opis" totalsRowDxfId="10" dataCellStyle="PodrobnostiTabeleLevaPoravnava"/>
    <tableColumn id="4" xr3:uid="{00000000-0010-0000-0000-000004000000}" name="Hotel" totalsRowFunction="sum" totalsRowDxfId="9" dataCellStyle="ZneskiTabele"/>
    <tableColumn id="8" xr3:uid="{00000000-0010-0000-0000-000008000000}" name="Obroki" totalsRowFunction="sum" totalsRowDxfId="8" dataCellStyle="ZneskiTabele"/>
    <tableColumn id="5" xr3:uid="{00000000-0010-0000-0000-000005000000}" name="Prevoz" totalsRowFunction="sum" totalsRowDxfId="7" dataCellStyle="ZneskiTabele"/>
    <tableColumn id="6" xr3:uid="{00000000-0010-0000-0000-000006000000}" name="Začetek" dataDxfId="6" totalsRowDxfId="5" dataCellStyle="TabelaKilometrine"/>
    <tableColumn id="7" xr3:uid="{00000000-0010-0000-0000-000007000000}" name="Konec" dataDxfId="4" totalsRowDxfId="3" dataCellStyle="TabelaKilometrine"/>
    <tableColumn id="12" xr3:uid="{00000000-0010-0000-0000-00000C000000}" name="Kilometrina" totalsRowFunction="sum" totalsRowDxfId="2" dataCellStyle="ZneskiTabele">
      <calculatedColumnFormula>IF(COUNTA(tblStroški[[#This Row],[Začetek]:[Konec]])=2,(tblStroški[[#This Row],[Konec]]-tblStroški[[#This Row],[Začetek]])*TarifaNaKilometer,"")</calculatedColumnFormula>
    </tableColumn>
    <tableColumn id="9" xr3:uid="{00000000-0010-0000-0000-000009000000}" name="Drugo" totalsRowFunction="sum" totalsRowDxfId="1" dataCellStyle="ZneskiTabele"/>
    <tableColumn id="11" xr3:uid="{00000000-0010-0000-0000-00000B000000}" name="Vsota" totalsRowFunction="sum" totalsRowDxfId="0" dataCellStyle="ZneskiTabele">
      <calculatedColumnFormula>IF(COUNTA(tblStroški[[#This Row],[Datum]:[Konec]])=0,"",SUM(tblStroški[[#This Row],[Hotel]:[Prevoz]],tblStroški[[#This Row],[Kilometrina]:[Drugo]]))</calculatedColumnFormula>
    </tableColumn>
  </tableColumns>
  <tableStyleInfo name="Poročilo o stroških" showFirstColumn="0" showLastColumn="0" showRowStripes="1" showColumnStripes="0"/>
  <extLst>
    <ext xmlns:x14="http://schemas.microsoft.com/office/spreadsheetml/2009/9/main" uri="{504A1905-F514-4f6f-8877-14C23A59335A}">
      <x14:table altTextSummary="V to tabelo vnesite stroške hotela, obrokov, prevoza ter začetno in končno kilometrino. Stroški kilometrine in skupni stroški so izračunani samodejno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9" customWidth="1"/>
    <col min="5" max="6" width="12.75" style="29" customWidth="1"/>
    <col min="7" max="8" width="18.625" style="7" customWidth="1"/>
    <col min="9" max="9" width="13.75" style="7" customWidth="1"/>
    <col min="10" max="10" width="17.375" style="29" customWidth="1"/>
    <col min="11" max="11" width="27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SUM(tblStroški[Vsota])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39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7" t="s">
        <v>5</v>
      </c>
      <c r="E4" s="37"/>
      <c r="F4" s="37"/>
      <c r="G4" s="10" t="s">
        <v>28</v>
      </c>
      <c r="H4" s="40">
        <v>30</v>
      </c>
      <c r="I4" s="41"/>
      <c r="J4" s="1">
        <f>SUM(tblStroški[Hotel])</f>
        <v>445</v>
      </c>
      <c r="K4" s="5">
        <f>SUM(tblStroški[Prevoz],tblStroški[Kilometrina])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7" t="s">
        <v>5</v>
      </c>
      <c r="E5" s="37"/>
      <c r="F5" s="37"/>
      <c r="G5" s="10" t="s">
        <v>29</v>
      </c>
      <c r="H5" s="42">
        <v>200</v>
      </c>
      <c r="I5" s="42"/>
      <c r="J5" s="13" t="s">
        <v>35</v>
      </c>
      <c r="K5" s="13" t="s">
        <v>37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8" t="s">
        <v>6</v>
      </c>
      <c r="E6" s="38"/>
      <c r="F6" s="38"/>
      <c r="G6" s="16"/>
      <c r="H6" s="17"/>
      <c r="I6" s="19"/>
      <c r="J6" s="2">
        <f>SUM(tblStroški[Obroki])</f>
        <v>75</v>
      </c>
      <c r="K6" s="3">
        <f>SUM(tblStroški[Drugo])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38</v>
      </c>
      <c r="L8" s="24"/>
    </row>
    <row r="9" spans="1:12" s="25" customFormat="1" ht="33.950000000000003" customHeight="1" x14ac:dyDescent="0.3">
      <c r="A9" s="27" t="s">
        <v>5</v>
      </c>
      <c r="B9" s="43" t="s">
        <v>10</v>
      </c>
      <c r="C9" s="28" t="s">
        <v>18</v>
      </c>
      <c r="D9" s="26"/>
      <c r="E9" s="26"/>
      <c r="F9" s="26">
        <v>428</v>
      </c>
      <c r="G9" s="30">
        <v>11378.5</v>
      </c>
      <c r="H9" s="30">
        <v>11456.2</v>
      </c>
      <c r="I9" s="26">
        <f>IF(COUNTA(tblStroški[[#This Row],[Začetek]:[Konec]])=2,(tblStroški[[#This Row],[Konec]]-tblStroški[[#This Row],[Začetek]])*TarifaNaKilometer,"")</f>
        <v>38.850000000000364</v>
      </c>
      <c r="J9" s="26"/>
      <c r="K9" s="26">
        <f>IF(COUNTA(tblStroški[[#This Row],[Datum]:[Konec]])=0,"",SUM(tblStroški[[#This Row],[Hotel]:[Prevoz]],tblStroški[[#This Row],[Kilometrina]:[Drugo]]))</f>
        <v>466.85000000000036</v>
      </c>
    </row>
    <row r="10" spans="1:12" s="25" customFormat="1" ht="33.950000000000003" customHeight="1" x14ac:dyDescent="0.3">
      <c r="A10" s="27" t="s">
        <v>5</v>
      </c>
      <c r="B10" s="43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0"/>
      <c r="I10" s="26" t="str">
        <f>IF(COUNTA(tblStroški[[#This Row],[Začetek]:[Konec]])=2,(tblStroški[[#This Row],[Konec]]-tblStroški[[#This Row],[Začetek]])*TarifaNaKilometer,"")</f>
        <v/>
      </c>
      <c r="J10" s="26"/>
      <c r="K10" s="26">
        <f>IF(COUNTA(tblStroški[[#This Row],[Datum]:[Konec]])=0,"",SUM(tblStroški[[#This Row],[Hotel]:[Prevoz]],tblStroški[[#This Row],[Kilometrina]:[Drugo]]))</f>
        <v>670</v>
      </c>
    </row>
    <row r="11" spans="1:12" s="25" customFormat="1" ht="33.950000000000003" customHeight="1" x14ac:dyDescent="0.3">
      <c r="A11" s="27" t="s">
        <v>5</v>
      </c>
      <c r="B11" s="43" t="s">
        <v>10</v>
      </c>
      <c r="C11" s="28" t="s">
        <v>20</v>
      </c>
      <c r="D11" s="26"/>
      <c r="E11" s="26"/>
      <c r="F11" s="26"/>
      <c r="G11" s="30"/>
      <c r="H11" s="30"/>
      <c r="I11" s="26" t="str">
        <f>IF(COUNTA(tblStroški[[#This Row],[Začetek]:[Konec]])=2,(tblStroški[[#This Row],[Konec]]-tblStroški[[#This Row],[Začetek]])*TarifaNaKilometer,"")</f>
        <v/>
      </c>
      <c r="J11" s="26">
        <v>25</v>
      </c>
      <c r="K11" s="26">
        <f>IF(COUNTA(tblStroški[[#This Row],[Datum]:[Konec]])=0,"",SUM(tblStroški[[#This Row],[Hotel]:[Prevoz]],tblStroški[[#This Row],[Kilometrina]:[Drugo]]))</f>
        <v>25</v>
      </c>
    </row>
    <row r="12" spans="1:12" ht="33.950000000000003" customHeight="1" x14ac:dyDescent="0.3">
      <c r="A12" s="27" t="s">
        <v>5</v>
      </c>
      <c r="B12" s="43" t="s">
        <v>10</v>
      </c>
      <c r="C12" s="28" t="s">
        <v>21</v>
      </c>
      <c r="D12" s="26"/>
      <c r="E12" s="26">
        <v>30</v>
      </c>
      <c r="F12" s="26"/>
      <c r="G12" s="30"/>
      <c r="H12" s="30"/>
      <c r="I12" s="26" t="str">
        <f>IF(COUNTA(tblStroški[[#This Row],[Začetek]:[Konec]])=2,(tblStroški[[#This Row],[Konec]]-tblStroški[[#This Row],[Začetek]])*TarifaNaKilometer,"")</f>
        <v/>
      </c>
      <c r="J12" s="26"/>
      <c r="K12" s="26">
        <f>IF(COUNTA(tblStroški[[#This Row],[Datum]:[Konec]])=0,"",SUM(tblStroški[[#This Row],[Hotel]:[Prevoz]],tblStroški[[#This Row],[Kilometrina]:[Drugo]]))</f>
        <v>30</v>
      </c>
    </row>
    <row r="13" spans="1:12" ht="33.950000000000003" customHeight="1" x14ac:dyDescent="0.3">
      <c r="A13" s="27" t="s">
        <v>5</v>
      </c>
      <c r="B13" s="43" t="s">
        <v>10</v>
      </c>
      <c r="C13" s="28" t="s">
        <v>22</v>
      </c>
      <c r="D13" s="26"/>
      <c r="E13" s="26">
        <v>30</v>
      </c>
      <c r="F13" s="26">
        <v>15</v>
      </c>
      <c r="G13" s="30"/>
      <c r="H13" s="30"/>
      <c r="I13" s="26" t="str">
        <f>IF(COUNTA(tblStroški[[#This Row],[Začetek]:[Konec]])=2,(tblStroški[[#This Row],[Konec]]-tblStroški[[#This Row],[Začetek]])*TarifaNaKilometer,"")</f>
        <v/>
      </c>
      <c r="J13" s="26"/>
      <c r="K13" s="26">
        <f>IF(COUNTA(tblStroški[[#This Row],[Datum]:[Konec]])=0,"",SUM(tblStroški[[#This Row],[Hotel]:[Prevoz]],tblStroški[[#This Row],[Kilometrina]:[Drugo]]))</f>
        <v>45</v>
      </c>
    </row>
    <row r="14" spans="1:12" ht="33.950000000000003" customHeight="1" x14ac:dyDescent="0.3">
      <c r="A14" s="27" t="s">
        <v>5</v>
      </c>
      <c r="B14" s="43" t="s">
        <v>10</v>
      </c>
      <c r="C14" s="28" t="s">
        <v>21</v>
      </c>
      <c r="D14" s="26"/>
      <c r="E14" s="26">
        <v>15</v>
      </c>
      <c r="F14" s="26"/>
      <c r="G14" s="30"/>
      <c r="H14" s="30"/>
      <c r="I14" s="26" t="str">
        <f>IF(COUNTA(tblStroški[[#This Row],[Začetek]:[Konec]])=2,(tblStroški[[#This Row],[Konec]]-tblStroški[[#This Row],[Začetek]])*TarifaNaKilometer,"")</f>
        <v/>
      </c>
      <c r="J14" s="26"/>
      <c r="K14" s="26">
        <f>IF(COUNTA(tblStroški[[#This Row],[Datum]:[Konec]])=0,"",SUM(tblStroški[[#This Row],[Hotel]:[Prevoz]],tblStroški[[#This Row],[Kilometrina]:[Drugo]]))</f>
        <v>15</v>
      </c>
    </row>
    <row r="15" spans="1:12" ht="33.950000000000003" customHeight="1" x14ac:dyDescent="0.3">
      <c r="A15" s="27" t="s">
        <v>5</v>
      </c>
      <c r="B15" s="43" t="s">
        <v>10</v>
      </c>
      <c r="C15" s="28" t="s">
        <v>23</v>
      </c>
      <c r="D15" s="26"/>
      <c r="E15" s="26"/>
      <c r="F15" s="26"/>
      <c r="G15" s="30">
        <v>11456.2</v>
      </c>
      <c r="H15" s="30">
        <v>11533.900000000001</v>
      </c>
      <c r="I15" s="26">
        <f>IF(COUNTA(tblStroški[[#This Row],[Začetek]:[Konec]])=2,(tblStroški[[#This Row],[Konec]]-tblStroški[[#This Row],[Začetek]])*TarifaNaKilometer,"")</f>
        <v>38.850000000000364</v>
      </c>
      <c r="J15" s="26"/>
      <c r="K15" s="26">
        <f>IF(COUNTA(tblStroški[[#This Row],[Datum]:[Konec]])=0,"",SUM(tblStroški[[#This Row],[Hotel]:[Prevoz]],tblStroški[[#This Row],[Kilometrina]:[Drugo]]))</f>
        <v>38.850000000000364</v>
      </c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19" priority="4">
      <formula>D9&lt;0</formula>
    </cfRule>
  </conditionalFormatting>
  <conditionalFormatting sqref="G9:I15">
    <cfRule type="expression" dxfId="18" priority="19">
      <formula>($H9&lt;&gt;"")*($G9&lt;&gt;"")*($H9&lt;$G9)</formula>
    </cfRule>
  </conditionalFormatting>
  <conditionalFormatting sqref="A9:A15">
    <cfRule type="expression" dxfId="17" priority="76">
      <formula>(($A9&lt;$D$4)+($A9&gt;$D$5))*($A9&lt;&gt;"")</formula>
    </cfRule>
  </conditionalFormatting>
  <conditionalFormatting sqref="D4:D5">
    <cfRule type="notContainsBlanks" dxfId="16" priority="1">
      <formula>LEN(TRIM(D4))&gt;0</formula>
    </cfRule>
  </conditionalFormatting>
  <conditionalFormatting sqref="E9:E15">
    <cfRule type="expression" dxfId="15" priority="145">
      <formula>SUMIF($A$9:$A$15,$A9,$E$9:$E$15)&gt;$H$4</formula>
    </cfRule>
  </conditionalFormatting>
  <dataValidations count="46">
    <dataValidation allowBlank="1" showInputMessage="1" showErrorMessage="1" prompt="Ustvarite poročilo o stroških v tem delovnem listu. Naslov je prikazan v tej celici. Vnesite ime podjetja in naslov v celice na desno, podrobnosti pa v tabelo stroškov" sqref="A1:B2" xr:uid="{00000000-0002-0000-0000-000000000000}"/>
    <dataValidation allowBlank="1" showInputMessage="1" showErrorMessage="1" prompt="V to celico vnesite ime podjetja" sqref="C1:K1" xr:uid="{00000000-0002-0000-0000-000001000000}"/>
    <dataValidation allowBlank="1" showInputMessage="1" showErrorMessage="1" prompt="V to celico vnesite naslov podjetja, druge podrobnosti pa v celice od A3 do D6 ter od G3 do H5. Skupna vrednost poročila o stroških je samodejno izračunana v celici K2" sqref="C2:G2" xr:uid="{00000000-0002-0000-0000-000002000000}"/>
    <dataValidation allowBlank="1" showInputMessage="1" showErrorMessage="1" prompt="V celico na desni vnesite ime" sqref="A3" xr:uid="{00000000-0002-0000-0000-000003000000}"/>
    <dataValidation allowBlank="1" showInputMessage="1" showErrorMessage="1" prompt="V to celico vnesite »Ime«." sqref="B3" xr:uid="{00000000-0002-0000-0000-000004000000}"/>
    <dataValidation allowBlank="1" showInputMessage="1" showErrorMessage="1" prompt="V celico na desni vnesite »Oddelek«" sqref="A4" xr:uid="{00000000-0002-0000-0000-000005000000}"/>
    <dataValidation allowBlank="1" showInputMessage="1" showErrorMessage="1" prompt="V to celico vnesite oddelek." sqref="B4" xr:uid="{00000000-0002-0000-0000-000006000000}"/>
    <dataValidation allowBlank="1" showInputMessage="1" showErrorMessage="1" prompt="V celico na desni vnesite položaj." sqref="A5" xr:uid="{00000000-0002-0000-0000-000007000000}"/>
    <dataValidation allowBlank="1" showInputMessage="1" showErrorMessage="1" prompt="V to celico vnesite položaj." sqref="B5" xr:uid="{00000000-0002-0000-0000-000008000000}"/>
    <dataValidation allowBlank="1" showInputMessage="1" showErrorMessage="1" prompt="V celico na desni vnesite ime vodje" sqref="A6" xr:uid="{00000000-0002-0000-0000-000009000000}"/>
    <dataValidation allowBlank="1" showInputMessage="1" showErrorMessage="1" prompt="V to celico vnesite ime vodje" sqref="B6" xr:uid="{00000000-0002-0000-0000-00000A000000}"/>
    <dataValidation allowBlank="1" showInputMessage="1" showErrorMessage="1" prompt="V celico na desni vnesite namen stroška" sqref="C3" xr:uid="{00000000-0002-0000-0000-00000B000000}"/>
    <dataValidation allowBlank="1" showInputMessage="1" showErrorMessage="1" prompt="V to celico vnesite namen stroška" sqref="D3:F3" xr:uid="{00000000-0002-0000-0000-00000C000000}"/>
    <dataValidation allowBlank="1" showInputMessage="1" showErrorMessage="1" prompt="V celico na desni vnesite začetni datum" sqref="C4" xr:uid="{00000000-0002-0000-0000-00000D000000}"/>
    <dataValidation allowBlank="1" showInputMessage="1" showErrorMessage="1" prompt="V to celico vnesite začetni datum" sqref="D4:F4" xr:uid="{00000000-0002-0000-0000-00000E000000}"/>
    <dataValidation allowBlank="1" showInputMessage="1" showErrorMessage="1" prompt="V celico na desni vnesite končni datum" sqref="C5" xr:uid="{00000000-0002-0000-0000-00000F000000}"/>
    <dataValidation allowBlank="1" showInputMessage="1" showErrorMessage="1" prompt="V to celico vnesite končni datum" sqref="D5:F5" xr:uid="{00000000-0002-0000-0000-000010000000}"/>
    <dataValidation allowBlank="1" showInputMessage="1" showErrorMessage="1" prompt="V celico na desni v vnesite ime osebe, ki je odobrila stroške" sqref="C6" xr:uid="{00000000-0002-0000-0000-000011000000}"/>
    <dataValidation allowBlank="1" showInputMessage="1" showErrorMessage="1" prompt="V to celico vnesite ime osebe, ki je odobrila stroške" sqref="D6:F6" xr:uid="{00000000-0002-0000-0000-000012000000}"/>
    <dataValidation allowBlank="1" showInputMessage="1" showErrorMessage="1" prompt="V celico na desni strani vnesite tarifo za kilometrino" sqref="G3" xr:uid="{00000000-0002-0000-0000-000013000000}"/>
    <dataValidation allowBlank="1" showInputMessage="1" showErrorMessage="1" prompt="V to celico vnesite tarifo za kilometrino." sqref="H3:I3" xr:uid="{00000000-0002-0000-0000-000014000000}"/>
    <dataValidation allowBlank="1" showInputMessage="1" showErrorMessage="1" prompt="V celico na desni strani vnesite tarifo za obrok." sqref="G4" xr:uid="{00000000-0002-0000-0000-000015000000}"/>
    <dataValidation allowBlank="1" showInputMessage="1" showErrorMessage="1" prompt="V to celico vnesite tarifo za obrok." sqref="H4:I4" xr:uid="{00000000-0002-0000-0000-000016000000}"/>
    <dataValidation allowBlank="1" showInputMessage="1" showErrorMessage="1" prompt="V celico na desni strani vnesite tarifo za hotel." sqref="G5" xr:uid="{00000000-0002-0000-0000-000017000000}"/>
    <dataValidation allowBlank="1" showInputMessage="1" showErrorMessage="1" prompt="V to celico vnesite tarifo za hotel" sqref="H5:I5" xr:uid="{00000000-0002-0000-0000-000018000000}"/>
    <dataValidation allowBlank="1" showInputMessage="1" showErrorMessage="1" prompt="Skupna vrednost poročila o stroških je samodejno izračunana v celici na desni" sqref="H2:J2" xr:uid="{00000000-0002-0000-0000-000019000000}"/>
    <dataValidation allowBlank="1" showInputMessage="1" showErrorMessage="1" prompt="Skupna vrednost poročila o stroških je samodejno izračunana v tej celici, vrednosti za skupne stroške hotela, prevoz, kilometrino, obroke in druge stroške pa so prikazane v celicah od J3 do K6" sqref="K2" xr:uid="{00000000-0002-0000-0000-00001A000000}"/>
    <dataValidation allowBlank="1" showInputMessage="1" showErrorMessage="1" prompt="Stroški hotela so samodejno izračunani v celici spodaj" sqref="J3" xr:uid="{00000000-0002-0000-0000-00001B000000}"/>
    <dataValidation allowBlank="1" showInputMessage="1" showErrorMessage="1" prompt="Stroški hotela so samodejno izračunani v tej celici" sqref="J4" xr:uid="{00000000-0002-0000-0000-00001C000000}"/>
    <dataValidation allowBlank="1" showInputMessage="1" showErrorMessage="1" prompt="Transport ali kilometrina je samodejno izračunana v spodnji celici" sqref="K3" xr:uid="{00000000-0002-0000-0000-00001D000000}"/>
    <dataValidation allowBlank="1" showInputMessage="1" showErrorMessage="1" prompt="Transport ali kilometrina je samodejno izračunana v tej celici" sqref="K4" xr:uid="{00000000-0002-0000-0000-00001E000000}"/>
    <dataValidation allowBlank="1" showInputMessage="1" showErrorMessage="1" prompt="Stroški obrokov so samodejno izračunani v celici spodaj" sqref="J5" xr:uid="{00000000-0002-0000-0000-00001F000000}"/>
    <dataValidation allowBlank="1" showInputMessage="1" showErrorMessage="1" prompt="Stroški obrokov so samodejno izračunani v tej celici" sqref="J6" xr:uid="{00000000-0002-0000-0000-000020000000}"/>
    <dataValidation allowBlank="1" showInputMessage="1" showErrorMessage="1" prompt="Drugi stroški so samodejno izračunani v celici spodaj" sqref="K5" xr:uid="{00000000-0002-0000-0000-000021000000}"/>
    <dataValidation allowBlank="1" showInputMessage="1" showErrorMessage="1" prompt="Drugi stroški so samodejno izračunani v tej celici. Podrobnosti vnesite v tabelo z začetkom v celici A8" sqref="K6" xr:uid="{00000000-0002-0000-0000-000022000000}"/>
    <dataValidation allowBlank="1" showInputMessage="1" showErrorMessage="1" prompt="V ta stolpec pod ta naslov vnesite datum" sqref="A8" xr:uid="{00000000-0002-0000-0000-000023000000}"/>
    <dataValidation allowBlank="1" showInputMessage="1" showErrorMessage="1" prompt="V ta stolpec pod ta naslov vnesite ime računa" sqref="B8" xr:uid="{00000000-0002-0000-0000-000024000000}"/>
    <dataValidation allowBlank="1" showInputMessage="1" showErrorMessage="1" prompt="V ta stolpec pod ta naslov vnesite opis" sqref="C8" xr:uid="{00000000-0002-0000-0000-000025000000}"/>
    <dataValidation allowBlank="1" showInputMessage="1" showErrorMessage="1" prompt="V ta stolpec pod ta naslov vnesite stroške hotela" sqref="D8" xr:uid="{00000000-0002-0000-0000-000026000000}"/>
    <dataValidation allowBlank="1" showInputMessage="1" showErrorMessage="1" prompt="V ta stolpec pod ta naslov vnesite stroške obrokov" sqref="E8" xr:uid="{00000000-0002-0000-0000-000027000000}"/>
    <dataValidation allowBlank="1" showInputMessage="1" showErrorMessage="1" prompt="V ta stolpec pod ta naslov vnesite stroške prevoza" sqref="F8" xr:uid="{00000000-0002-0000-0000-000028000000}"/>
    <dataValidation allowBlank="1" showInputMessage="1" showErrorMessage="1" prompt="V ta stolpec pod ta naslov vnesite začetno kilometrino" sqref="G8" xr:uid="{00000000-0002-0000-0000-000029000000}"/>
    <dataValidation allowBlank="1" showInputMessage="1" showErrorMessage="1" prompt="V ta stolpec pod to glavo vnesite končno kilometrino" sqref="H8" xr:uid="{00000000-0002-0000-0000-00002A000000}"/>
    <dataValidation allowBlank="1" showInputMessage="1" showErrorMessage="1" prompt="Stroški kilometrine se izračunajo samodejno v tem stolpcu pod tem naslovom" sqref="I8" xr:uid="{00000000-0002-0000-0000-00002B000000}"/>
    <dataValidation allowBlank="1" showInputMessage="1" showErrorMessage="1" prompt="V ta stolpec pod ta naslov vnesite druge stroške" sqref="J8" xr:uid="{00000000-0002-0000-0000-00002C000000}"/>
    <dataValidation allowBlank="1" showInputMessage="1" showErrorMessage="1" prompt="Skupni stroški so samodejno izračunani v tem stolpcu pod tem naslovom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4</vt:i4>
      </vt:variant>
    </vt:vector>
  </HeadingPairs>
  <TitlesOfParts>
    <vt:vector size="5" baseType="lpstr">
      <vt:lpstr>Poročilo o stroških</vt:lpstr>
      <vt:lpstr>DatumZačetka</vt:lpstr>
      <vt:lpstr>KončniDatum</vt:lpstr>
      <vt:lpstr>TarifaNaKilometer</vt:lpstr>
      <vt:lpstr>'Poročilo o stroških'!Tiskanje_naslovov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2019-05-20T07:54:03Z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