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E\_Template\2018_013_WordTech_Accessible_Templates_WAC_B1\04_PreDTP_Done\vi-vn\"/>
    </mc:Choice>
  </mc:AlternateContent>
  <bookViews>
    <workbookView xWindow="0" yWindow="1200" windowWidth="21600" windowHeight="10185"/>
  </bookViews>
  <sheets>
    <sheet name="Công cụ theo dõi hoạt động" sheetId="1" r:id="rId1"/>
    <sheet name="Danh sách hoạt động" sheetId="2" state="hidden" r:id="rId2"/>
  </sheets>
  <definedNames>
    <definedName name="Danh_mục_1">'Công cụ theo dõi hoạt động'!$A$3</definedName>
    <definedName name="Danh_mục_1_đơn_vị">'Công cụ theo dõi hoạt động'!$C$4</definedName>
    <definedName name="Danh_mục_2">'Công cụ theo dõi hoạt động'!$A$7</definedName>
    <definedName name="Danh_mục_2_đơn_vị">'Công cụ theo dõi hoạt động'!$C$8</definedName>
    <definedName name="Danh_mục_3">'Công cụ theo dõi hoạt động'!$A$11</definedName>
    <definedName name="Danh_mục_3_đơn_vị">'Công cụ theo dõi hoạt động'!$C$12</definedName>
    <definedName name="Danh_mục_4">'Công cụ theo dõi hoạt động'!$A$15</definedName>
    <definedName name="Danh_mục_4_đơn_vị">'Công cụ theo dõi hoạt động'!$C$16</definedName>
    <definedName name="Danh_mục_5">'Công cụ theo dõi hoạt động'!$A$19</definedName>
    <definedName name="Danh_mục_5_đơn_vị">'Công cụ theo dõi hoạt động'!$C$20</definedName>
    <definedName name="Danh_sách_hoạt_động">'Danh sách hoạt động'!$B$4:$B$8</definedName>
    <definedName name="Tất_cả_những_cái_khác">'Công cụ theo dõi hoạt động'!$A$23</definedName>
    <definedName name="Tổng_cuối">SUM(Danh_sách[Tổng])</definedName>
    <definedName name="Tổng_khác">Tổng_cuối-SUM('Công cụ theo dõi hoạt động'!$B$3:$B$15)</definedName>
    <definedName name="Tra_cứu_hoạt_động">'Danh sách hoạt động'!$B$4:$C$8</definedName>
  </definedNames>
  <calcPr calcId="162913"/>
</workbook>
</file>

<file path=xl/calcChain.xml><?xml version="1.0" encoding="utf-8"?>
<calcChain xmlns="http://schemas.openxmlformats.org/spreadsheetml/2006/main">
  <c r="C8" i="2" l="1"/>
  <c r="C7" i="2"/>
  <c r="C6" i="2"/>
  <c r="C5" i="2"/>
  <c r="C4" i="2"/>
  <c r="B21" i="1"/>
  <c r="B19" i="1"/>
  <c r="B17" i="1"/>
  <c r="B15" i="1"/>
  <c r="B13" i="1"/>
  <c r="B11" i="1"/>
  <c r="B3" i="1"/>
  <c r="B9" i="1"/>
  <c r="B7" i="1"/>
  <c r="B5" i="1"/>
  <c r="B8" i="2"/>
  <c r="B7" i="2"/>
  <c r="B6" i="2"/>
  <c r="B5" i="2"/>
  <c r="B4" i="2"/>
  <c r="I10" i="1" s="1"/>
  <c r="I6" i="1" l="1"/>
  <c r="I9" i="1"/>
  <c r="I12" i="1"/>
  <c r="I7" i="1"/>
  <c r="I11" i="1"/>
  <c r="I8" i="1"/>
  <c r="B23" i="1"/>
</calcChain>
</file>

<file path=xl/sharedStrings.xml><?xml version="1.0" encoding="utf-8"?>
<sst xmlns="http://schemas.openxmlformats.org/spreadsheetml/2006/main" count="49" uniqueCount="25">
  <si>
    <t>Công cụ theo dõi hoạt động</t>
  </si>
  <si>
    <r>
      <rPr>
        <b/>
        <sz val="11"/>
        <color theme="0"/>
        <rFont val="Calibri"/>
        <family val="2"/>
        <scheme val="major"/>
      </rPr>
      <t>Theo dõi 5 hoạt động hàng đầu của bạn!</t>
    </r>
    <r>
      <rPr>
        <sz val="11"/>
        <color theme="0"/>
        <rFont val="Calibri"/>
        <family val="2"/>
        <scheme val="major"/>
      </rPr>
      <t xml:space="preserve"> Trao đổi thông tin hoạt động bên dưới với các hoạt động bạn làm nhiều nhất. Sau đó, thêm các mục nhập cho các hoạt động đó vào nhật ký hoạt động để theo dõi tiến độ của bạn.</t>
    </r>
  </si>
  <si>
    <t>Đạp xe</t>
  </si>
  <si>
    <t>Bơi</t>
  </si>
  <si>
    <t>Hoạt động 3</t>
  </si>
  <si>
    <t>Hoạt động 4</t>
  </si>
  <si>
    <t>Hoạt động 5</t>
  </si>
  <si>
    <t>Tổng</t>
  </si>
  <si>
    <t>Kilomét</t>
  </si>
  <si>
    <t>Calo</t>
  </si>
  <si>
    <t>Mét</t>
  </si>
  <si>
    <t>Bước</t>
  </si>
  <si>
    <t>Đại diện</t>
  </si>
  <si>
    <t>Biểu đồ thanh xếp chồng hiển thị tổng lượng calo tiêu thụ theo hoạt động nằm trong ô này. Nhập chi tiết vào bảng bên dưới.</t>
  </si>
  <si>
    <t>Ngày</t>
  </si>
  <si>
    <t>Hoạt động</t>
  </si>
  <si>
    <t>Thời gian bắt đầu</t>
  </si>
  <si>
    <t>Khoảng thời gian</t>
  </si>
  <si>
    <t>Đơn vị</t>
  </si>
  <si>
    <t>Ghi chú</t>
  </si>
  <si>
    <t>Nóng &amp; ẩm</t>
  </si>
  <si>
    <t>Buổi chiều mát mẻ</t>
  </si>
  <si>
    <t>Ngủ ngon đêm hôm trước</t>
  </si>
  <si>
    <t>Danh sách hoạt động</t>
  </si>
  <si>
    <t>Danh sách bên dưới được gắn với các hoạt động tùy chỉnh và điền vào danh sách thả xuống trong Nhật ký hoạt động. Trang tính này sẽ vẫn bị ẩn.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</si>
</sst>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0.0"/>
    <numFmt numFmtId="170" formatCode="[$-1000000]h:mm;@"/>
    <numFmt numFmtId="171" formatCode="[$-1000000]h:mm:ss;@"/>
  </numFmts>
  <fonts count="13" x14ac:knownFonts="1">
    <font>
      <sz val="11"/>
      <color theme="3"/>
      <name val="Calibri"/>
      <family val="2"/>
      <scheme val="minor"/>
    </font>
    <font>
      <sz val="22"/>
      <color theme="0"/>
      <name val="Calibri"/>
      <family val="2"/>
      <scheme val="min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b/>
      <sz val="11"/>
      <color theme="0"/>
      <name val="Calibri"/>
      <family val="2"/>
      <scheme val="minor"/>
    </font>
    <font>
      <sz val="11"/>
      <color theme="0"/>
      <name val="Calibri"/>
      <family val="2"/>
      <scheme val="minor"/>
    </font>
    <font>
      <sz val="11"/>
      <color theme="3"/>
      <name val="Calibri"/>
      <family val="2"/>
      <scheme val="minor"/>
    </font>
    <font>
      <sz val="11"/>
      <color theme="0"/>
      <name val="Calibri"/>
      <family val="2"/>
      <scheme val="major"/>
    </font>
    <font>
      <b/>
      <sz val="11"/>
      <color theme="0"/>
      <name val="Calibri"/>
      <family val="2"/>
      <scheme val="major"/>
    </font>
    <font>
      <sz val="36"/>
      <color theme="0"/>
      <name val="Calibri"/>
      <family val="2"/>
      <scheme val="major"/>
    </font>
    <font>
      <b/>
      <sz val="19"/>
      <color theme="0"/>
      <name val="Calibri"/>
      <family val="2"/>
      <scheme val="maj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CC"/>
      </patternFill>
    </fill>
    <fill>
      <patternFill patternType="solid">
        <fgColor theme="4" tint="-0.249977111117893"/>
        <bgColor indexed="64"/>
      </patternFill>
    </fill>
  </fills>
  <borders count="8">
    <border>
      <left/>
      <right/>
      <top/>
      <bottom/>
      <diagonal/>
    </border>
    <border>
      <left/>
      <right/>
      <top/>
      <bottom style="thick">
        <color theme="0"/>
      </bottom>
      <diagonal/>
    </border>
    <border>
      <left/>
      <right/>
      <top style="thick">
        <color theme="0"/>
      </top>
      <bottom/>
      <diagonal/>
    </border>
    <border>
      <left style="thin">
        <color rgb="FFB2B2B2"/>
      </left>
      <right style="thin">
        <color rgb="FFB2B2B2"/>
      </right>
      <top style="thin">
        <color rgb="FFB2B2B2"/>
      </top>
      <bottom style="thin">
        <color rgb="FFB2B2B2"/>
      </bottom>
      <diagonal/>
    </border>
    <border>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diagonal/>
    </border>
  </borders>
  <cellStyleXfs count="10">
    <xf numFmtId="0" fontId="0" fillId="0" borderId="0" applyNumberFormat="0" applyFill="0" applyBorder="0" applyProtection="0">
      <alignment vertical="center" wrapText="1"/>
    </xf>
    <xf numFmtId="0" fontId="4" fillId="0" borderId="0" applyNumberFormat="0" applyBorder="0" applyProtection="0"/>
    <xf numFmtId="0" fontId="3" fillId="3" borderId="0" applyNumberFormat="0" applyBorder="0" applyAlignment="0" applyProtection="0"/>
    <xf numFmtId="0" fontId="1" fillId="4" borderId="0" applyNumberFormat="0" applyBorder="0" applyProtection="0">
      <alignment horizontal="center" vertical="top"/>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8" fillId="5" borderId="3" applyNumberFormat="0" applyAlignment="0" applyProtection="0"/>
  </cellStyleXfs>
  <cellXfs count="56">
    <xf numFmtId="0" fontId="0" fillId="0" borderId="0" xfId="0">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2" borderId="0" xfId="0" applyFont="1" applyFill="1" applyAlignment="1">
      <alignment vertical="center"/>
    </xf>
    <xf numFmtId="0" fontId="0" fillId="0" borderId="0" xfId="0" applyNumberFormat="1" applyFont="1" applyFill="1" applyBorder="1" applyAlignment="1">
      <alignment horizontal="right" vertical="center" indent="1"/>
    </xf>
    <xf numFmtId="0" fontId="0" fillId="2" borderId="0" xfId="0" applyNumberFormat="1" applyFont="1" applyFill="1" applyAlignment="1">
      <alignment horizontal="right" vertical="center" indent="1"/>
    </xf>
    <xf numFmtId="0" fontId="0" fillId="0" borderId="0" xfId="0" applyNumberFormat="1" applyFont="1" applyFill="1" applyBorder="1" applyAlignment="1">
      <alignment horizontal="left" vertical="center" indent="2"/>
    </xf>
    <xf numFmtId="0" fontId="0" fillId="2" borderId="0" xfId="0" applyNumberFormat="1" applyFont="1" applyFill="1" applyAlignment="1">
      <alignment horizontal="left" vertical="center" indent="2"/>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indent="1"/>
    </xf>
    <xf numFmtId="0" fontId="0" fillId="0" borderId="0" xfId="0" applyFont="1" applyFill="1" applyBorder="1" applyAlignment="1">
      <alignment horizontal="left" vertical="center" indent="2"/>
    </xf>
    <xf numFmtId="0" fontId="0" fillId="0" borderId="0" xfId="0" applyAlignment="1">
      <alignment vertical="center"/>
    </xf>
    <xf numFmtId="0" fontId="2" fillId="0" borderId="0" xfId="0" applyFont="1" applyAlignment="1"/>
    <xf numFmtId="0" fontId="8" fillId="4" borderId="4" xfId="0" applyFont="1" applyFill="1" applyBorder="1">
      <alignment vertical="center" wrapText="1"/>
    </xf>
    <xf numFmtId="0" fontId="7" fillId="4" borderId="4" xfId="0" applyFont="1" applyFill="1" applyBorder="1" applyAlignment="1">
      <alignment vertical="center"/>
    </xf>
    <xf numFmtId="0" fontId="7" fillId="4" borderId="4" xfId="0" applyFont="1" applyFill="1" applyBorder="1" applyAlignment="1"/>
    <xf numFmtId="0" fontId="7" fillId="4" borderId="5" xfId="0" applyFont="1" applyFill="1" applyBorder="1" applyAlignment="1"/>
    <xf numFmtId="0" fontId="8" fillId="4" borderId="6" xfId="0" applyFont="1" applyFill="1" applyBorder="1">
      <alignment vertical="center" wrapText="1"/>
    </xf>
    <xf numFmtId="0" fontId="8" fillId="4" borderId="5" xfId="0" applyFont="1" applyFill="1" applyBorder="1">
      <alignment vertical="center" wrapText="1"/>
    </xf>
    <xf numFmtId="14" fontId="0" fillId="0" borderId="0" xfId="0" applyNumberFormat="1" applyFont="1" applyFill="1" applyBorder="1" applyAlignment="1">
      <alignment horizontal="left" vertical="center" indent="2"/>
    </xf>
    <xf numFmtId="0" fontId="0" fillId="2" borderId="0" xfId="0" applyFill="1">
      <alignment vertical="center" wrapText="1"/>
    </xf>
    <xf numFmtId="0" fontId="0" fillId="2" borderId="4" xfId="0" applyFill="1" applyBorder="1">
      <alignment vertical="center" wrapText="1"/>
    </xf>
    <xf numFmtId="168" fontId="0" fillId="2" borderId="0" xfId="0" applyNumberFormat="1" applyFill="1">
      <alignment vertical="center" wrapText="1"/>
    </xf>
    <xf numFmtId="14" fontId="0" fillId="2" borderId="0" xfId="0" applyNumberFormat="1" applyFill="1">
      <alignment vertical="center" wrapText="1"/>
    </xf>
    <xf numFmtId="170" fontId="0" fillId="0" borderId="0" xfId="0" applyNumberFormat="1" applyFont="1" applyFill="1" applyBorder="1" applyAlignment="1">
      <alignment horizontal="right" vertical="center" indent="1"/>
    </xf>
    <xf numFmtId="170" fontId="0" fillId="2" borderId="0" xfId="0" applyNumberFormat="1" applyFont="1" applyFill="1" applyAlignment="1">
      <alignment horizontal="right" vertical="center" indent="1"/>
    </xf>
    <xf numFmtId="170" fontId="0" fillId="2" borderId="0" xfId="0" applyNumberFormat="1" applyFill="1">
      <alignment vertical="center" wrapText="1"/>
    </xf>
    <xf numFmtId="170" fontId="0" fillId="0" borderId="0" xfId="0" applyNumberFormat="1" applyFont="1" applyFill="1" applyBorder="1" applyAlignment="1">
      <alignment vertical="center"/>
    </xf>
    <xf numFmtId="170" fontId="0" fillId="0" borderId="0" xfId="0" applyNumberFormat="1" applyFont="1" applyFill="1" applyAlignment="1">
      <alignment vertical="center"/>
    </xf>
    <xf numFmtId="170" fontId="0" fillId="2" borderId="0" xfId="0" applyNumberFormat="1" applyFont="1" applyFill="1">
      <alignment vertical="center" wrapText="1"/>
    </xf>
    <xf numFmtId="0" fontId="0" fillId="0" borderId="0" xfId="0" applyFont="1" applyFill="1" applyAlignment="1">
      <alignment vertical="center"/>
    </xf>
    <xf numFmtId="170" fontId="0" fillId="0" borderId="0" xfId="0" applyNumberFormat="1" applyFont="1" applyFill="1" applyAlignment="1">
      <alignment horizontal="right" vertical="center" indent="1"/>
    </xf>
    <xf numFmtId="0" fontId="0" fillId="0" borderId="0" xfId="0" applyNumberFormat="1" applyFont="1" applyFill="1" applyAlignment="1">
      <alignment horizontal="right" vertical="center" indent="1"/>
    </xf>
    <xf numFmtId="0" fontId="0" fillId="0" borderId="0" xfId="0" applyNumberFormat="1" applyFont="1" applyFill="1" applyAlignment="1">
      <alignment vertical="center"/>
    </xf>
    <xf numFmtId="0" fontId="0" fillId="0" borderId="0" xfId="0" applyFill="1" applyAlignment="1">
      <alignment vertical="center"/>
    </xf>
    <xf numFmtId="171" fontId="0" fillId="0" borderId="0" xfId="0" applyNumberFormat="1" applyFont="1" applyFill="1" applyBorder="1" applyAlignment="1">
      <alignment vertical="center"/>
    </xf>
    <xf numFmtId="171" fontId="0" fillId="0" borderId="0" xfId="0" applyNumberFormat="1" applyFont="1" applyFill="1" applyAlignment="1">
      <alignment vertical="center"/>
    </xf>
    <xf numFmtId="0" fontId="11" fillId="2" borderId="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9" fillId="6" borderId="0" xfId="2" applyFont="1" applyFill="1" applyBorder="1" applyAlignment="1">
      <alignment horizontal="left" vertical="center" wrapText="1" indent="1"/>
    </xf>
    <xf numFmtId="0" fontId="9" fillId="6" borderId="4" xfId="2" applyFont="1" applyFill="1" applyBorder="1" applyAlignment="1">
      <alignment horizontal="left" vertical="center" wrapText="1" indent="1"/>
    </xf>
    <xf numFmtId="0" fontId="7" fillId="4" borderId="0" xfId="0" applyFont="1" applyFill="1" applyBorder="1" applyAlignment="1">
      <alignment horizontal="left" vertical="center" indent="1"/>
    </xf>
    <xf numFmtId="0" fontId="7" fillId="4" borderId="1" xfId="0" applyFont="1" applyFill="1" applyBorder="1" applyAlignment="1">
      <alignment horizontal="left" vertical="center" indent="1"/>
    </xf>
    <xf numFmtId="169" fontId="1" fillId="4" borderId="0" xfId="3" applyNumberFormat="1" applyAlignment="1">
      <alignment horizontal="center"/>
    </xf>
    <xf numFmtId="1" fontId="1" fillId="4" borderId="0" xfId="3" applyNumberFormat="1" applyBorder="1" applyAlignment="1">
      <alignment horizontal="center" vertical="top"/>
    </xf>
    <xf numFmtId="1" fontId="1" fillId="4" borderId="1" xfId="3" applyNumberFormat="1" applyBorder="1" applyAlignment="1">
      <alignment horizontal="center" vertical="top"/>
    </xf>
    <xf numFmtId="0" fontId="7" fillId="4" borderId="2" xfId="0" applyFont="1" applyFill="1" applyBorder="1" applyAlignment="1">
      <alignment horizontal="left" vertical="center" indent="1"/>
    </xf>
    <xf numFmtId="0" fontId="6" fillId="6" borderId="2" xfId="0" applyFont="1" applyFill="1" applyBorder="1" applyAlignment="1">
      <alignment horizontal="left" vertical="center" indent="1"/>
    </xf>
    <xf numFmtId="0" fontId="6" fillId="6" borderId="0" xfId="0" applyFont="1" applyFill="1" applyBorder="1" applyAlignment="1">
      <alignment horizontal="left" vertical="center" indent="1"/>
    </xf>
    <xf numFmtId="1" fontId="1" fillId="6" borderId="0" xfId="3" applyNumberFormat="1" applyFill="1" applyAlignment="1">
      <alignment horizontal="center" vertical="center"/>
    </xf>
    <xf numFmtId="0" fontId="7" fillId="6" borderId="6" xfId="0" applyFont="1" applyFill="1" applyBorder="1" applyAlignment="1">
      <alignment vertical="center"/>
    </xf>
    <xf numFmtId="0" fontId="7" fillId="6" borderId="4" xfId="0" applyFont="1" applyFill="1" applyBorder="1" applyAlignment="1">
      <alignment vertical="center"/>
    </xf>
    <xf numFmtId="0" fontId="3" fillId="3" borderId="0" xfId="2" applyAlignment="1">
      <alignment horizontal="left" vertical="center" indent="1"/>
    </xf>
    <xf numFmtId="0" fontId="5" fillId="3" borderId="0" xfId="2" applyFont="1" applyAlignment="1">
      <alignment horizontal="left" vertical="center" wrapText="1" indent="1"/>
    </xf>
    <xf numFmtId="0" fontId="12" fillId="6" borderId="0" xfId="2" applyFont="1" applyFill="1" applyAlignment="1">
      <alignment horizontal="left" vertical="center" indent="1"/>
    </xf>
    <xf numFmtId="0" fontId="12" fillId="6" borderId="4" xfId="2" applyFont="1" applyFill="1" applyBorder="1" applyAlignment="1">
      <alignment horizontal="left" vertical="center" indent="1"/>
    </xf>
  </cellXfs>
  <cellStyles count="10">
    <cellStyle name="Bình thường" xfId="0" builtinId="0" customBuiltin="1"/>
    <cellStyle name="Dấu phảy [0]" xfId="5" builtinId="6" customBuiltin="1"/>
    <cellStyle name="Dấu phẩy" xfId="4" builtinId="3" customBuiltin="1"/>
    <cellStyle name="Đầu đề 1" xfId="1" builtinId="16" customBuiltin="1"/>
    <cellStyle name="Đầu đề 2" xfId="3" builtinId="17" customBuiltin="1"/>
    <cellStyle name="Ghi chú" xfId="9" builtinId="10" customBuiltin="1"/>
    <cellStyle name="Phần trăm" xfId="8" builtinId="5" customBuiltin="1"/>
    <cellStyle name="Tiền tệ" xfId="6" builtinId="4" customBuiltin="1"/>
    <cellStyle name="Tiền tệ [0]" xfId="7" builtinId="7" customBuiltin="1"/>
    <cellStyle name="Tiêu đề" xfId="2" builtinId="15" customBuiltin="1"/>
  </cellStyles>
  <dxfs count="20">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fill>
        <patternFill patternType="none">
          <fgColor indexed="64"/>
          <bgColor indexed="65"/>
        </patternFill>
      </fill>
      <alignment horizontal="right" vertical="center" textRotation="0" wrapText="0" indent="1" justifyLastLine="0" shrinkToFit="0" readingOrder="0"/>
    </dxf>
    <dxf>
      <numFmt numFmtId="0" formatCode="General"/>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theme="3"/>
        <name val="Calibri"/>
        <family val="2"/>
        <scheme val="minor"/>
      </font>
      <numFmt numFmtId="0" formatCode="General"/>
      <fill>
        <patternFill patternType="none">
          <fgColor indexed="64"/>
          <bgColor auto="1"/>
        </patternFill>
      </fill>
      <alignment horizontal="left" vertical="center" textRotation="0" wrapText="0" indent="2"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3"/>
        <name val="Calibri"/>
        <family val="2"/>
        <scheme val="minor"/>
      </font>
      <numFmt numFmtId="171" formatCode="[$-1000000]h:mm:ss;@"/>
      <fill>
        <patternFill patternType="none">
          <fgColor indexed="64"/>
          <bgColor auto="1"/>
        </patternFill>
      </fill>
      <alignment horizontal="general"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numFmt numFmtId="170" formatCode="[$-1000000]h:mm;@"/>
      <fill>
        <patternFill patternType="none">
          <fgColor indexed="64"/>
          <bgColor auto="1"/>
        </patternFill>
      </fill>
      <alignment horizontal="right" vertical="center" textRotation="0" wrapText="0" indent="1"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fill>
        <patternFill patternType="none">
          <fgColor indexed="64"/>
          <bgColor indexed="65"/>
        </patternFill>
      </fill>
      <alignment horizontal="left" vertical="center" textRotation="0" wrapText="0" indent="2" justifyLastLine="0" shrinkToFit="0" readingOrder="0"/>
    </dxf>
    <dxf>
      <numFmt numFmtId="19" formatCode="dd/mm/yyyy"/>
      <fill>
        <patternFill patternType="none">
          <fgColor indexed="64"/>
          <bgColor auto="1"/>
        </patternFill>
      </fill>
      <alignment horizontal="left" vertical="center" textRotation="0" wrapText="0" indent="2" justifyLastLine="0" shrinkToFit="0" readingOrder="0"/>
    </dxf>
    <dxf>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TableStyle="Nhật ký hoạt động" defaultPivotStyle="PivotStyleLight8">
    <tableStyle name="Nhật ký hoạt động" pivot="0" count="2">
      <tableStyleElement type="wholeTable" dxfId="19"/>
      <tableStyleElement type="headerRow"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r>
              <a:rPr lang="en-US" sz="1800">
                <a:solidFill>
                  <a:schemeClr val="accent1">
                    <a:lumMod val="75000"/>
                  </a:schemeClr>
                </a:solidFill>
                <a:latin typeface="+mj-lt"/>
              </a:rPr>
              <a:t>Lượng calo tiêu thụ theo hoạt động</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endParaRPr lang="en-US"/>
        </a:p>
      </c:txPr>
    </c:title>
    <c:autoTitleDeleted val="0"/>
    <c:plotArea>
      <c:layout>
        <c:manualLayout>
          <c:layoutTarget val="inner"/>
          <c:xMode val="edge"/>
          <c:yMode val="edge"/>
          <c:x val="2.1208759161515066E-2"/>
          <c:y val="0.36579555006604564"/>
          <c:w val="0.84022933030807034"/>
          <c:h val="0.44821985487108229"/>
        </c:manualLayout>
      </c:layout>
      <c:barChart>
        <c:barDir val="bar"/>
        <c:grouping val="stacked"/>
        <c:varyColors val="0"/>
        <c:ser>
          <c:idx val="0"/>
          <c:order val="0"/>
          <c:tx>
            <c:strRef>
              <c:f>'Công cụ theo dõi hoạt động'!$A$3</c:f>
              <c:strCache>
                <c:ptCount val="1"/>
                <c:pt idx="0">
                  <c:v>Đạp xe</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'Công cụ theo dõi hoạt động'!$A$1</c:f>
              <c:strCache>
                <c:ptCount val="1"/>
                <c:pt idx="0">
                  <c:v>Công cụ theo dõi hoạt động</c:v>
                </c:pt>
              </c:strCache>
            </c:strRef>
          </c:cat>
          <c:val>
            <c:numRef>
              <c:f>'Công cụ theo dõi hoạt động'!$B$5</c:f>
              <c:numCache>
                <c:formatCode>0</c:formatCode>
                <c:ptCount val="1"/>
                <c:pt idx="0">
                  <c:v>847</c:v>
                </c:pt>
              </c:numCache>
            </c:numRef>
          </c:val>
          <c:extLst>
            <c:ext xmlns:c16="http://schemas.microsoft.com/office/drawing/2014/chart" uri="{C3380CC4-5D6E-409C-BE32-E72D297353CC}">
              <c16:uniqueId val="{00000000-6435-4E50-8E08-17A8A990922F}"/>
            </c:ext>
          </c:extLst>
        </c:ser>
        <c:ser>
          <c:idx val="1"/>
          <c:order val="1"/>
          <c:tx>
            <c:strRef>
              <c:f>'Công cụ theo dõi hoạt động'!$A$7</c:f>
              <c:strCache>
                <c:ptCount val="1"/>
                <c:pt idx="0">
                  <c:v>Bơi</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'Công cụ theo dõi hoạt động'!$A$1</c:f>
              <c:strCache>
                <c:ptCount val="1"/>
                <c:pt idx="0">
                  <c:v>Công cụ theo dõi hoạt động</c:v>
                </c:pt>
              </c:strCache>
            </c:strRef>
          </c:cat>
          <c:val>
            <c:numRef>
              <c:f>'Công cụ theo dõi hoạt động'!$B$9</c:f>
              <c:numCache>
                <c:formatCode>0</c:formatCode>
                <c:ptCount val="1"/>
                <c:pt idx="0">
                  <c:v>237</c:v>
                </c:pt>
              </c:numCache>
            </c:numRef>
          </c:val>
          <c:extLst>
            <c:ext xmlns:c16="http://schemas.microsoft.com/office/drawing/2014/chart" uri="{C3380CC4-5D6E-409C-BE32-E72D297353CC}">
              <c16:uniqueId val="{00000001-6435-4E50-8E08-17A8A990922F}"/>
            </c:ext>
          </c:extLst>
        </c:ser>
        <c:ser>
          <c:idx val="2"/>
          <c:order val="2"/>
          <c:tx>
            <c:strRef>
              <c:f>'Công cụ theo dõi hoạt động'!$A$11</c:f>
              <c:strCache>
                <c:ptCount val="1"/>
                <c:pt idx="0">
                  <c:v>Hoạt động 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'Công cụ theo dõi hoạt động'!$A$1</c:f>
              <c:strCache>
                <c:ptCount val="1"/>
                <c:pt idx="0">
                  <c:v>Công cụ theo dõi hoạt động</c:v>
                </c:pt>
              </c:strCache>
            </c:strRef>
          </c:cat>
          <c:val>
            <c:numRef>
              <c:f>'Công cụ theo dõi hoạt động'!$B$13</c:f>
              <c:numCache>
                <c:formatCode>0</c:formatCode>
                <c:ptCount val="1"/>
                <c:pt idx="0">
                  <c:v>150</c:v>
                </c:pt>
              </c:numCache>
            </c:numRef>
          </c:val>
          <c:extLst>
            <c:ext xmlns:c16="http://schemas.microsoft.com/office/drawing/2014/chart" uri="{C3380CC4-5D6E-409C-BE32-E72D297353CC}">
              <c16:uniqueId val="{00000002-6435-4E50-8E08-17A8A990922F}"/>
            </c:ext>
          </c:extLst>
        </c:ser>
        <c:ser>
          <c:idx val="3"/>
          <c:order val="3"/>
          <c:tx>
            <c:strRef>
              <c:f>'Công cụ theo dõi hoạt động'!$A$15</c:f>
              <c:strCache>
                <c:ptCount val="1"/>
                <c:pt idx="0">
                  <c:v>Hoạt động 4</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'Công cụ theo dõi hoạt động'!$A$1</c:f>
              <c:strCache>
                <c:ptCount val="1"/>
                <c:pt idx="0">
                  <c:v>Công cụ theo dõi hoạt động</c:v>
                </c:pt>
              </c:strCache>
            </c:strRef>
          </c:cat>
          <c:val>
            <c:numRef>
              <c:f>'Công cụ theo dõi hoạt động'!$B$17</c:f>
              <c:numCache>
                <c:formatCode>0</c:formatCode>
                <c:ptCount val="1"/>
                <c:pt idx="0">
                  <c:v>115</c:v>
                </c:pt>
              </c:numCache>
            </c:numRef>
          </c:val>
          <c:extLst>
            <c:ext xmlns:c16="http://schemas.microsoft.com/office/drawing/2014/chart" uri="{C3380CC4-5D6E-409C-BE32-E72D297353CC}">
              <c16:uniqueId val="{00000003-6435-4E50-8E08-17A8A990922F}"/>
            </c:ext>
          </c:extLst>
        </c:ser>
        <c:ser>
          <c:idx val="4"/>
          <c:order val="4"/>
          <c:tx>
            <c:strRef>
              <c:f>'Công cụ theo dõi hoạt động'!$A$19</c:f>
              <c:strCache>
                <c:ptCount val="1"/>
                <c:pt idx="0">
                  <c:v>Hoạt động 5</c:v>
                </c:pt>
              </c:strCache>
            </c:strRef>
          </c:tx>
          <c:spPr>
            <a:solidFill>
              <a:schemeClr val="accent5">
                <a:lumMod val="75000"/>
              </a:schemeClr>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00B-6435-4E50-8E08-17A8A990922F}"/>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'Công cụ theo dõi hoạt động'!$A$1</c:f>
              <c:strCache>
                <c:ptCount val="1"/>
                <c:pt idx="0">
                  <c:v>Công cụ theo dõi hoạt động</c:v>
                </c:pt>
              </c:strCache>
            </c:strRef>
          </c:cat>
          <c:val>
            <c:numRef>
              <c:f>'Công cụ theo dõi hoạt động'!$B$21</c:f>
              <c:numCache>
                <c:formatCode>0</c:formatCode>
                <c:ptCount val="1"/>
                <c:pt idx="0">
                  <c:v>345</c:v>
                </c:pt>
              </c:numCache>
            </c:numRef>
          </c:val>
          <c:extLst>
            <c:ext xmlns:c16="http://schemas.microsoft.com/office/drawing/2014/chart" uri="{C3380CC4-5D6E-409C-BE32-E72D297353CC}">
              <c16:uniqueId val="{00000004-6435-4E50-8E08-17A8A990922F}"/>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94667488"/>
        <c:crosses val="autoZero"/>
        <c:crossBetween val="between"/>
      </c:valAx>
      <c:spPr>
        <a:noFill/>
        <a:ln>
          <a:noFill/>
        </a:ln>
        <a:effectLst/>
      </c:spPr>
    </c:plotArea>
    <c:legend>
      <c:legendPos val="r"/>
      <c:layout>
        <c:manualLayout>
          <c:xMode val="edge"/>
          <c:yMode val="edge"/>
          <c:x val="0.88874337012723292"/>
          <c:y val="0.28856020448424341"/>
          <c:w val="0.10936722978911699"/>
          <c:h val="0.675385380748974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57150</xdr:rowOff>
    </xdr:from>
    <xdr:to>
      <xdr:col>10</xdr:col>
      <xdr:colOff>1438275</xdr:colOff>
      <xdr:row>2</xdr:row>
      <xdr:rowOff>190500</xdr:rowOff>
    </xdr:to>
    <xdr:graphicFrame macro="">
      <xdr:nvGraphicFramePr>
        <xdr:cNvPr id="2" name="Lượng calo tiêu thụ" descr="Biểu đồ thanh xếp chồng hiển thị tổng lượng calo tiêu thụ theo hoạt động">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Danh_sách" displayName="Danh_sách" ref="D5:K12" headerRowDxfId="17" dataDxfId="16">
  <tableColumns count="8">
    <tableColumn id="1" name="Ngày" totalsRowLabel="Tổng" dataDxfId="15" totalsRowDxfId="14"/>
    <tableColumn id="2" name="Hoạt động" dataDxfId="13" totalsRowDxfId="12"/>
    <tableColumn id="9" name="Thời gian bắt đầu" dataDxfId="11" totalsRowDxfId="10"/>
    <tableColumn id="10" name="Khoảng thời gian" dataDxfId="9" totalsRowDxfId="8"/>
    <tableColumn id="3" name="Tổng" dataDxfId="7" totalsRowDxfId="6"/>
    <tableColumn id="4" name="Đơn vị" dataDxfId="5" totalsRowDxfId="4">
      <calculatedColumnFormula>IFERROR(VLOOKUP(Danh_sách[[#This Row],[Hoạt động]],Tra_cứu_hoạt_động,2,FALSE),"")</calculatedColumnFormula>
    </tableColumn>
    <tableColumn id="5" name="Calo" dataDxfId="3" totalsRowDxfId="2"/>
    <tableColumn id="7" name="Ghi chú" totalsRowFunction="count" dataDxfId="1" totalsRowDxfId="0"/>
  </tableColumns>
  <tableStyleInfo name="Nhật ký hoạt động" showFirstColumn="0" showLastColumn="0" showRowStripes="1" showColumnStripes="0"/>
  <extLst>
    <ext xmlns:x14="http://schemas.microsoft.com/office/spreadsheetml/2009/9/main" uri="{504A1905-F514-4f6f-8877-14C23A59335A}">
      <x14:table altTextSummary="Nhập Ngày, Hoạt động, Thời gian bắt đầu, Khoảng thời gian, Tổng, Calo và Ghi chú vào bảng này. Đơn vị được cập nhật tự động"/>
    </ext>
  </extLst>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K211"/>
  <sheetViews>
    <sheetView showGridLines="0" tabSelected="1" zoomScaleNormal="100" workbookViewId="0">
      <selection sqref="A1:C1"/>
    </sheetView>
  </sheetViews>
  <sheetFormatPr defaultRowHeight="30" customHeight="1" x14ac:dyDescent="0.25"/>
  <cols>
    <col min="1" max="1" width="14.42578125" style="20" customWidth="1"/>
    <col min="2" max="2" width="16" style="20" customWidth="1"/>
    <col min="3" max="3" width="18.5703125" style="21" customWidth="1"/>
    <col min="4" max="4" width="16.42578125" style="23" customWidth="1"/>
    <col min="5" max="5" width="18.85546875" style="20" customWidth="1"/>
    <col min="6" max="6" width="17.7109375" style="26" customWidth="1"/>
    <col min="7" max="7" width="16" style="29" customWidth="1"/>
    <col min="8" max="8" width="9.85546875" style="20" customWidth="1"/>
    <col min="9" max="9" width="13.42578125" style="22" bestFit="1" customWidth="1"/>
    <col min="10" max="10" width="10.42578125" customWidth="1"/>
    <col min="11" max="11" width="36.5703125" customWidth="1"/>
  </cols>
  <sheetData>
    <row r="1" spans="1:11" ht="33" customHeight="1" x14ac:dyDescent="0.25">
      <c r="A1" s="54" t="s">
        <v>0</v>
      </c>
      <c r="B1" s="54"/>
      <c r="C1" s="55"/>
      <c r="D1" s="37" t="s">
        <v>13</v>
      </c>
      <c r="E1" s="38"/>
      <c r="F1" s="38"/>
      <c r="G1" s="38"/>
      <c r="H1" s="38"/>
      <c r="I1" s="38"/>
      <c r="J1" s="38"/>
      <c r="K1" s="38"/>
    </row>
    <row r="2" spans="1:11" ht="80.099999999999994" customHeight="1" x14ac:dyDescent="0.25">
      <c r="A2" s="39" t="s">
        <v>1</v>
      </c>
      <c r="B2" s="39"/>
      <c r="C2" s="40"/>
      <c r="D2" s="37"/>
      <c r="E2" s="38"/>
      <c r="F2" s="38"/>
      <c r="G2" s="38"/>
      <c r="H2" s="38"/>
      <c r="I2" s="38"/>
      <c r="J2" s="38"/>
      <c r="K2" s="38"/>
    </row>
    <row r="3" spans="1:11" ht="18" customHeight="1" x14ac:dyDescent="0.25">
      <c r="A3" s="41" t="s">
        <v>2</v>
      </c>
      <c r="B3" s="43">
        <f>SUMIF(Danh_sách[Hoạt động],Danh_mục_1,Danh_sách[Tổng])</f>
        <v>19.46</v>
      </c>
      <c r="C3" s="13"/>
      <c r="D3" s="37"/>
      <c r="E3" s="38"/>
      <c r="F3" s="38"/>
      <c r="G3" s="38"/>
      <c r="H3" s="38"/>
      <c r="I3" s="38"/>
      <c r="J3" s="38"/>
      <c r="K3" s="38"/>
    </row>
    <row r="4" spans="1:11" ht="30" customHeight="1" x14ac:dyDescent="0.25">
      <c r="A4" s="41"/>
      <c r="B4" s="43"/>
      <c r="C4" s="14" t="s">
        <v>8</v>
      </c>
      <c r="D4" s="37"/>
      <c r="E4" s="38"/>
      <c r="F4" s="38"/>
      <c r="G4" s="38"/>
      <c r="H4" s="38"/>
      <c r="I4" s="38"/>
      <c r="J4" s="38"/>
      <c r="K4" s="38"/>
    </row>
    <row r="5" spans="1:11" ht="30" customHeight="1" x14ac:dyDescent="0.25">
      <c r="A5" s="41"/>
      <c r="B5" s="44">
        <f>SUMIF(Danh_sách[Hoạt động],Danh_mục_1,Danh_sách[Calo])</f>
        <v>847</v>
      </c>
      <c r="C5" s="15" t="s">
        <v>9</v>
      </c>
      <c r="D5" s="10" t="s">
        <v>14</v>
      </c>
      <c r="E5" s="1" t="s">
        <v>15</v>
      </c>
      <c r="F5" s="9" t="s">
        <v>16</v>
      </c>
      <c r="G5" s="8" t="s">
        <v>17</v>
      </c>
      <c r="H5" s="8" t="s">
        <v>7</v>
      </c>
      <c r="I5" s="10" t="s">
        <v>18</v>
      </c>
      <c r="J5" s="9" t="s">
        <v>9</v>
      </c>
      <c r="K5" s="1" t="s">
        <v>19</v>
      </c>
    </row>
    <row r="6" spans="1:11" ht="30" customHeight="1" thickBot="1" x14ac:dyDescent="0.3">
      <c r="A6" s="42"/>
      <c r="B6" s="45"/>
      <c r="C6" s="16"/>
      <c r="D6" s="19" t="s">
        <v>14</v>
      </c>
      <c r="E6" s="1" t="s">
        <v>2</v>
      </c>
      <c r="F6" s="24">
        <v>0.66666666666666663</v>
      </c>
      <c r="G6" s="35">
        <v>1.5972222222222224E-2</v>
      </c>
      <c r="H6" s="2">
        <v>3.66</v>
      </c>
      <c r="I6" s="6" t="str">
        <f>IFERROR(VLOOKUP(Danh_sách[[#This Row],[Hoạt động]],Tra_cứu_hoạt_động,2,FALSE),"")</f>
        <v>Kilomét</v>
      </c>
      <c r="J6" s="4">
        <v>173</v>
      </c>
      <c r="K6" s="1" t="s">
        <v>20</v>
      </c>
    </row>
    <row r="7" spans="1:11" ht="30" customHeight="1" thickTop="1" x14ac:dyDescent="0.25">
      <c r="A7" s="46" t="s">
        <v>3</v>
      </c>
      <c r="B7" s="43">
        <f>SUMIF(Danh_sách[Hoạt động],Danh_mục_2,Danh_sách[Tổng])</f>
        <v>1700</v>
      </c>
      <c r="C7" s="17"/>
      <c r="D7" s="19" t="s">
        <v>14</v>
      </c>
      <c r="E7" s="1" t="s">
        <v>2</v>
      </c>
      <c r="F7" s="24">
        <v>0.60416666666666663</v>
      </c>
      <c r="G7" s="35">
        <v>3.125E-2</v>
      </c>
      <c r="H7" s="2">
        <v>7.8</v>
      </c>
      <c r="I7" s="6" t="str">
        <f>IFERROR(VLOOKUP(Danh_sách[[#This Row],[Hoạt động]],Tra_cứu_hoạt_động,2,FALSE),"")</f>
        <v>Kilomét</v>
      </c>
      <c r="J7" s="4">
        <v>330</v>
      </c>
      <c r="K7" s="1" t="s">
        <v>21</v>
      </c>
    </row>
    <row r="8" spans="1:11" ht="30" customHeight="1" x14ac:dyDescent="0.25">
      <c r="A8" s="41"/>
      <c r="B8" s="43"/>
      <c r="C8" s="14" t="s">
        <v>10</v>
      </c>
      <c r="D8" s="19" t="s">
        <v>14</v>
      </c>
      <c r="E8" s="1" t="s">
        <v>3</v>
      </c>
      <c r="F8" s="24">
        <v>0.41666666666666669</v>
      </c>
      <c r="G8" s="35">
        <v>2.0833333333333332E-2</v>
      </c>
      <c r="H8" s="2">
        <v>1700</v>
      </c>
      <c r="I8" s="6" t="str">
        <f>IFERROR(VLOOKUP(Danh_sách[[#This Row],[Hoạt động]],Tra_cứu_hoạt_động,2,FALSE),"")</f>
        <v>Mét</v>
      </c>
      <c r="J8" s="4">
        <v>237</v>
      </c>
      <c r="K8" s="1" t="s">
        <v>22</v>
      </c>
    </row>
    <row r="9" spans="1:11" ht="30" customHeight="1" x14ac:dyDescent="0.25">
      <c r="A9" s="41"/>
      <c r="B9" s="44">
        <f>SUMIF(Danh_sách[Hoạt động],Danh_mục_2,Danh_sách[Calo])</f>
        <v>237</v>
      </c>
      <c r="C9" s="15" t="s">
        <v>9</v>
      </c>
      <c r="D9" s="19" t="s">
        <v>14</v>
      </c>
      <c r="E9" s="1" t="s">
        <v>4</v>
      </c>
      <c r="F9" s="24">
        <v>0.5625</v>
      </c>
      <c r="G9" s="35">
        <v>2.4305555555555556E-2</v>
      </c>
      <c r="H9" s="2">
        <v>3227</v>
      </c>
      <c r="I9" s="6" t="str">
        <f>IFERROR(VLOOKUP(Danh_sách[[#This Row],[Hoạt động]],Tra_cứu_hoạt_động,2,FALSE),"")</f>
        <v>Bước</v>
      </c>
      <c r="J9" s="4">
        <v>150</v>
      </c>
      <c r="K9" s="1"/>
    </row>
    <row r="10" spans="1:11" ht="30" customHeight="1" thickBot="1" x14ac:dyDescent="0.3">
      <c r="A10" s="42"/>
      <c r="B10" s="45"/>
      <c r="C10" s="18"/>
      <c r="D10" s="19" t="s">
        <v>14</v>
      </c>
      <c r="E10" s="1" t="s">
        <v>5</v>
      </c>
      <c r="F10" s="24">
        <v>0.22916666666666666</v>
      </c>
      <c r="G10" s="35">
        <v>2.0833333333333332E-2</v>
      </c>
      <c r="H10" s="2">
        <v>30</v>
      </c>
      <c r="I10" s="6" t="str">
        <f>IFERROR(VLOOKUP(Danh_sách[[#This Row],[Hoạt động]],Tra_cứu_hoạt_động,2,FALSE),"")</f>
        <v>Đại diện</v>
      </c>
      <c r="J10" s="4">
        <v>115</v>
      </c>
      <c r="K10" s="1"/>
    </row>
    <row r="11" spans="1:11" ht="30" customHeight="1" thickTop="1" x14ac:dyDescent="0.25">
      <c r="A11" s="46" t="s">
        <v>4</v>
      </c>
      <c r="B11" s="43">
        <f>SUMIF(Danh_sách[Hoạt động],Danh_mục_3,Danh_sách[Tổng])</f>
        <v>3227</v>
      </c>
      <c r="C11" s="17"/>
      <c r="D11" s="19" t="s">
        <v>14</v>
      </c>
      <c r="E11" s="30" t="s">
        <v>6</v>
      </c>
      <c r="F11" s="31">
        <v>0.25</v>
      </c>
      <c r="G11" s="36">
        <v>3.125E-2</v>
      </c>
      <c r="H11" s="30">
        <v>5</v>
      </c>
      <c r="I11" s="6" t="str">
        <f>IFERROR(VLOOKUP(Danh_sách[[#This Row],[Hoạt động]],Tra_cứu_hoạt_động,2,FALSE),"")</f>
        <v>Kilomét</v>
      </c>
      <c r="J11" s="32">
        <v>345</v>
      </c>
      <c r="K11" s="33"/>
    </row>
    <row r="12" spans="1:11" ht="30" customHeight="1" x14ac:dyDescent="0.25">
      <c r="A12" s="41"/>
      <c r="B12" s="43"/>
      <c r="C12" s="14" t="s">
        <v>11</v>
      </c>
      <c r="D12" s="19" t="s">
        <v>14</v>
      </c>
      <c r="E12" s="30" t="s">
        <v>2</v>
      </c>
      <c r="F12" s="31">
        <v>0.41666666666666669</v>
      </c>
      <c r="G12" s="36">
        <v>2.7777777777777776E-2</v>
      </c>
      <c r="H12" s="30">
        <v>8</v>
      </c>
      <c r="I12" s="6" t="str">
        <f>IFERROR(VLOOKUP(Danh_sách[[#This Row],[Hoạt động]],Tra_cứu_hoạt_động,2,FALSE),"")</f>
        <v>Kilomét</v>
      </c>
      <c r="J12" s="32">
        <v>344</v>
      </c>
      <c r="K12" s="34"/>
    </row>
    <row r="13" spans="1:11" ht="30" customHeight="1" x14ac:dyDescent="0.25">
      <c r="A13" s="41"/>
      <c r="B13" s="44">
        <f>SUMIF(Danh_sách[Hoạt động],Danh_mục_3,Danh_sách[Calo])</f>
        <v>150</v>
      </c>
      <c r="C13" s="15" t="s">
        <v>9</v>
      </c>
      <c r="D13" s="19"/>
      <c r="E13" s="3"/>
      <c r="F13" s="25"/>
      <c r="G13" s="27"/>
      <c r="H13" s="3"/>
      <c r="I13" s="7"/>
      <c r="J13" s="5"/>
      <c r="K13" s="11"/>
    </row>
    <row r="14" spans="1:11" ht="30" customHeight="1" thickBot="1" x14ac:dyDescent="0.3">
      <c r="A14" s="41"/>
      <c r="B14" s="45"/>
      <c r="C14" s="13"/>
      <c r="D14" s="19"/>
      <c r="E14" s="3"/>
      <c r="F14" s="25"/>
      <c r="G14" s="28"/>
      <c r="H14" s="3"/>
      <c r="I14" s="7"/>
      <c r="J14" s="5"/>
      <c r="K14" s="11"/>
    </row>
    <row r="15" spans="1:11" ht="30" customHeight="1" thickTop="1" x14ac:dyDescent="0.25">
      <c r="A15" s="46" t="s">
        <v>5</v>
      </c>
      <c r="B15" s="43">
        <f>SUMIF(Danh_sách[Hoạt động],Danh_mục_4,Danh_sách[Tổng])</f>
        <v>30</v>
      </c>
      <c r="C15" s="17"/>
      <c r="D15" s="19"/>
      <c r="E15" s="3"/>
      <c r="F15" s="25"/>
      <c r="G15" s="28"/>
      <c r="H15" s="3"/>
      <c r="I15" s="7"/>
      <c r="J15" s="5"/>
      <c r="K15" s="11"/>
    </row>
    <row r="16" spans="1:11" ht="30" customHeight="1" x14ac:dyDescent="0.25">
      <c r="A16" s="41"/>
      <c r="B16" s="43"/>
      <c r="C16" s="14" t="s">
        <v>12</v>
      </c>
      <c r="D16" s="19"/>
      <c r="E16" s="3"/>
      <c r="F16" s="25"/>
      <c r="G16" s="28"/>
      <c r="H16" s="3"/>
      <c r="I16" s="7"/>
      <c r="J16" s="5"/>
      <c r="K16" s="11"/>
    </row>
    <row r="17" spans="1:11" ht="30" customHeight="1" x14ac:dyDescent="0.25">
      <c r="A17" s="41"/>
      <c r="B17" s="44">
        <f>SUMIF(Danh_sách[Hoạt động],Danh_mục_4,Danh_sách[Calo])</f>
        <v>115</v>
      </c>
      <c r="C17" s="15" t="s">
        <v>9</v>
      </c>
      <c r="D17" s="19"/>
      <c r="E17" s="3"/>
      <c r="F17" s="25"/>
      <c r="G17" s="28"/>
      <c r="H17" s="3"/>
      <c r="I17" s="7"/>
      <c r="J17" s="5"/>
      <c r="K17" s="11"/>
    </row>
    <row r="18" spans="1:11" ht="30" customHeight="1" thickBot="1" x14ac:dyDescent="0.3">
      <c r="A18" s="41"/>
      <c r="B18" s="45"/>
      <c r="C18" s="18"/>
      <c r="D18" s="19"/>
      <c r="E18" s="3"/>
      <c r="F18" s="25"/>
      <c r="G18" s="28"/>
      <c r="H18" s="3"/>
      <c r="I18" s="7"/>
      <c r="J18" s="5"/>
      <c r="K18" s="11"/>
    </row>
    <row r="19" spans="1:11" ht="30" customHeight="1" thickTop="1" x14ac:dyDescent="0.25">
      <c r="A19" s="46" t="s">
        <v>6</v>
      </c>
      <c r="B19" s="43">
        <f>SUMIF(Danh_sách[Hoạt động],Danh_mục_5,Danh_sách[Tổng])</f>
        <v>5</v>
      </c>
      <c r="C19" s="17"/>
      <c r="D19" s="19"/>
      <c r="E19" s="3"/>
      <c r="F19" s="25"/>
      <c r="G19" s="28"/>
      <c r="H19" s="3"/>
      <c r="I19" s="7"/>
      <c r="J19" s="5"/>
      <c r="K19" s="11"/>
    </row>
    <row r="20" spans="1:11" ht="30" customHeight="1" x14ac:dyDescent="0.25">
      <c r="A20" s="41"/>
      <c r="B20" s="43"/>
      <c r="C20" s="14" t="s">
        <v>8</v>
      </c>
      <c r="D20" s="19"/>
      <c r="E20" s="3"/>
      <c r="F20" s="25"/>
      <c r="G20" s="28"/>
      <c r="H20" s="3"/>
      <c r="I20" s="7"/>
      <c r="J20" s="5"/>
      <c r="K20" s="11"/>
    </row>
    <row r="21" spans="1:11" ht="30" customHeight="1" x14ac:dyDescent="0.25">
      <c r="A21" s="41"/>
      <c r="B21" s="44">
        <f>SUMIF(Danh_sách[Hoạt động],Danh_mục_5,Danh_sách[Calo])</f>
        <v>345</v>
      </c>
      <c r="C21" s="15" t="s">
        <v>9</v>
      </c>
      <c r="D21" s="19"/>
      <c r="E21" s="3"/>
      <c r="F21" s="25"/>
      <c r="G21" s="28"/>
      <c r="H21" s="3"/>
      <c r="I21" s="7"/>
      <c r="J21" s="5"/>
      <c r="K21" s="11"/>
    </row>
    <row r="22" spans="1:11" ht="30" customHeight="1" thickBot="1" x14ac:dyDescent="0.3">
      <c r="A22" s="41"/>
      <c r="B22" s="45"/>
      <c r="C22" s="13"/>
      <c r="D22" s="19"/>
      <c r="E22" s="3"/>
      <c r="F22" s="25"/>
      <c r="G22" s="28"/>
      <c r="H22" s="3"/>
      <c r="I22" s="7"/>
      <c r="J22" s="5"/>
      <c r="K22" s="11"/>
    </row>
    <row r="23" spans="1:11" ht="30" customHeight="1" thickTop="1" x14ac:dyDescent="0.25">
      <c r="A23" s="47" t="s">
        <v>7</v>
      </c>
      <c r="B23" s="49">
        <f>SUM(B21,B17,B13,B9,B5)</f>
        <v>1694</v>
      </c>
      <c r="C23" s="50" t="s">
        <v>9</v>
      </c>
      <c r="D23" s="19"/>
      <c r="E23" s="3"/>
      <c r="F23" s="25"/>
      <c r="G23" s="28"/>
      <c r="H23" s="3"/>
      <c r="I23" s="7"/>
      <c r="J23" s="5"/>
      <c r="K23" s="11"/>
    </row>
    <row r="24" spans="1:11" ht="30" customHeight="1" x14ac:dyDescent="0.25">
      <c r="A24" s="48"/>
      <c r="B24" s="49"/>
      <c r="C24" s="51"/>
      <c r="D24" s="19"/>
      <c r="E24" s="3"/>
      <c r="F24" s="25"/>
      <c r="G24" s="28"/>
      <c r="H24" s="3"/>
      <c r="I24" s="7"/>
      <c r="J24" s="5"/>
      <c r="K24" s="11"/>
    </row>
    <row r="25" spans="1:11" ht="30" customHeight="1" x14ac:dyDescent="0.25">
      <c r="D25" s="19"/>
      <c r="E25" s="3"/>
      <c r="F25" s="25"/>
      <c r="G25" s="28"/>
      <c r="H25" s="3"/>
      <c r="I25" s="7"/>
      <c r="J25" s="5"/>
      <c r="K25" s="11"/>
    </row>
    <row r="26" spans="1:11" ht="30" customHeight="1" x14ac:dyDescent="0.25">
      <c r="D26" s="19"/>
      <c r="E26" s="3"/>
      <c r="F26" s="25"/>
      <c r="G26" s="28"/>
      <c r="H26" s="3"/>
      <c r="I26" s="7"/>
      <c r="J26" s="5"/>
      <c r="K26" s="11"/>
    </row>
    <row r="27" spans="1:11" ht="30" customHeight="1" x14ac:dyDescent="0.25">
      <c r="D27" s="19"/>
      <c r="E27" s="3"/>
      <c r="F27" s="25"/>
      <c r="G27" s="28"/>
      <c r="H27" s="3"/>
      <c r="I27" s="7"/>
      <c r="J27" s="5"/>
      <c r="K27" s="11"/>
    </row>
    <row r="28" spans="1:11" ht="30" customHeight="1" x14ac:dyDescent="0.25">
      <c r="D28" s="19"/>
      <c r="E28" s="3"/>
      <c r="F28" s="25"/>
      <c r="G28" s="28"/>
      <c r="H28" s="3"/>
      <c r="I28" s="7"/>
      <c r="J28" s="5"/>
      <c r="K28" s="11"/>
    </row>
    <row r="29" spans="1:11" ht="30" customHeight="1" x14ac:dyDescent="0.25">
      <c r="D29" s="19"/>
      <c r="E29" s="3"/>
      <c r="F29" s="25"/>
      <c r="G29" s="28"/>
      <c r="H29" s="3"/>
      <c r="I29" s="7"/>
      <c r="J29" s="5"/>
      <c r="K29" s="11"/>
    </row>
    <row r="30" spans="1:11" ht="30" customHeight="1" x14ac:dyDescent="0.25">
      <c r="D30" s="19"/>
      <c r="E30" s="3"/>
      <c r="F30" s="25"/>
      <c r="G30" s="28"/>
      <c r="H30" s="3"/>
      <c r="I30" s="7"/>
      <c r="J30" s="5"/>
      <c r="K30" s="11"/>
    </row>
    <row r="31" spans="1:11" ht="30" customHeight="1" x14ac:dyDescent="0.25">
      <c r="D31" s="19"/>
      <c r="E31" s="3"/>
      <c r="F31" s="25"/>
      <c r="G31" s="28"/>
      <c r="H31" s="3"/>
      <c r="I31" s="7"/>
      <c r="J31" s="5"/>
      <c r="K31" s="11"/>
    </row>
    <row r="32" spans="1:11" ht="30" customHeight="1" x14ac:dyDescent="0.25">
      <c r="D32" s="19"/>
      <c r="E32" s="3"/>
      <c r="F32" s="25"/>
      <c r="G32" s="28"/>
      <c r="H32" s="3"/>
      <c r="I32" s="7"/>
      <c r="J32" s="5"/>
      <c r="K32" s="11"/>
    </row>
    <row r="33" spans="4:11" ht="30" customHeight="1" x14ac:dyDescent="0.25">
      <c r="D33" s="19"/>
      <c r="E33" s="3"/>
      <c r="F33" s="25"/>
      <c r="G33" s="28"/>
      <c r="H33" s="3"/>
      <c r="I33" s="7"/>
      <c r="J33" s="5"/>
      <c r="K33" s="11"/>
    </row>
    <row r="34" spans="4:11" ht="30" customHeight="1" x14ac:dyDescent="0.25">
      <c r="D34" s="19"/>
      <c r="E34" s="3"/>
      <c r="F34" s="25"/>
      <c r="G34" s="28"/>
      <c r="H34" s="3"/>
      <c r="I34" s="7"/>
      <c r="J34" s="5"/>
      <c r="K34" s="11"/>
    </row>
    <row r="35" spans="4:11" ht="30" customHeight="1" x14ac:dyDescent="0.25">
      <c r="D35" s="19"/>
      <c r="E35" s="3"/>
      <c r="F35" s="25"/>
      <c r="G35" s="28"/>
      <c r="H35" s="3"/>
      <c r="I35" s="7"/>
      <c r="J35" s="5"/>
      <c r="K35" s="11"/>
    </row>
    <row r="36" spans="4:11" ht="30" customHeight="1" x14ac:dyDescent="0.25">
      <c r="D36" s="19"/>
      <c r="E36" s="3"/>
      <c r="F36" s="25"/>
      <c r="G36" s="28"/>
      <c r="H36" s="3"/>
      <c r="I36" s="7"/>
      <c r="J36" s="5"/>
      <c r="K36" s="11"/>
    </row>
    <row r="37" spans="4:11" ht="30" customHeight="1" x14ac:dyDescent="0.25">
      <c r="D37" s="19"/>
      <c r="E37" s="3"/>
      <c r="F37" s="25"/>
      <c r="G37" s="28"/>
      <c r="H37" s="3"/>
      <c r="I37" s="7"/>
      <c r="J37" s="5"/>
      <c r="K37" s="11"/>
    </row>
    <row r="38" spans="4:11" ht="30" customHeight="1" x14ac:dyDescent="0.25">
      <c r="D38" s="19"/>
      <c r="E38" s="3"/>
      <c r="F38" s="25"/>
      <c r="G38" s="28"/>
      <c r="H38" s="3"/>
      <c r="I38" s="7"/>
      <c r="J38" s="5"/>
      <c r="K38" s="11"/>
    </row>
    <row r="39" spans="4:11" ht="30" customHeight="1" x14ac:dyDescent="0.25">
      <c r="D39" s="19"/>
      <c r="E39" s="3"/>
      <c r="F39" s="25"/>
      <c r="G39" s="28"/>
      <c r="H39" s="3"/>
      <c r="I39" s="7"/>
      <c r="J39" s="5"/>
      <c r="K39" s="11"/>
    </row>
    <row r="40" spans="4:11" ht="30" customHeight="1" x14ac:dyDescent="0.25">
      <c r="D40" s="19"/>
      <c r="E40" s="3"/>
      <c r="F40" s="25"/>
      <c r="G40" s="28"/>
      <c r="H40" s="3"/>
      <c r="I40" s="7"/>
      <c r="J40" s="5"/>
      <c r="K40" s="11"/>
    </row>
    <row r="41" spans="4:11" ht="30" customHeight="1" x14ac:dyDescent="0.25">
      <c r="D41" s="19"/>
      <c r="E41" s="3"/>
      <c r="F41" s="25"/>
      <c r="G41" s="28"/>
      <c r="H41" s="3"/>
      <c r="I41" s="7"/>
      <c r="J41" s="5"/>
      <c r="K41" s="11"/>
    </row>
    <row r="42" spans="4:11" ht="30" customHeight="1" x14ac:dyDescent="0.25">
      <c r="D42" s="19"/>
      <c r="E42" s="3"/>
      <c r="F42" s="25"/>
      <c r="G42" s="28"/>
      <c r="H42" s="3"/>
      <c r="I42" s="7"/>
      <c r="J42" s="5"/>
      <c r="K42" s="11"/>
    </row>
    <row r="43" spans="4:11" ht="30" customHeight="1" x14ac:dyDescent="0.25">
      <c r="D43" s="19"/>
      <c r="E43" s="3"/>
      <c r="F43" s="25"/>
      <c r="G43" s="28"/>
      <c r="H43" s="3"/>
      <c r="I43" s="7"/>
      <c r="J43" s="5"/>
      <c r="K43" s="11"/>
    </row>
    <row r="44" spans="4:11" ht="30" customHeight="1" x14ac:dyDescent="0.25">
      <c r="D44" s="19"/>
      <c r="E44" s="3"/>
      <c r="F44" s="25"/>
      <c r="G44" s="28"/>
      <c r="H44" s="3"/>
      <c r="I44" s="7"/>
      <c r="J44" s="5"/>
      <c r="K44" s="11"/>
    </row>
    <row r="45" spans="4:11" ht="30" customHeight="1" x14ac:dyDescent="0.25">
      <c r="D45" s="19"/>
      <c r="E45" s="3"/>
      <c r="F45" s="25"/>
      <c r="G45" s="28"/>
      <c r="H45" s="3"/>
      <c r="I45" s="7"/>
      <c r="J45" s="5"/>
      <c r="K45" s="11"/>
    </row>
    <row r="46" spans="4:11" ht="30" customHeight="1" x14ac:dyDescent="0.25">
      <c r="D46" s="19"/>
      <c r="E46" s="3"/>
      <c r="F46" s="25"/>
      <c r="G46" s="28"/>
      <c r="H46" s="3"/>
      <c r="I46" s="7"/>
      <c r="J46" s="5"/>
      <c r="K46" s="11"/>
    </row>
    <row r="47" spans="4:11" ht="30" customHeight="1" x14ac:dyDescent="0.25">
      <c r="D47" s="19"/>
      <c r="E47" s="3"/>
      <c r="F47" s="25"/>
      <c r="G47" s="28"/>
      <c r="H47" s="3"/>
      <c r="I47" s="7"/>
      <c r="J47" s="5"/>
      <c r="K47" s="11"/>
    </row>
    <row r="48" spans="4:11" ht="30" customHeight="1" x14ac:dyDescent="0.25">
      <c r="D48" s="19"/>
      <c r="E48" s="3"/>
      <c r="F48" s="25"/>
      <c r="G48" s="28"/>
      <c r="H48" s="3"/>
      <c r="I48" s="7"/>
      <c r="J48" s="5"/>
      <c r="K48" s="11"/>
    </row>
    <row r="49" spans="4:11" ht="30" customHeight="1" x14ac:dyDescent="0.25">
      <c r="D49" s="19"/>
      <c r="E49" s="3"/>
      <c r="F49" s="25"/>
      <c r="G49" s="28"/>
      <c r="H49" s="3"/>
      <c r="I49" s="7"/>
      <c r="J49" s="5"/>
      <c r="K49" s="11"/>
    </row>
    <row r="50" spans="4:11" ht="30" customHeight="1" x14ac:dyDescent="0.25">
      <c r="D50" s="19"/>
      <c r="E50" s="3"/>
      <c r="F50" s="25"/>
      <c r="G50" s="28"/>
      <c r="H50" s="3"/>
      <c r="I50" s="7"/>
      <c r="J50" s="5"/>
      <c r="K50" s="11"/>
    </row>
    <row r="51" spans="4:11" ht="30" customHeight="1" x14ac:dyDescent="0.25">
      <c r="D51" s="19"/>
      <c r="E51" s="3"/>
      <c r="F51" s="25"/>
      <c r="G51" s="28"/>
      <c r="H51" s="3"/>
      <c r="I51" s="7"/>
      <c r="J51" s="5"/>
      <c r="K51" s="11"/>
    </row>
    <row r="52" spans="4:11" ht="30" customHeight="1" x14ac:dyDescent="0.25">
      <c r="D52" s="19"/>
      <c r="E52" s="3"/>
      <c r="F52" s="25"/>
      <c r="G52" s="28"/>
      <c r="H52" s="3"/>
      <c r="I52" s="7"/>
      <c r="J52" s="5"/>
      <c r="K52" s="11"/>
    </row>
    <row r="53" spans="4:11" ht="30" customHeight="1" x14ac:dyDescent="0.25">
      <c r="D53" s="19"/>
      <c r="E53" s="3"/>
      <c r="F53" s="25"/>
      <c r="G53" s="28"/>
      <c r="H53" s="3"/>
      <c r="I53" s="7"/>
      <c r="J53" s="5"/>
      <c r="K53" s="11"/>
    </row>
    <row r="54" spans="4:11" ht="30" customHeight="1" x14ac:dyDescent="0.25">
      <c r="D54" s="19"/>
      <c r="E54" s="3"/>
      <c r="F54" s="25"/>
      <c r="G54" s="28"/>
      <c r="H54" s="3"/>
      <c r="I54" s="7"/>
      <c r="J54" s="5"/>
      <c r="K54" s="11"/>
    </row>
    <row r="55" spans="4:11" ht="30" customHeight="1" x14ac:dyDescent="0.25">
      <c r="D55" s="19"/>
      <c r="E55" s="3"/>
      <c r="F55" s="25"/>
      <c r="G55" s="28"/>
      <c r="H55" s="3"/>
      <c r="I55" s="7"/>
      <c r="J55" s="5"/>
      <c r="K55" s="11"/>
    </row>
    <row r="56" spans="4:11" ht="30" customHeight="1" x14ac:dyDescent="0.25">
      <c r="D56" s="19"/>
      <c r="E56" s="3"/>
      <c r="F56" s="25"/>
      <c r="G56" s="28"/>
      <c r="H56" s="3"/>
      <c r="I56" s="7"/>
      <c r="J56" s="5"/>
      <c r="K56" s="11"/>
    </row>
    <row r="57" spans="4:11" ht="30" customHeight="1" x14ac:dyDescent="0.25">
      <c r="D57" s="19"/>
      <c r="E57" s="3"/>
      <c r="F57" s="25"/>
      <c r="G57" s="28"/>
      <c r="H57" s="3"/>
      <c r="I57" s="7"/>
      <c r="J57" s="5"/>
      <c r="K57" s="11"/>
    </row>
    <row r="58" spans="4:11" ht="30" customHeight="1" x14ac:dyDescent="0.25">
      <c r="D58" s="19"/>
      <c r="E58" s="3"/>
      <c r="F58" s="25"/>
      <c r="G58" s="28"/>
      <c r="H58" s="3"/>
      <c r="I58" s="7"/>
      <c r="J58" s="5"/>
      <c r="K58" s="11"/>
    </row>
    <row r="59" spans="4:11" ht="30" customHeight="1" x14ac:dyDescent="0.25">
      <c r="D59" s="19"/>
      <c r="E59" s="3"/>
      <c r="F59" s="25"/>
      <c r="G59" s="28"/>
      <c r="H59" s="3"/>
      <c r="I59" s="7"/>
      <c r="J59" s="5"/>
      <c r="K59" s="11"/>
    </row>
    <row r="60" spans="4:11" ht="30" customHeight="1" x14ac:dyDescent="0.25">
      <c r="D60" s="19"/>
      <c r="E60" s="3"/>
      <c r="F60" s="25"/>
      <c r="G60" s="28"/>
      <c r="H60" s="3"/>
      <c r="I60" s="7"/>
      <c r="J60" s="5"/>
      <c r="K60" s="11"/>
    </row>
    <row r="61" spans="4:11" ht="30" customHeight="1" x14ac:dyDescent="0.25">
      <c r="D61" s="19"/>
      <c r="E61" s="3"/>
      <c r="F61" s="25"/>
      <c r="G61" s="28"/>
      <c r="H61" s="3"/>
      <c r="I61" s="7"/>
      <c r="J61" s="5"/>
      <c r="K61" s="11"/>
    </row>
    <row r="62" spans="4:11" ht="30" customHeight="1" x14ac:dyDescent="0.25">
      <c r="D62" s="19"/>
      <c r="E62" s="3"/>
      <c r="F62" s="25"/>
      <c r="G62" s="28"/>
      <c r="H62" s="3"/>
      <c r="I62" s="7"/>
      <c r="J62" s="5"/>
      <c r="K62" s="11"/>
    </row>
    <row r="63" spans="4:11" ht="30" customHeight="1" x14ac:dyDescent="0.25">
      <c r="D63" s="19"/>
      <c r="E63" s="3"/>
      <c r="F63" s="25"/>
      <c r="G63" s="28"/>
      <c r="H63" s="3"/>
      <c r="I63" s="7"/>
      <c r="J63" s="5"/>
      <c r="K63" s="11"/>
    </row>
    <row r="64" spans="4:11" ht="30" customHeight="1" x14ac:dyDescent="0.25">
      <c r="D64" s="19"/>
      <c r="E64" s="3"/>
      <c r="F64" s="25"/>
      <c r="G64" s="28"/>
      <c r="H64" s="3"/>
      <c r="I64" s="7"/>
      <c r="J64" s="5"/>
      <c r="K64" s="11"/>
    </row>
    <row r="65" spans="4:11" ht="30" customHeight="1" x14ac:dyDescent="0.25">
      <c r="D65" s="19"/>
      <c r="E65" s="3"/>
      <c r="F65" s="25"/>
      <c r="G65" s="28"/>
      <c r="H65" s="3"/>
      <c r="I65" s="7"/>
      <c r="J65" s="5"/>
      <c r="K65" s="11"/>
    </row>
    <row r="66" spans="4:11" ht="30" customHeight="1" x14ac:dyDescent="0.25">
      <c r="D66" s="19"/>
      <c r="E66" s="3"/>
      <c r="F66" s="25"/>
      <c r="G66" s="28"/>
      <c r="H66" s="3"/>
      <c r="I66" s="7"/>
      <c r="J66" s="5"/>
      <c r="K66" s="11"/>
    </row>
    <row r="67" spans="4:11" ht="30" customHeight="1" x14ac:dyDescent="0.25">
      <c r="D67" s="19"/>
      <c r="E67" s="3"/>
      <c r="F67" s="25"/>
      <c r="G67" s="28"/>
      <c r="H67" s="3"/>
      <c r="I67" s="7"/>
      <c r="J67" s="5"/>
      <c r="K67" s="11"/>
    </row>
    <row r="68" spans="4:11" ht="30" customHeight="1" x14ac:dyDescent="0.25">
      <c r="D68" s="19"/>
      <c r="E68" s="3"/>
      <c r="F68" s="25"/>
      <c r="G68" s="28"/>
      <c r="H68" s="3"/>
      <c r="I68" s="7"/>
      <c r="J68" s="5"/>
      <c r="K68" s="11"/>
    </row>
    <row r="69" spans="4:11" ht="30" customHeight="1" x14ac:dyDescent="0.25">
      <c r="D69" s="19"/>
      <c r="E69" s="3"/>
      <c r="F69" s="25"/>
      <c r="G69" s="28"/>
      <c r="H69" s="3"/>
      <c r="I69" s="7"/>
      <c r="J69" s="5"/>
      <c r="K69" s="11"/>
    </row>
    <row r="70" spans="4:11" ht="30" customHeight="1" x14ac:dyDescent="0.25">
      <c r="D70" s="19"/>
      <c r="E70" s="3"/>
      <c r="F70" s="25"/>
      <c r="G70" s="28"/>
      <c r="H70" s="3"/>
      <c r="I70" s="7"/>
      <c r="J70" s="5"/>
      <c r="K70" s="11"/>
    </row>
    <row r="71" spans="4:11" ht="30" customHeight="1" x14ac:dyDescent="0.25">
      <c r="D71" s="19"/>
      <c r="E71" s="3"/>
      <c r="F71" s="25"/>
      <c r="G71" s="28"/>
      <c r="H71" s="3"/>
      <c r="I71" s="7"/>
      <c r="J71" s="5"/>
      <c r="K71" s="11"/>
    </row>
    <row r="72" spans="4:11" ht="30" customHeight="1" x14ac:dyDescent="0.25">
      <c r="D72" s="19"/>
      <c r="E72" s="3"/>
      <c r="F72" s="25"/>
      <c r="G72" s="28"/>
      <c r="H72" s="3"/>
      <c r="I72" s="7"/>
      <c r="J72" s="5"/>
      <c r="K72" s="11"/>
    </row>
    <row r="73" spans="4:11" ht="30" customHeight="1" x14ac:dyDescent="0.25">
      <c r="D73" s="19"/>
      <c r="E73" s="3"/>
      <c r="F73" s="25"/>
      <c r="G73" s="28"/>
      <c r="H73" s="3"/>
      <c r="I73" s="7"/>
      <c r="J73" s="5"/>
      <c r="K73" s="11"/>
    </row>
    <row r="74" spans="4:11" ht="30" customHeight="1" x14ac:dyDescent="0.25">
      <c r="D74" s="19"/>
      <c r="E74" s="3"/>
      <c r="F74" s="25"/>
      <c r="G74" s="28"/>
      <c r="H74" s="3"/>
      <c r="I74" s="7"/>
      <c r="J74" s="5"/>
      <c r="K74" s="11"/>
    </row>
    <row r="75" spans="4:11" ht="30" customHeight="1" x14ac:dyDescent="0.25">
      <c r="D75" s="19"/>
      <c r="E75" s="3"/>
      <c r="F75" s="25"/>
      <c r="G75" s="28"/>
      <c r="H75" s="3"/>
      <c r="I75" s="7"/>
      <c r="J75" s="5"/>
      <c r="K75" s="11"/>
    </row>
    <row r="76" spans="4:11" ht="30" customHeight="1" x14ac:dyDescent="0.25">
      <c r="D76" s="19"/>
      <c r="E76" s="3"/>
      <c r="F76" s="25"/>
      <c r="G76" s="28"/>
      <c r="H76" s="3"/>
      <c r="I76" s="7"/>
      <c r="J76" s="5"/>
      <c r="K76" s="11"/>
    </row>
    <row r="77" spans="4:11" ht="30" customHeight="1" x14ac:dyDescent="0.25">
      <c r="D77" s="19"/>
      <c r="E77" s="3"/>
      <c r="F77" s="25"/>
      <c r="G77" s="28"/>
      <c r="H77" s="3"/>
      <c r="I77" s="7"/>
      <c r="J77" s="5"/>
      <c r="K77" s="11"/>
    </row>
    <row r="78" spans="4:11" ht="30" customHeight="1" x14ac:dyDescent="0.25">
      <c r="D78" s="19"/>
      <c r="E78" s="3"/>
      <c r="F78" s="25"/>
      <c r="G78" s="28"/>
      <c r="H78" s="3"/>
      <c r="I78" s="7"/>
      <c r="J78" s="5"/>
      <c r="K78" s="11"/>
    </row>
    <row r="79" spans="4:11" ht="30" customHeight="1" x14ac:dyDescent="0.25">
      <c r="D79" s="19"/>
      <c r="E79" s="3"/>
      <c r="F79" s="25"/>
      <c r="G79" s="28"/>
      <c r="H79" s="3"/>
      <c r="I79" s="7"/>
      <c r="J79" s="5"/>
      <c r="K79" s="11"/>
    </row>
    <row r="80" spans="4:11" ht="30" customHeight="1" x14ac:dyDescent="0.25">
      <c r="D80" s="19"/>
      <c r="E80" s="3"/>
      <c r="F80" s="25"/>
      <c r="G80" s="28"/>
      <c r="H80" s="3"/>
      <c r="I80" s="7"/>
      <c r="J80" s="5"/>
      <c r="K80" s="11"/>
    </row>
    <row r="81" spans="4:11" ht="30" customHeight="1" x14ac:dyDescent="0.25">
      <c r="D81" s="19"/>
      <c r="E81" s="3"/>
      <c r="F81" s="25"/>
      <c r="G81" s="28"/>
      <c r="H81" s="3"/>
      <c r="I81" s="7"/>
      <c r="J81" s="5"/>
      <c r="K81" s="11"/>
    </row>
    <row r="82" spans="4:11" ht="30" customHeight="1" x14ac:dyDescent="0.25">
      <c r="D82" s="19"/>
      <c r="E82" s="3"/>
      <c r="F82" s="25"/>
      <c r="G82" s="28"/>
      <c r="H82" s="3"/>
      <c r="I82" s="7"/>
      <c r="J82" s="5"/>
      <c r="K82" s="11"/>
    </row>
    <row r="83" spans="4:11" ht="30" customHeight="1" x14ac:dyDescent="0.25">
      <c r="D83" s="19"/>
      <c r="E83" s="3"/>
      <c r="F83" s="25"/>
      <c r="G83" s="28"/>
      <c r="H83" s="3"/>
      <c r="I83" s="7"/>
      <c r="J83" s="5"/>
      <c r="K83" s="11"/>
    </row>
    <row r="84" spans="4:11" ht="30" customHeight="1" x14ac:dyDescent="0.25">
      <c r="D84" s="19"/>
      <c r="E84" s="3"/>
      <c r="F84" s="25"/>
      <c r="G84" s="28"/>
      <c r="H84" s="3"/>
      <c r="I84" s="7"/>
      <c r="J84" s="5"/>
      <c r="K84" s="11"/>
    </row>
    <row r="85" spans="4:11" ht="30" customHeight="1" x14ac:dyDescent="0.25">
      <c r="D85" s="19"/>
      <c r="E85" s="3"/>
      <c r="F85" s="25"/>
      <c r="G85" s="28"/>
      <c r="H85" s="3"/>
      <c r="I85" s="7"/>
      <c r="J85" s="5"/>
      <c r="K85" s="11"/>
    </row>
    <row r="86" spans="4:11" ht="30" customHeight="1" x14ac:dyDescent="0.25">
      <c r="D86" s="19"/>
      <c r="E86" s="3"/>
      <c r="F86" s="25"/>
      <c r="G86" s="28"/>
      <c r="H86" s="3"/>
      <c r="I86" s="7"/>
      <c r="J86" s="5"/>
      <c r="K86" s="11"/>
    </row>
    <row r="87" spans="4:11" ht="30" customHeight="1" x14ac:dyDescent="0.25">
      <c r="D87" s="19"/>
      <c r="E87" s="3"/>
      <c r="F87" s="25"/>
      <c r="G87" s="28"/>
      <c r="H87" s="3"/>
      <c r="I87" s="7"/>
      <c r="J87" s="5"/>
      <c r="K87" s="11"/>
    </row>
    <row r="88" spans="4:11" ht="30" customHeight="1" x14ac:dyDescent="0.25">
      <c r="D88" s="19"/>
      <c r="E88" s="3"/>
      <c r="F88" s="25"/>
      <c r="G88" s="28"/>
      <c r="H88" s="3"/>
      <c r="I88" s="7"/>
      <c r="J88" s="5"/>
      <c r="K88" s="11"/>
    </row>
    <row r="89" spans="4:11" ht="30" customHeight="1" x14ac:dyDescent="0.25">
      <c r="D89" s="19"/>
      <c r="E89" s="3"/>
      <c r="F89" s="25"/>
      <c r="G89" s="28"/>
      <c r="H89" s="3"/>
      <c r="I89" s="7"/>
      <c r="J89" s="5"/>
      <c r="K89" s="11"/>
    </row>
    <row r="90" spans="4:11" ht="30" customHeight="1" x14ac:dyDescent="0.25">
      <c r="D90" s="19"/>
      <c r="E90" s="3"/>
      <c r="F90" s="25"/>
      <c r="G90" s="28"/>
      <c r="H90" s="3"/>
      <c r="I90" s="7"/>
      <c r="J90" s="5"/>
      <c r="K90" s="11"/>
    </row>
    <row r="91" spans="4:11" ht="30" customHeight="1" x14ac:dyDescent="0.25">
      <c r="D91" s="19"/>
      <c r="E91" s="3"/>
      <c r="F91" s="25"/>
      <c r="G91" s="28"/>
      <c r="H91" s="3"/>
      <c r="I91" s="7"/>
      <c r="J91" s="5"/>
      <c r="K91" s="11"/>
    </row>
    <row r="92" spans="4:11" ht="30" customHeight="1" x14ac:dyDescent="0.25">
      <c r="D92" s="19"/>
      <c r="E92" s="3"/>
      <c r="F92" s="25"/>
      <c r="G92" s="28"/>
      <c r="H92" s="3"/>
      <c r="I92" s="7"/>
      <c r="J92" s="5"/>
      <c r="K92" s="11"/>
    </row>
    <row r="93" spans="4:11" ht="30" customHeight="1" x14ac:dyDescent="0.25">
      <c r="D93" s="19"/>
      <c r="E93" s="3"/>
      <c r="F93" s="25"/>
      <c r="G93" s="28"/>
      <c r="H93" s="3"/>
      <c r="I93" s="7"/>
      <c r="J93" s="5"/>
      <c r="K93" s="11"/>
    </row>
    <row r="94" spans="4:11" ht="30" customHeight="1" x14ac:dyDescent="0.25">
      <c r="D94" s="19"/>
      <c r="E94" s="3"/>
      <c r="F94" s="25"/>
      <c r="G94" s="28"/>
      <c r="H94" s="3"/>
      <c r="I94" s="7"/>
      <c r="J94" s="5"/>
      <c r="K94" s="11"/>
    </row>
    <row r="95" spans="4:11" ht="30" customHeight="1" x14ac:dyDescent="0.25">
      <c r="D95" s="19"/>
      <c r="E95" s="3"/>
      <c r="F95" s="25"/>
      <c r="G95" s="28"/>
      <c r="H95" s="3"/>
      <c r="I95" s="7"/>
      <c r="J95" s="5"/>
      <c r="K95" s="11"/>
    </row>
    <row r="96" spans="4:11" ht="30" customHeight="1" x14ac:dyDescent="0.25">
      <c r="D96" s="19"/>
      <c r="E96" s="3"/>
      <c r="F96" s="25"/>
      <c r="G96" s="28"/>
      <c r="H96" s="3"/>
      <c r="I96" s="7"/>
      <c r="J96" s="5"/>
      <c r="K96" s="11"/>
    </row>
    <row r="97" spans="4:11" ht="30" customHeight="1" x14ac:dyDescent="0.25">
      <c r="D97" s="19"/>
      <c r="E97" s="3"/>
      <c r="F97" s="25"/>
      <c r="G97" s="28"/>
      <c r="H97" s="3"/>
      <c r="I97" s="7"/>
      <c r="J97" s="5"/>
      <c r="K97" s="11"/>
    </row>
    <row r="98" spans="4:11" ht="30" customHeight="1" x14ac:dyDescent="0.25">
      <c r="D98" s="19"/>
      <c r="E98" s="3"/>
      <c r="F98" s="25"/>
      <c r="G98" s="28"/>
      <c r="H98" s="3"/>
      <c r="I98" s="7"/>
      <c r="J98" s="5"/>
      <c r="K98" s="11"/>
    </row>
    <row r="99" spans="4:11" ht="30" customHeight="1" x14ac:dyDescent="0.25">
      <c r="D99" s="19"/>
      <c r="E99" s="3"/>
      <c r="F99" s="25"/>
      <c r="G99" s="28"/>
      <c r="H99" s="3"/>
      <c r="I99" s="7"/>
      <c r="J99" s="5"/>
      <c r="K99" s="11"/>
    </row>
    <row r="100" spans="4:11" ht="30" customHeight="1" x14ac:dyDescent="0.25">
      <c r="D100" s="19"/>
      <c r="E100" s="3"/>
      <c r="F100" s="25"/>
      <c r="G100" s="28"/>
      <c r="H100" s="3"/>
      <c r="I100" s="7"/>
      <c r="J100" s="5"/>
      <c r="K100" s="11"/>
    </row>
    <row r="101" spans="4:11" ht="30" customHeight="1" x14ac:dyDescent="0.25">
      <c r="D101" s="19"/>
      <c r="E101" s="3"/>
      <c r="F101" s="25"/>
      <c r="G101" s="28"/>
      <c r="H101" s="3"/>
      <c r="I101" s="7"/>
      <c r="J101" s="5"/>
      <c r="K101" s="11"/>
    </row>
    <row r="102" spans="4:11" ht="30" customHeight="1" x14ac:dyDescent="0.25">
      <c r="D102" s="19"/>
      <c r="E102" s="3"/>
      <c r="F102" s="25"/>
      <c r="G102" s="28"/>
      <c r="H102" s="3"/>
      <c r="I102" s="7"/>
      <c r="J102" s="5"/>
      <c r="K102" s="11"/>
    </row>
    <row r="103" spans="4:11" ht="30" customHeight="1" x14ac:dyDescent="0.25">
      <c r="D103" s="19"/>
      <c r="E103" s="3"/>
      <c r="F103" s="25"/>
      <c r="G103" s="28"/>
      <c r="H103" s="3"/>
      <c r="I103" s="7"/>
      <c r="J103" s="5"/>
      <c r="K103" s="11"/>
    </row>
    <row r="104" spans="4:11" ht="30" customHeight="1" x14ac:dyDescent="0.25">
      <c r="D104" s="19"/>
      <c r="E104" s="3"/>
      <c r="F104" s="25"/>
      <c r="G104" s="28"/>
      <c r="H104" s="3"/>
      <c r="I104" s="7"/>
      <c r="J104" s="5"/>
      <c r="K104" s="11"/>
    </row>
    <row r="105" spans="4:11" ht="30" customHeight="1" x14ac:dyDescent="0.25">
      <c r="D105" s="19"/>
      <c r="E105" s="3"/>
      <c r="F105" s="25"/>
      <c r="G105" s="28"/>
      <c r="H105" s="3"/>
      <c r="I105" s="7"/>
      <c r="J105" s="5"/>
      <c r="K105" s="11"/>
    </row>
    <row r="106" spans="4:11" ht="30" customHeight="1" x14ac:dyDescent="0.25">
      <c r="D106" s="19"/>
      <c r="E106" s="3"/>
      <c r="F106" s="25"/>
      <c r="G106" s="28"/>
      <c r="H106" s="3"/>
      <c r="I106" s="7"/>
      <c r="J106" s="5"/>
      <c r="K106" s="11"/>
    </row>
    <row r="107" spans="4:11" ht="30" customHeight="1" x14ac:dyDescent="0.25">
      <c r="D107" s="19"/>
      <c r="E107" s="3"/>
      <c r="F107" s="25"/>
      <c r="G107" s="28"/>
      <c r="H107" s="3"/>
      <c r="I107" s="7"/>
      <c r="J107" s="5"/>
      <c r="K107" s="11"/>
    </row>
    <row r="108" spans="4:11" ht="30" customHeight="1" x14ac:dyDescent="0.25">
      <c r="D108" s="19"/>
      <c r="E108" s="3"/>
      <c r="F108" s="25"/>
      <c r="G108" s="28"/>
      <c r="H108" s="3"/>
      <c r="I108" s="7"/>
      <c r="J108" s="5"/>
      <c r="K108" s="11"/>
    </row>
    <row r="109" spans="4:11" ht="30" customHeight="1" x14ac:dyDescent="0.25">
      <c r="D109" s="19"/>
      <c r="E109" s="3"/>
      <c r="F109" s="25"/>
      <c r="G109" s="28"/>
      <c r="H109" s="3"/>
      <c r="I109" s="7"/>
      <c r="J109" s="5"/>
      <c r="K109" s="11"/>
    </row>
    <row r="110" spans="4:11" ht="30" customHeight="1" x14ac:dyDescent="0.25">
      <c r="D110" s="19"/>
      <c r="E110" s="3"/>
      <c r="F110" s="25"/>
      <c r="G110" s="28"/>
      <c r="H110" s="3"/>
      <c r="I110" s="7"/>
      <c r="J110" s="5"/>
      <c r="K110" s="11"/>
    </row>
    <row r="111" spans="4:11" ht="30" customHeight="1" x14ac:dyDescent="0.25">
      <c r="D111" s="19"/>
      <c r="E111" s="3"/>
      <c r="F111" s="25"/>
      <c r="G111" s="28"/>
      <c r="H111" s="3"/>
      <c r="I111" s="7"/>
      <c r="J111" s="5"/>
      <c r="K111" s="11"/>
    </row>
    <row r="112" spans="4:11" ht="30" customHeight="1" x14ac:dyDescent="0.25">
      <c r="D112" s="19"/>
      <c r="E112" s="3"/>
      <c r="F112" s="25"/>
      <c r="G112" s="28"/>
      <c r="H112" s="3"/>
      <c r="I112" s="7"/>
      <c r="J112" s="5"/>
      <c r="K112" s="11"/>
    </row>
    <row r="113" spans="4:11" ht="30" customHeight="1" x14ac:dyDescent="0.25">
      <c r="D113" s="19"/>
      <c r="E113" s="3"/>
      <c r="F113" s="25"/>
      <c r="G113" s="28"/>
      <c r="H113" s="3"/>
      <c r="I113" s="7"/>
      <c r="J113" s="5"/>
      <c r="K113" s="11"/>
    </row>
    <row r="114" spans="4:11" ht="30" customHeight="1" x14ac:dyDescent="0.25">
      <c r="D114" s="19"/>
      <c r="E114" s="3"/>
      <c r="F114" s="25"/>
      <c r="G114" s="28"/>
      <c r="H114" s="3"/>
      <c r="I114" s="7"/>
      <c r="J114" s="5"/>
      <c r="K114" s="11"/>
    </row>
    <row r="115" spans="4:11" ht="30" customHeight="1" x14ac:dyDescent="0.25">
      <c r="D115" s="19"/>
      <c r="E115" s="3"/>
      <c r="F115" s="25"/>
      <c r="G115" s="28"/>
      <c r="H115" s="3"/>
      <c r="I115" s="7"/>
      <c r="J115" s="5"/>
      <c r="K115" s="11"/>
    </row>
    <row r="116" spans="4:11" ht="30" customHeight="1" x14ac:dyDescent="0.25">
      <c r="D116" s="19"/>
      <c r="E116" s="3"/>
      <c r="F116" s="25"/>
      <c r="G116" s="28"/>
      <c r="H116" s="3"/>
      <c r="I116" s="7"/>
      <c r="J116" s="5"/>
      <c r="K116" s="11"/>
    </row>
    <row r="117" spans="4:11" ht="30" customHeight="1" x14ac:dyDescent="0.25">
      <c r="D117" s="19"/>
      <c r="E117" s="3"/>
      <c r="F117" s="25"/>
      <c r="G117" s="28"/>
      <c r="H117" s="3"/>
      <c r="I117" s="7"/>
      <c r="J117" s="5"/>
      <c r="K117" s="11"/>
    </row>
    <row r="118" spans="4:11" ht="30" customHeight="1" x14ac:dyDescent="0.25">
      <c r="D118" s="19"/>
      <c r="E118" s="3"/>
      <c r="F118" s="25"/>
      <c r="G118" s="28"/>
      <c r="H118" s="3"/>
      <c r="I118" s="7"/>
      <c r="J118" s="5"/>
      <c r="K118" s="11"/>
    </row>
    <row r="119" spans="4:11" ht="30" customHeight="1" x14ac:dyDescent="0.25">
      <c r="D119" s="19"/>
      <c r="E119" s="3"/>
      <c r="F119" s="25"/>
      <c r="G119" s="28"/>
      <c r="H119" s="3"/>
      <c r="I119" s="7"/>
      <c r="J119" s="5"/>
      <c r="K119" s="11"/>
    </row>
    <row r="120" spans="4:11" ht="30" customHeight="1" x14ac:dyDescent="0.25">
      <c r="D120" s="19"/>
      <c r="E120" s="3"/>
      <c r="F120" s="25"/>
      <c r="G120" s="28"/>
      <c r="H120" s="3"/>
      <c r="I120" s="7"/>
      <c r="J120" s="5"/>
      <c r="K120" s="11"/>
    </row>
    <row r="121" spans="4:11" ht="30" customHeight="1" x14ac:dyDescent="0.25">
      <c r="D121" s="19"/>
      <c r="E121" s="3"/>
      <c r="F121" s="25"/>
      <c r="G121" s="28"/>
      <c r="H121" s="3"/>
      <c r="I121" s="7"/>
      <c r="J121" s="5"/>
      <c r="K121" s="11"/>
    </row>
    <row r="122" spans="4:11" ht="30" customHeight="1" x14ac:dyDescent="0.25">
      <c r="D122" s="19"/>
      <c r="E122" s="3"/>
      <c r="F122" s="25"/>
      <c r="G122" s="28"/>
      <c r="H122" s="3"/>
      <c r="I122" s="7"/>
      <c r="J122" s="5"/>
      <c r="K122" s="11"/>
    </row>
    <row r="123" spans="4:11" ht="30" customHeight="1" x14ac:dyDescent="0.25">
      <c r="D123" s="19"/>
      <c r="E123" s="3"/>
      <c r="F123" s="25"/>
      <c r="G123" s="28"/>
      <c r="H123" s="3"/>
      <c r="I123" s="7"/>
      <c r="J123" s="5"/>
      <c r="K123" s="11"/>
    </row>
    <row r="124" spans="4:11" ht="30" customHeight="1" x14ac:dyDescent="0.25">
      <c r="D124" s="19"/>
      <c r="E124" s="3"/>
      <c r="F124" s="25"/>
      <c r="G124" s="28"/>
      <c r="H124" s="3"/>
      <c r="I124" s="7"/>
      <c r="J124" s="5"/>
      <c r="K124" s="11"/>
    </row>
    <row r="125" spans="4:11" ht="30" customHeight="1" x14ac:dyDescent="0.25">
      <c r="D125" s="19"/>
      <c r="E125" s="3"/>
      <c r="F125" s="25"/>
      <c r="G125" s="28"/>
      <c r="H125" s="3"/>
      <c r="I125" s="7"/>
      <c r="J125" s="5"/>
      <c r="K125" s="11"/>
    </row>
    <row r="126" spans="4:11" ht="30" customHeight="1" x14ac:dyDescent="0.25">
      <c r="D126" s="19"/>
      <c r="E126" s="3"/>
      <c r="F126" s="25"/>
      <c r="G126" s="28"/>
      <c r="H126" s="3"/>
      <c r="I126" s="7"/>
      <c r="J126" s="5"/>
      <c r="K126" s="11"/>
    </row>
    <row r="127" spans="4:11" ht="30" customHeight="1" x14ac:dyDescent="0.25">
      <c r="D127" s="19"/>
      <c r="E127" s="3"/>
      <c r="F127" s="25"/>
      <c r="G127" s="28"/>
      <c r="H127" s="3"/>
      <c r="I127" s="7"/>
      <c r="J127" s="5"/>
      <c r="K127" s="11"/>
    </row>
    <row r="128" spans="4:11" ht="30" customHeight="1" x14ac:dyDescent="0.25">
      <c r="D128" s="19"/>
      <c r="E128" s="3"/>
      <c r="F128" s="25"/>
      <c r="G128" s="28"/>
      <c r="H128" s="3"/>
      <c r="I128" s="7"/>
      <c r="J128" s="5"/>
      <c r="K128" s="11"/>
    </row>
    <row r="129" spans="4:11" ht="30" customHeight="1" x14ac:dyDescent="0.25">
      <c r="D129" s="19"/>
      <c r="E129" s="3"/>
      <c r="F129" s="25"/>
      <c r="G129" s="28"/>
      <c r="H129" s="3"/>
      <c r="I129" s="7"/>
      <c r="J129" s="5"/>
      <c r="K129" s="11"/>
    </row>
    <row r="130" spans="4:11" ht="30" customHeight="1" x14ac:dyDescent="0.25">
      <c r="D130" s="19"/>
      <c r="E130" s="3"/>
      <c r="F130" s="25"/>
      <c r="G130" s="28"/>
      <c r="H130" s="3"/>
      <c r="I130" s="7"/>
      <c r="J130" s="5"/>
      <c r="K130" s="11"/>
    </row>
    <row r="131" spans="4:11" ht="30" customHeight="1" x14ac:dyDescent="0.25">
      <c r="D131" s="19"/>
      <c r="E131" s="3"/>
      <c r="F131" s="25"/>
      <c r="G131" s="28"/>
      <c r="H131" s="3"/>
      <c r="I131" s="7"/>
      <c r="J131" s="5"/>
      <c r="K131" s="11"/>
    </row>
    <row r="132" spans="4:11" ht="30" customHeight="1" x14ac:dyDescent="0.25">
      <c r="D132" s="19"/>
      <c r="E132" s="3"/>
      <c r="F132" s="25"/>
      <c r="G132" s="28"/>
      <c r="H132" s="3"/>
      <c r="I132" s="7"/>
      <c r="J132" s="5"/>
      <c r="K132" s="11"/>
    </row>
    <row r="133" spans="4:11" ht="30" customHeight="1" x14ac:dyDescent="0.25">
      <c r="D133" s="19"/>
      <c r="E133" s="3"/>
      <c r="F133" s="25"/>
      <c r="G133" s="28"/>
      <c r="H133" s="3"/>
      <c r="I133" s="7"/>
      <c r="J133" s="5"/>
      <c r="K133" s="11"/>
    </row>
    <row r="134" spans="4:11" ht="30" customHeight="1" x14ac:dyDescent="0.25">
      <c r="D134" s="19"/>
      <c r="E134" s="3"/>
      <c r="F134" s="25"/>
      <c r="G134" s="28"/>
      <c r="H134" s="3"/>
      <c r="I134" s="7"/>
      <c r="J134" s="5"/>
      <c r="K134" s="11"/>
    </row>
    <row r="135" spans="4:11" ht="30" customHeight="1" x14ac:dyDescent="0.25">
      <c r="D135" s="19"/>
      <c r="E135" s="3"/>
      <c r="F135" s="25"/>
      <c r="G135" s="28"/>
      <c r="H135" s="3"/>
      <c r="I135" s="7"/>
      <c r="J135" s="5"/>
      <c r="K135" s="11"/>
    </row>
    <row r="136" spans="4:11" ht="30" customHeight="1" x14ac:dyDescent="0.25">
      <c r="D136" s="19"/>
      <c r="E136" s="3"/>
      <c r="F136" s="25"/>
      <c r="G136" s="28"/>
      <c r="H136" s="3"/>
      <c r="I136" s="7"/>
      <c r="J136" s="5"/>
      <c r="K136" s="11"/>
    </row>
    <row r="137" spans="4:11" ht="30" customHeight="1" x14ac:dyDescent="0.25">
      <c r="D137" s="19"/>
      <c r="E137" s="3"/>
      <c r="F137" s="25"/>
      <c r="G137" s="28"/>
      <c r="H137" s="3"/>
      <c r="I137" s="7"/>
      <c r="J137" s="5"/>
      <c r="K137" s="11"/>
    </row>
    <row r="138" spans="4:11" ht="30" customHeight="1" x14ac:dyDescent="0.25">
      <c r="D138" s="19"/>
      <c r="E138" s="3"/>
      <c r="F138" s="25"/>
      <c r="G138" s="28"/>
      <c r="H138" s="3"/>
      <c r="I138" s="7"/>
      <c r="J138" s="5"/>
      <c r="K138" s="11"/>
    </row>
    <row r="139" spans="4:11" ht="30" customHeight="1" x14ac:dyDescent="0.25">
      <c r="D139" s="19"/>
      <c r="E139" s="3"/>
      <c r="F139" s="25"/>
      <c r="G139" s="28"/>
      <c r="H139" s="3"/>
      <c r="I139" s="7"/>
      <c r="J139" s="5"/>
      <c r="K139" s="11"/>
    </row>
    <row r="140" spans="4:11" ht="30" customHeight="1" x14ac:dyDescent="0.25">
      <c r="D140" s="19"/>
      <c r="E140" s="3"/>
      <c r="F140" s="25"/>
      <c r="G140" s="28"/>
      <c r="H140" s="3"/>
      <c r="I140" s="7"/>
      <c r="J140" s="5"/>
      <c r="K140" s="11"/>
    </row>
    <row r="141" spans="4:11" ht="30" customHeight="1" x14ac:dyDescent="0.25">
      <c r="D141" s="19"/>
      <c r="E141" s="3"/>
      <c r="F141" s="25"/>
      <c r="G141" s="28"/>
      <c r="H141" s="3"/>
      <c r="I141" s="7"/>
      <c r="J141" s="5"/>
      <c r="K141" s="11"/>
    </row>
    <row r="142" spans="4:11" ht="30" customHeight="1" x14ac:dyDescent="0.25">
      <c r="D142" s="19"/>
      <c r="E142" s="3"/>
      <c r="F142" s="25"/>
      <c r="G142" s="28"/>
      <c r="H142" s="3"/>
      <c r="I142" s="7"/>
      <c r="J142" s="5"/>
      <c r="K142" s="11"/>
    </row>
    <row r="143" spans="4:11" ht="30" customHeight="1" x14ac:dyDescent="0.25">
      <c r="D143" s="19"/>
      <c r="E143" s="3"/>
      <c r="F143" s="25"/>
      <c r="G143" s="28"/>
      <c r="H143" s="3"/>
      <c r="I143" s="7"/>
      <c r="J143" s="5"/>
      <c r="K143" s="11"/>
    </row>
    <row r="144" spans="4:11" ht="30" customHeight="1" x14ac:dyDescent="0.25">
      <c r="D144" s="19"/>
      <c r="E144" s="3"/>
      <c r="F144" s="25"/>
      <c r="G144" s="28"/>
      <c r="H144" s="3"/>
      <c r="I144" s="7"/>
      <c r="J144" s="5"/>
      <c r="K144" s="11"/>
    </row>
    <row r="145" spans="4:11" ht="30" customHeight="1" x14ac:dyDescent="0.25">
      <c r="D145" s="19"/>
      <c r="E145" s="3"/>
      <c r="F145" s="25"/>
      <c r="G145" s="28"/>
      <c r="H145" s="3"/>
      <c r="I145" s="7"/>
      <c r="J145" s="5"/>
      <c r="K145" s="11"/>
    </row>
    <row r="146" spans="4:11" ht="30" customHeight="1" x14ac:dyDescent="0.25">
      <c r="D146" s="19"/>
      <c r="E146" s="3"/>
      <c r="F146" s="25"/>
      <c r="G146" s="28"/>
      <c r="H146" s="3"/>
      <c r="I146" s="7"/>
      <c r="J146" s="5"/>
      <c r="K146" s="11"/>
    </row>
    <row r="147" spans="4:11" ht="30" customHeight="1" x14ac:dyDescent="0.25">
      <c r="D147" s="19"/>
      <c r="E147" s="3"/>
      <c r="F147" s="25"/>
      <c r="G147" s="28"/>
      <c r="H147" s="3"/>
      <c r="I147" s="7"/>
      <c r="J147" s="5"/>
      <c r="K147" s="11"/>
    </row>
    <row r="148" spans="4:11" ht="30" customHeight="1" x14ac:dyDescent="0.25">
      <c r="D148" s="19"/>
      <c r="E148" s="3"/>
      <c r="F148" s="25"/>
      <c r="G148" s="28"/>
      <c r="H148" s="3"/>
      <c r="I148" s="7"/>
      <c r="J148" s="5"/>
      <c r="K148" s="11"/>
    </row>
    <row r="149" spans="4:11" ht="30" customHeight="1" x14ac:dyDescent="0.25">
      <c r="D149" s="19"/>
      <c r="E149" s="3"/>
      <c r="F149" s="25"/>
      <c r="G149" s="28"/>
      <c r="H149" s="3"/>
      <c r="I149" s="7"/>
      <c r="J149" s="5"/>
      <c r="K149" s="11"/>
    </row>
    <row r="150" spans="4:11" ht="30" customHeight="1" x14ac:dyDescent="0.25">
      <c r="D150" s="19"/>
      <c r="E150" s="3"/>
      <c r="F150" s="25"/>
      <c r="G150" s="28"/>
      <c r="H150" s="3"/>
      <c r="I150" s="7"/>
      <c r="J150" s="5"/>
      <c r="K150" s="11"/>
    </row>
    <row r="151" spans="4:11" ht="30" customHeight="1" x14ac:dyDescent="0.25">
      <c r="D151" s="19"/>
      <c r="E151" s="3"/>
      <c r="F151" s="25"/>
      <c r="G151" s="28"/>
      <c r="H151" s="3"/>
      <c r="I151" s="7"/>
      <c r="J151" s="5"/>
      <c r="K151" s="11"/>
    </row>
    <row r="152" spans="4:11" ht="30" customHeight="1" x14ac:dyDescent="0.25">
      <c r="D152" s="19"/>
      <c r="E152" s="3"/>
      <c r="F152" s="25"/>
      <c r="G152" s="28"/>
      <c r="H152" s="3"/>
      <c r="I152" s="7"/>
      <c r="J152" s="5"/>
      <c r="K152" s="11"/>
    </row>
    <row r="153" spans="4:11" ht="30" customHeight="1" x14ac:dyDescent="0.25">
      <c r="D153" s="19"/>
      <c r="E153" s="3"/>
      <c r="F153" s="25"/>
      <c r="G153" s="28"/>
      <c r="H153" s="3"/>
      <c r="I153" s="7"/>
      <c r="J153" s="5"/>
      <c r="K153" s="11"/>
    </row>
    <row r="154" spans="4:11" ht="30" customHeight="1" x14ac:dyDescent="0.25">
      <c r="D154" s="19"/>
      <c r="E154" s="3"/>
      <c r="F154" s="25"/>
      <c r="G154" s="28"/>
      <c r="H154" s="3"/>
      <c r="I154" s="7"/>
      <c r="J154" s="5"/>
      <c r="K154" s="11"/>
    </row>
    <row r="155" spans="4:11" ht="30" customHeight="1" x14ac:dyDescent="0.25">
      <c r="D155" s="19"/>
      <c r="E155" s="3"/>
      <c r="F155" s="25"/>
      <c r="G155" s="28"/>
      <c r="H155" s="3"/>
      <c r="I155" s="7"/>
      <c r="J155" s="5"/>
      <c r="K155" s="11"/>
    </row>
    <row r="156" spans="4:11" ht="30" customHeight="1" x14ac:dyDescent="0.25">
      <c r="D156" s="19"/>
      <c r="E156" s="3"/>
      <c r="F156" s="25"/>
      <c r="G156" s="28"/>
      <c r="H156" s="3"/>
      <c r="I156" s="7"/>
      <c r="J156" s="5"/>
      <c r="K156" s="11"/>
    </row>
    <row r="157" spans="4:11" ht="30" customHeight="1" x14ac:dyDescent="0.25">
      <c r="D157" s="19"/>
      <c r="E157" s="3"/>
      <c r="F157" s="25"/>
      <c r="G157" s="28"/>
      <c r="H157" s="3"/>
      <c r="I157" s="7"/>
      <c r="J157" s="5"/>
      <c r="K157" s="11"/>
    </row>
    <row r="158" spans="4:11" ht="30" customHeight="1" x14ac:dyDescent="0.25">
      <c r="D158" s="19"/>
      <c r="E158" s="3"/>
      <c r="F158" s="25"/>
      <c r="G158" s="28"/>
      <c r="H158" s="3"/>
      <c r="I158" s="7"/>
      <c r="J158" s="5"/>
      <c r="K158" s="11"/>
    </row>
    <row r="159" spans="4:11" ht="30" customHeight="1" x14ac:dyDescent="0.25">
      <c r="D159" s="19"/>
      <c r="E159" s="3"/>
      <c r="F159" s="25"/>
      <c r="G159" s="28"/>
      <c r="H159" s="3"/>
      <c r="I159" s="7"/>
      <c r="J159" s="5"/>
      <c r="K159" s="11"/>
    </row>
    <row r="160" spans="4:11" ht="30" customHeight="1" x14ac:dyDescent="0.25">
      <c r="D160" s="19"/>
      <c r="E160" s="3"/>
      <c r="F160" s="25"/>
      <c r="G160" s="28"/>
      <c r="H160" s="3"/>
      <c r="I160" s="7"/>
      <c r="J160" s="5"/>
      <c r="K160" s="11"/>
    </row>
    <row r="161" spans="4:11" ht="30" customHeight="1" x14ac:dyDescent="0.25">
      <c r="D161" s="19"/>
      <c r="E161" s="3"/>
      <c r="F161" s="25"/>
      <c r="G161" s="28"/>
      <c r="H161" s="3"/>
      <c r="I161" s="7"/>
      <c r="J161" s="5"/>
      <c r="K161" s="11"/>
    </row>
    <row r="162" spans="4:11" ht="30" customHeight="1" x14ac:dyDescent="0.25">
      <c r="D162" s="19"/>
      <c r="E162" s="3"/>
      <c r="F162" s="25"/>
      <c r="G162" s="28"/>
      <c r="H162" s="3"/>
      <c r="I162" s="7"/>
      <c r="J162" s="5"/>
      <c r="K162" s="11"/>
    </row>
    <row r="163" spans="4:11" ht="30" customHeight="1" x14ac:dyDescent="0.25">
      <c r="D163" s="19"/>
      <c r="E163" s="3"/>
      <c r="F163" s="25"/>
      <c r="G163" s="28"/>
      <c r="H163" s="3"/>
      <c r="I163" s="7"/>
      <c r="J163" s="5"/>
      <c r="K163" s="11"/>
    </row>
    <row r="164" spans="4:11" ht="30" customHeight="1" x14ac:dyDescent="0.25">
      <c r="D164" s="19"/>
      <c r="E164" s="3"/>
      <c r="F164" s="25"/>
      <c r="G164" s="28"/>
      <c r="H164" s="3"/>
      <c r="I164" s="7"/>
      <c r="J164" s="5"/>
      <c r="K164" s="11"/>
    </row>
    <row r="165" spans="4:11" ht="30" customHeight="1" x14ac:dyDescent="0.25">
      <c r="D165" s="19"/>
      <c r="E165" s="3"/>
      <c r="F165" s="25"/>
      <c r="G165" s="28"/>
      <c r="H165" s="3"/>
      <c r="I165" s="7"/>
      <c r="J165" s="5"/>
      <c r="K165" s="11"/>
    </row>
    <row r="166" spans="4:11" ht="30" customHeight="1" x14ac:dyDescent="0.25">
      <c r="D166" s="19"/>
      <c r="E166" s="3"/>
      <c r="F166" s="25"/>
      <c r="G166" s="28"/>
      <c r="H166" s="3"/>
      <c r="I166" s="7"/>
      <c r="J166" s="5"/>
      <c r="K166" s="11"/>
    </row>
    <row r="167" spans="4:11" ht="30" customHeight="1" x14ac:dyDescent="0.25">
      <c r="D167" s="19"/>
      <c r="E167" s="3"/>
      <c r="F167" s="25"/>
      <c r="G167" s="28"/>
      <c r="H167" s="3"/>
      <c r="I167" s="7"/>
      <c r="J167" s="5"/>
      <c r="K167" s="11"/>
    </row>
    <row r="168" spans="4:11" ht="30" customHeight="1" x14ac:dyDescent="0.25">
      <c r="D168" s="19"/>
      <c r="E168" s="3"/>
      <c r="F168" s="25"/>
      <c r="G168" s="28"/>
      <c r="H168" s="3"/>
      <c r="I168" s="7"/>
      <c r="J168" s="5"/>
      <c r="K168" s="11"/>
    </row>
    <row r="169" spans="4:11" ht="30" customHeight="1" x14ac:dyDescent="0.25">
      <c r="D169" s="19"/>
      <c r="E169" s="3"/>
      <c r="F169" s="25"/>
      <c r="G169" s="28"/>
      <c r="H169" s="3"/>
      <c r="I169" s="7"/>
      <c r="J169" s="5"/>
      <c r="K169" s="11"/>
    </row>
    <row r="170" spans="4:11" ht="30" customHeight="1" x14ac:dyDescent="0.25">
      <c r="D170" s="19"/>
      <c r="E170" s="3"/>
      <c r="F170" s="25"/>
      <c r="G170" s="28"/>
      <c r="H170" s="3"/>
      <c r="I170" s="7"/>
      <c r="J170" s="5"/>
      <c r="K170" s="11"/>
    </row>
    <row r="171" spans="4:11" ht="30" customHeight="1" x14ac:dyDescent="0.25">
      <c r="D171" s="19"/>
      <c r="E171" s="3"/>
      <c r="F171" s="25"/>
      <c r="G171" s="28"/>
      <c r="H171" s="3"/>
      <c r="I171" s="7"/>
      <c r="J171" s="5"/>
      <c r="K171" s="11"/>
    </row>
    <row r="172" spans="4:11" ht="30" customHeight="1" x14ac:dyDescent="0.25">
      <c r="D172" s="19"/>
      <c r="E172" s="3"/>
      <c r="F172" s="25"/>
      <c r="G172" s="28"/>
      <c r="H172" s="3"/>
      <c r="I172" s="7"/>
      <c r="J172" s="5"/>
      <c r="K172" s="11"/>
    </row>
    <row r="173" spans="4:11" ht="30" customHeight="1" x14ac:dyDescent="0.25">
      <c r="D173" s="19"/>
      <c r="E173" s="3"/>
      <c r="F173" s="25"/>
      <c r="G173" s="28"/>
      <c r="H173" s="3"/>
      <c r="I173" s="7"/>
      <c r="J173" s="5"/>
      <c r="K173" s="11"/>
    </row>
    <row r="174" spans="4:11" ht="30" customHeight="1" x14ac:dyDescent="0.25">
      <c r="D174" s="19"/>
      <c r="E174" s="3"/>
      <c r="F174" s="25"/>
      <c r="G174" s="28"/>
      <c r="H174" s="3"/>
      <c r="I174" s="7"/>
      <c r="J174" s="5"/>
      <c r="K174" s="11"/>
    </row>
    <row r="175" spans="4:11" ht="30" customHeight="1" x14ac:dyDescent="0.25">
      <c r="D175" s="19"/>
      <c r="E175" s="3"/>
      <c r="F175" s="25"/>
      <c r="G175" s="28"/>
      <c r="H175" s="3"/>
      <c r="I175" s="7"/>
      <c r="J175" s="5"/>
      <c r="K175" s="11"/>
    </row>
    <row r="176" spans="4:11" ht="30" customHeight="1" x14ac:dyDescent="0.25">
      <c r="D176" s="19"/>
      <c r="E176" s="3"/>
      <c r="F176" s="25"/>
      <c r="G176" s="28"/>
      <c r="H176" s="3"/>
      <c r="I176" s="7"/>
      <c r="J176" s="5"/>
      <c r="K176" s="11"/>
    </row>
    <row r="177" spans="4:11" ht="30" customHeight="1" x14ac:dyDescent="0.25">
      <c r="D177" s="19"/>
      <c r="E177" s="3"/>
      <c r="F177" s="25"/>
      <c r="G177" s="28"/>
      <c r="H177" s="3"/>
      <c r="I177" s="7"/>
      <c r="J177" s="5"/>
      <c r="K177" s="11"/>
    </row>
    <row r="178" spans="4:11" ht="30" customHeight="1" x14ac:dyDescent="0.25">
      <c r="D178" s="19"/>
      <c r="E178" s="3"/>
      <c r="F178" s="25"/>
      <c r="G178" s="28"/>
      <c r="H178" s="3"/>
      <c r="I178" s="7"/>
      <c r="J178" s="5"/>
      <c r="K178" s="11"/>
    </row>
    <row r="179" spans="4:11" ht="30" customHeight="1" x14ac:dyDescent="0.25">
      <c r="D179" s="19"/>
      <c r="E179" s="3"/>
      <c r="F179" s="25"/>
      <c r="G179" s="28"/>
      <c r="H179" s="3"/>
      <c r="I179" s="7"/>
      <c r="J179" s="5"/>
      <c r="K179" s="11"/>
    </row>
    <row r="180" spans="4:11" ht="30" customHeight="1" x14ac:dyDescent="0.25">
      <c r="D180" s="19"/>
      <c r="E180" s="3"/>
      <c r="F180" s="25"/>
      <c r="G180" s="28"/>
      <c r="H180" s="3"/>
      <c r="I180" s="7"/>
      <c r="J180" s="5"/>
      <c r="K180" s="11"/>
    </row>
    <row r="181" spans="4:11" ht="30" customHeight="1" x14ac:dyDescent="0.25">
      <c r="D181" s="19"/>
      <c r="E181" s="3"/>
      <c r="F181" s="25"/>
      <c r="G181" s="28"/>
      <c r="H181" s="3"/>
      <c r="I181" s="7"/>
      <c r="J181" s="5"/>
      <c r="K181" s="11"/>
    </row>
    <row r="182" spans="4:11" ht="30" customHeight="1" x14ac:dyDescent="0.25">
      <c r="D182" s="19"/>
      <c r="E182" s="3"/>
      <c r="F182" s="25"/>
      <c r="G182" s="28"/>
      <c r="H182" s="3"/>
      <c r="I182" s="7"/>
      <c r="J182" s="5"/>
      <c r="K182" s="11"/>
    </row>
    <row r="183" spans="4:11" ht="30" customHeight="1" x14ac:dyDescent="0.25">
      <c r="D183" s="19"/>
      <c r="E183" s="3"/>
      <c r="F183" s="25"/>
      <c r="G183" s="28"/>
      <c r="H183" s="3"/>
      <c r="I183" s="7"/>
      <c r="J183" s="5"/>
      <c r="K183" s="11"/>
    </row>
    <row r="184" spans="4:11" ht="30" customHeight="1" x14ac:dyDescent="0.25">
      <c r="D184" s="19"/>
      <c r="E184" s="3"/>
      <c r="F184" s="25"/>
      <c r="G184" s="28"/>
      <c r="H184" s="3"/>
      <c r="I184" s="7"/>
      <c r="J184" s="5"/>
      <c r="K184" s="11"/>
    </row>
    <row r="185" spans="4:11" ht="30" customHeight="1" x14ac:dyDescent="0.25">
      <c r="D185" s="19"/>
      <c r="E185" s="3"/>
      <c r="F185" s="25"/>
      <c r="G185" s="28"/>
      <c r="H185" s="3"/>
      <c r="I185" s="7"/>
      <c r="J185" s="5"/>
      <c r="K185" s="11"/>
    </row>
    <row r="186" spans="4:11" ht="30" customHeight="1" x14ac:dyDescent="0.25">
      <c r="D186" s="19"/>
      <c r="E186" s="3"/>
      <c r="F186" s="25"/>
      <c r="G186" s="28"/>
      <c r="H186" s="3"/>
      <c r="I186" s="7"/>
      <c r="J186" s="5"/>
      <c r="K186" s="11"/>
    </row>
    <row r="187" spans="4:11" ht="30" customHeight="1" x14ac:dyDescent="0.25">
      <c r="D187" s="19"/>
      <c r="E187" s="3"/>
      <c r="F187" s="25"/>
      <c r="G187" s="28"/>
      <c r="H187" s="3"/>
      <c r="I187" s="7"/>
      <c r="J187" s="5"/>
      <c r="K187" s="11"/>
    </row>
    <row r="188" spans="4:11" ht="30" customHeight="1" x14ac:dyDescent="0.25">
      <c r="D188" s="19"/>
      <c r="E188" s="3"/>
      <c r="F188" s="25"/>
      <c r="G188" s="28"/>
      <c r="H188" s="3"/>
      <c r="I188" s="7"/>
      <c r="J188" s="5"/>
      <c r="K188" s="11"/>
    </row>
    <row r="189" spans="4:11" ht="30" customHeight="1" x14ac:dyDescent="0.25">
      <c r="D189" s="19"/>
      <c r="E189" s="3"/>
      <c r="F189" s="25"/>
      <c r="G189" s="28"/>
      <c r="H189" s="3"/>
      <c r="I189" s="7"/>
      <c r="J189" s="5"/>
      <c r="K189" s="11"/>
    </row>
    <row r="190" spans="4:11" ht="30" customHeight="1" x14ac:dyDescent="0.25">
      <c r="D190" s="19"/>
      <c r="E190" s="3"/>
      <c r="F190" s="25"/>
      <c r="G190" s="28"/>
      <c r="H190" s="3"/>
      <c r="I190" s="7"/>
      <c r="J190" s="5"/>
      <c r="K190" s="11"/>
    </row>
    <row r="191" spans="4:11" ht="30" customHeight="1" x14ac:dyDescent="0.25">
      <c r="D191" s="19"/>
      <c r="E191" s="3"/>
      <c r="F191" s="25"/>
      <c r="G191" s="28"/>
      <c r="H191" s="3"/>
      <c r="I191" s="7"/>
      <c r="J191" s="5"/>
      <c r="K191" s="11"/>
    </row>
    <row r="192" spans="4:11" ht="30" customHeight="1" x14ac:dyDescent="0.25">
      <c r="D192" s="19"/>
      <c r="E192" s="3"/>
      <c r="F192" s="25"/>
      <c r="G192" s="28"/>
      <c r="H192" s="3"/>
      <c r="I192" s="7"/>
      <c r="J192" s="5"/>
      <c r="K192" s="11"/>
    </row>
    <row r="193" spans="4:11" ht="30" customHeight="1" x14ac:dyDescent="0.25">
      <c r="D193" s="19"/>
      <c r="E193" s="3"/>
      <c r="F193" s="25"/>
      <c r="G193" s="28"/>
      <c r="H193" s="3"/>
      <c r="I193" s="7"/>
      <c r="J193" s="5"/>
      <c r="K193" s="11"/>
    </row>
    <row r="194" spans="4:11" ht="30" customHeight="1" x14ac:dyDescent="0.25">
      <c r="D194" s="19"/>
      <c r="E194" s="3"/>
      <c r="F194" s="25"/>
      <c r="G194" s="28"/>
      <c r="H194" s="3"/>
      <c r="I194" s="7"/>
      <c r="J194" s="5"/>
      <c r="K194" s="11"/>
    </row>
    <row r="195" spans="4:11" ht="30" customHeight="1" x14ac:dyDescent="0.25">
      <c r="D195" s="19"/>
      <c r="E195" s="3"/>
      <c r="F195" s="25"/>
      <c r="G195" s="28"/>
      <c r="H195" s="3"/>
      <c r="I195" s="7"/>
      <c r="J195" s="5"/>
      <c r="K195" s="11"/>
    </row>
    <row r="196" spans="4:11" ht="30" customHeight="1" x14ac:dyDescent="0.25">
      <c r="D196" s="19"/>
      <c r="E196" s="3"/>
      <c r="F196" s="25"/>
      <c r="G196" s="28"/>
      <c r="H196" s="3"/>
      <c r="I196" s="7"/>
      <c r="J196" s="5"/>
      <c r="K196" s="11"/>
    </row>
    <row r="197" spans="4:11" ht="30" customHeight="1" x14ac:dyDescent="0.25">
      <c r="D197" s="19"/>
      <c r="E197" s="3"/>
      <c r="F197" s="25"/>
      <c r="G197" s="28"/>
      <c r="H197" s="3"/>
      <c r="I197" s="7"/>
      <c r="J197" s="5"/>
      <c r="K197" s="11"/>
    </row>
    <row r="198" spans="4:11" ht="30" customHeight="1" x14ac:dyDescent="0.25">
      <c r="D198" s="19"/>
      <c r="E198" s="3"/>
      <c r="F198" s="25"/>
      <c r="G198" s="28"/>
      <c r="H198" s="3"/>
      <c r="I198" s="7"/>
      <c r="J198" s="5"/>
      <c r="K198" s="11"/>
    </row>
    <row r="199" spans="4:11" ht="30" customHeight="1" x14ac:dyDescent="0.25">
      <c r="D199" s="19"/>
      <c r="E199" s="3"/>
      <c r="F199" s="25"/>
      <c r="G199" s="28"/>
      <c r="H199" s="3"/>
      <c r="I199" s="7"/>
      <c r="J199" s="5"/>
      <c r="K199" s="11"/>
    </row>
    <row r="200" spans="4:11" ht="30" customHeight="1" x14ac:dyDescent="0.25">
      <c r="D200" s="19"/>
      <c r="E200" s="3"/>
      <c r="F200" s="25"/>
      <c r="G200" s="28"/>
      <c r="H200" s="3"/>
      <c r="I200" s="7"/>
      <c r="J200" s="5"/>
      <c r="K200" s="11"/>
    </row>
    <row r="201" spans="4:11" ht="30" customHeight="1" x14ac:dyDescent="0.25">
      <c r="D201" s="19"/>
      <c r="E201" s="3"/>
      <c r="F201" s="25"/>
      <c r="G201" s="28"/>
      <c r="H201" s="3"/>
      <c r="I201" s="7"/>
      <c r="J201" s="5"/>
      <c r="K201" s="11"/>
    </row>
    <row r="202" spans="4:11" ht="30" customHeight="1" x14ac:dyDescent="0.25">
      <c r="D202" s="19"/>
      <c r="E202" s="3"/>
      <c r="F202" s="25"/>
      <c r="G202" s="28"/>
      <c r="H202" s="3"/>
      <c r="I202" s="7"/>
      <c r="J202" s="5"/>
      <c r="K202" s="11"/>
    </row>
    <row r="203" spans="4:11" ht="30" customHeight="1" x14ac:dyDescent="0.25">
      <c r="D203" s="19"/>
      <c r="E203" s="3"/>
      <c r="F203" s="25"/>
      <c r="G203" s="28"/>
      <c r="H203" s="3"/>
      <c r="I203" s="7"/>
      <c r="J203" s="5"/>
      <c r="K203" s="11"/>
    </row>
    <row r="204" spans="4:11" ht="30" customHeight="1" x14ac:dyDescent="0.25">
      <c r="D204" s="19"/>
      <c r="E204" s="3"/>
      <c r="F204" s="25"/>
      <c r="G204" s="28"/>
      <c r="H204" s="3"/>
      <c r="I204" s="7"/>
      <c r="J204" s="5"/>
      <c r="K204" s="11"/>
    </row>
    <row r="205" spans="4:11" ht="30" customHeight="1" x14ac:dyDescent="0.25">
      <c r="D205" s="19"/>
      <c r="E205" s="3"/>
      <c r="F205" s="25"/>
      <c r="G205" s="28"/>
      <c r="H205" s="3"/>
      <c r="I205" s="7"/>
      <c r="J205" s="5"/>
      <c r="K205" s="11"/>
    </row>
    <row r="206" spans="4:11" ht="30" customHeight="1" x14ac:dyDescent="0.25">
      <c r="D206" s="19"/>
      <c r="E206" s="3"/>
      <c r="F206" s="25"/>
      <c r="G206" s="28"/>
      <c r="H206" s="3"/>
      <c r="I206" s="7"/>
      <c r="J206" s="5"/>
      <c r="K206" s="11"/>
    </row>
    <row r="207" spans="4:11" ht="30" customHeight="1" x14ac:dyDescent="0.25">
      <c r="D207" s="19"/>
      <c r="E207" s="3"/>
      <c r="F207" s="25"/>
      <c r="G207" s="28"/>
      <c r="H207" s="3"/>
      <c r="I207" s="7"/>
      <c r="J207" s="5"/>
      <c r="K207" s="11"/>
    </row>
    <row r="208" spans="4:11" ht="30" customHeight="1" x14ac:dyDescent="0.25">
      <c r="D208" s="19"/>
      <c r="E208" s="3"/>
      <c r="F208" s="25"/>
      <c r="G208" s="28"/>
      <c r="H208" s="3"/>
      <c r="I208" s="7"/>
      <c r="J208" s="5"/>
      <c r="K208" s="11"/>
    </row>
    <row r="209" spans="4:11" ht="30" customHeight="1" x14ac:dyDescent="0.25">
      <c r="D209" s="19"/>
      <c r="E209" s="3"/>
      <c r="F209" s="25"/>
      <c r="G209" s="28"/>
      <c r="H209" s="3"/>
      <c r="I209" s="7"/>
      <c r="J209" s="5"/>
      <c r="K209" s="11"/>
    </row>
    <row r="210" spans="4:11" ht="30" customHeight="1" x14ac:dyDescent="0.25">
      <c r="D210" s="19"/>
      <c r="E210" s="3"/>
      <c r="F210" s="25"/>
      <c r="G210" s="28"/>
      <c r="H210" s="3"/>
      <c r="I210" s="7"/>
      <c r="J210" s="5"/>
      <c r="K210" s="11"/>
    </row>
    <row r="211" spans="4:11" ht="30" customHeight="1" x14ac:dyDescent="0.25">
      <c r="D211" s="19"/>
      <c r="E211" s="3"/>
      <c r="F211" s="25"/>
      <c r="G211" s="28"/>
      <c r="H211" s="3"/>
      <c r="I211" s="7"/>
      <c r="J211" s="5"/>
      <c r="K211" s="11"/>
    </row>
  </sheetData>
  <mergeCells count="21">
    <mergeCell ref="C23:C24"/>
    <mergeCell ref="B11:B12"/>
    <mergeCell ref="B13:B14"/>
    <mergeCell ref="B19:B20"/>
    <mergeCell ref="B21:B22"/>
    <mergeCell ref="B15:B16"/>
    <mergeCell ref="B17:B18"/>
    <mergeCell ref="B7:B8"/>
    <mergeCell ref="B9:B10"/>
    <mergeCell ref="A7:A10"/>
    <mergeCell ref="A23:A24"/>
    <mergeCell ref="B23:B24"/>
    <mergeCell ref="A11:A14"/>
    <mergeCell ref="A15:A18"/>
    <mergeCell ref="A19:A22"/>
    <mergeCell ref="D1:K4"/>
    <mergeCell ref="A2:C2"/>
    <mergeCell ref="A3:A6"/>
    <mergeCell ref="B3:B4"/>
    <mergeCell ref="B5:B6"/>
    <mergeCell ref="A1:C1"/>
  </mergeCells>
  <dataValidations count="22">
    <dataValidation type="list" errorStyle="warning" allowBlank="1" showInputMessage="1" showErrorMessage="1" error="Chọn Hoạt động từ danh sách. Tùy chỉnh các danh mục từ ô A3 đến A19 để cập nhật danh sách. Chọn HỦY BỎ, rồi nhấn ALT+MŨI TÊN XUỐNG để xem các tùy chọn, sau đó nhấn MŨI TÊN XUỐNG và ENTER để chọn" sqref="E6:E12">
      <formula1>Danh_sách_hoạt_động</formula1>
    </dataValidation>
    <dataValidation type="custom" errorStyle="warning" allowBlank="1" showInputMessage="1" showErrorMessage="1" errorTitle="Rất tiếc!" error="Lượng calo bạn nhập vào nhật ký được tóm tắt ở đây cho biểu đồ. Mọi thay đổi đều có thể gây ra lỗi. Nếu bạn chắc chắn mình muốn thay đổi điều này, bấm vào Có, nếu không, bấm Hủy bỏ. " sqref="C23:C24">
      <formula1>"Calo"</formula1>
    </dataValidation>
    <dataValidation type="custom" errorStyle="warning" allowBlank="1" showInputMessage="1" showErrorMessage="1" errorTitle="Rất tiếc!" error="Lượng calo bạn nhập vào nhật ký được tóm tắt ở đây cho biểu đồ. Mọi thay đổi đều có thể gây ra lỗi. Nếu bạn chắc chắn mình muốn thực hiện thay đổi này, bấm vào Có. Nếu không, bấm Hủy bỏ. " sqref="C5 C9 C13 C17 C21">
      <formula1>"Calo"</formula1>
    </dataValidation>
    <dataValidation type="list" errorStyle="warning" allowBlank="1" showInputMessage="1" showErrorMessage="1" error="Chọn Đơn vị từ danh sách trong ô này. Chọn HỦY BỎ, rồi nhấn ALT+MŨI TÊN XUỐNG để xem các tùy chọn, sau đó nhấn MŨI TÊN XUỐNG và ENTER để chọn" prompt="Chọn Đơn vị trong ô này. Nhấn ALT+MŨI TÊN XUỐNG để xem các tùy chọn, rồi nhấn MŨI TÊN XUỐNG và ENTER để chọn. Nhãn calo nằm trong ô bên dưới" sqref="C20 C4 C8 C16 C12">
      <formula1>"Kilomét,Bước,Vòng,Mét,Số lần lặp,Phút"</formula1>
    </dataValidation>
    <dataValidation allowBlank="1" showInputMessage="1" showErrorMessage="1" prompt="Tạo Công cụ theo dõi hoạt động trong trang tính này. Tiêu đề nằm trong ô này, thông tin nằm trong ô bên dưới &amp; biểu đồ nằm trong ô bên phải. Nhập chi tiết vào bảng Danh sách và các hoạt động từ ô A3 đến A19" sqref="A1:C1"/>
    <dataValidation allowBlank="1" showInputMessage="1" showErrorMessage="1" prompt="Nhập Ngày vào cột này, bên dưới đầu đề này" sqref="D5"/>
    <dataValidation allowBlank="1" showInputMessage="1" showErrorMessage="1" prompt="Chọn Hoạt động trong cột này, bên dưới đầu đề này. Tùy chỉnh các danh mục từ ô A3 đến A19 để cập nhật danh sách. Nhấn ALT+MŨI TÊN XUỐNG để xem các tùy chọn, rồi nhấn MŨI TÊN XUỐNG và ENTER để chọn" sqref="E5"/>
    <dataValidation allowBlank="1" showInputMessage="1" showErrorMessage="1" prompt="Nhập Thời gian bắt đầu vào cột này, bên dưới đầu đề này" sqref="F5"/>
    <dataValidation allowBlank="1" showInputMessage="1" showErrorMessage="1" prompt="Nhập Khoảng thời gian vào cột này, bên dưới đầu đề này" sqref="G5"/>
    <dataValidation allowBlank="1" showInputMessage="1" showErrorMessage="1" prompt="Nhập Tổng vào cột này, bên dưới đầu đề này" sqref="H5"/>
    <dataValidation allowBlank="1" showInputMessage="1" showErrorMessage="1" prompt="Đơn vị sẽ tự động cập nhật trong cột này, bên dưới đầu đề này" sqref="I5"/>
    <dataValidation allowBlank="1" showInputMessage="1" showErrorMessage="1" prompt="Nhập Calo vào cột này, bên dưới đầu đề này" sqref="J5"/>
    <dataValidation allowBlank="1" showInputMessage="1" showErrorMessage="1" prompt="Nhập Ghi chú vào cột này, bên dưới đầu đề này" sqref="K5"/>
    <dataValidation allowBlank="1" showInputMessage="1" showErrorMessage="1" prompt="Nhập Hoạt động 1 vào ô này. Các danh mục hoạt động đã nhập vào ô A3 đến A19 tự động được cập nhật trong bảng Danh sách. Dữ liệu được cập nhật tự động trong ô bên phải" sqref="A3:A6"/>
    <dataValidation allowBlank="1" showInputMessage="1" showErrorMessage="1" prompt="Dữ liệu được cập nhật tự động trong ô này và bên dưới. Chọn Đơn vị trong ô bên phải" sqref="B3:B4 B7:B8 B11:B12 B15:B16 B19:B20"/>
    <dataValidation allowBlank="1" showInputMessage="1" showErrorMessage="1" prompt="Lượng calo tiêu thụ thông qua hoạt động được tự động tính toán trong ô này. Nhãn calo nằm trong ô bên phải" sqref="B21:B22 B17:B18 B13:B14 B9:B10 B5:B6"/>
    <dataValidation allowBlank="1" showInputMessage="1" showErrorMessage="1" prompt="Nhập Hoạt động 2 vào ô này. Dữ liệu được cập nhật tự động trong các ô bên phải" sqref="A7:A10"/>
    <dataValidation allowBlank="1" showInputMessage="1" showErrorMessage="1" prompt="Nhập Hoạt động 3 vào ô này. Dữ liệu được cập nhật tự động trong các ô bên phải" sqref="A11:A14"/>
    <dataValidation allowBlank="1" showInputMessage="1" showErrorMessage="1" prompt="Nhập Hoạt động 4 vào ô này. Dữ liệu được cập nhật tự động trong các ô bên phải" sqref="A15:A18"/>
    <dataValidation allowBlank="1" showInputMessage="1" showErrorMessage="1" prompt="Nhập Hoạt động 5 vào ô này. Dữ liệu được cập nhật tự động trong các ô bên phải. Tổng lượng calo tiêu thụ được tự động tính toán trong ô B23" sqref="A19:A22"/>
    <dataValidation allowBlank="1" showInputMessage="1" showErrorMessage="1" prompt="Tổng được tự động tính trong ô bên phải" sqref="A23:A24"/>
    <dataValidation allowBlank="1" showInputMessage="1" showErrorMessage="1" prompt="Tổng được tính tự động trong ô này. Nhãn calo nằm trong ô bên phải" sqref="B23:B24"/>
  </dataValidations>
  <printOptions horizontalCentered="1"/>
  <pageMargins left="0.25" right="0.25" top="0.5" bottom="0.5" header="0.3" footer="0.3"/>
  <pageSetup paperSize="9" scale="56"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8"/>
  <sheetViews>
    <sheetView showGridLines="0" workbookViewId="0"/>
  </sheetViews>
  <sheetFormatPr defaultRowHeight="21.75" customHeight="1" x14ac:dyDescent="0.25"/>
  <cols>
    <col min="1" max="1" width="2.28515625" customWidth="1"/>
    <col min="2" max="2" width="24.28515625" customWidth="1"/>
    <col min="3" max="3" width="26.5703125" customWidth="1"/>
  </cols>
  <sheetData>
    <row r="1" spans="2:3" ht="36.75" customHeight="1" x14ac:dyDescent="0.25">
      <c r="B1" s="52" t="s">
        <v>23</v>
      </c>
      <c r="C1" s="52"/>
    </row>
    <row r="2" spans="2:3" ht="35.1" customHeight="1" x14ac:dyDescent="0.25">
      <c r="B2" s="53" t="s">
        <v>24</v>
      </c>
      <c r="C2" s="53"/>
    </row>
    <row r="3" spans="2:3" ht="29.25" customHeight="1" x14ac:dyDescent="0.25">
      <c r="B3" s="12" t="s">
        <v>15</v>
      </c>
      <c r="C3" s="12" t="s">
        <v>18</v>
      </c>
    </row>
    <row r="4" spans="2:3" ht="21.75" customHeight="1" x14ac:dyDescent="0.25">
      <c r="B4" t="str">
        <f>TRIM(Danh_mục_1)</f>
        <v>Đạp xe</v>
      </c>
      <c r="C4" t="str">
        <f>Danh_mục_1_đơn_vị</f>
        <v>Kilomét</v>
      </c>
    </row>
    <row r="5" spans="2:3" ht="21.75" customHeight="1" x14ac:dyDescent="0.25">
      <c r="B5" t="str">
        <f>TRIM(Danh_mục_2)</f>
        <v>Bơi</v>
      </c>
      <c r="C5" t="str">
        <f>Danh_mục_2_đơn_vị</f>
        <v>Mét</v>
      </c>
    </row>
    <row r="6" spans="2:3" ht="21.75" customHeight="1" x14ac:dyDescent="0.25">
      <c r="B6" t="str">
        <f>TRIM(Danh_mục_3)</f>
        <v>Hoạt động 3</v>
      </c>
      <c r="C6" t="str">
        <f>Danh_mục_3_đơn_vị</f>
        <v>Bước</v>
      </c>
    </row>
    <row r="7" spans="2:3" ht="21.75" customHeight="1" x14ac:dyDescent="0.25">
      <c r="B7" t="str">
        <f>TRIM(Danh_mục_4)</f>
        <v>Hoạt động 4</v>
      </c>
      <c r="C7" t="str">
        <f>Danh_mục_4_đơn_vị</f>
        <v>Đại diện</v>
      </c>
    </row>
    <row r="8" spans="2:3" ht="21.75" customHeight="1" x14ac:dyDescent="0.25">
      <c r="B8" t="str">
        <f>TRIM(Danh_mục_5)</f>
        <v>Hoạt động 5</v>
      </c>
      <c r="C8" t="str">
        <f>Danh_mục_5_đơn_vị</f>
        <v>Kilomét</v>
      </c>
    </row>
  </sheetData>
  <mergeCells count="2">
    <mergeCell ref="B1:C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2</vt:i4>
      </vt:variant>
      <vt:variant>
        <vt:lpstr>Phạm vi có Tên</vt:lpstr>
      </vt:variant>
      <vt:variant>
        <vt:i4>13</vt:i4>
      </vt:variant>
    </vt:vector>
  </HeadingPairs>
  <TitlesOfParts>
    <vt:vector size="15" baseType="lpstr">
      <vt:lpstr>Công cụ theo dõi hoạt động</vt:lpstr>
      <vt:lpstr>Danh sách hoạt động</vt:lpstr>
      <vt:lpstr>Danh_mục_1</vt:lpstr>
      <vt:lpstr>Danh_mục_1_đơn_vị</vt:lpstr>
      <vt:lpstr>Danh_mục_2</vt:lpstr>
      <vt:lpstr>Danh_mục_2_đơn_vị</vt:lpstr>
      <vt:lpstr>Danh_mục_3</vt:lpstr>
      <vt:lpstr>Danh_mục_3_đơn_vị</vt:lpstr>
      <vt:lpstr>Danh_mục_4</vt:lpstr>
      <vt:lpstr>Danh_mục_4_đơn_vị</vt:lpstr>
      <vt:lpstr>Danh_mục_5</vt:lpstr>
      <vt:lpstr>Danh_mục_5_đơn_vị</vt:lpstr>
      <vt:lpstr>Danh_sách_hoạt_động</vt:lpstr>
      <vt:lpstr>Tất_cả_những_cái_khác</vt:lpstr>
      <vt:lpstr>Tra_cứu_hoạt_động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2018-01-24T05:17:08Z</dcterms:created>
  <dcterms:modified xsi:type="dcterms:W3CDTF">2018-04-13T08:30:48Z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2018-01-24T05:17:15.4316191Z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