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v-LV\"/>
    </mc:Choice>
  </mc:AlternateContent>
  <bookViews>
    <workbookView xWindow="-120" yWindow="-120" windowWidth="28980" windowHeight="16155" xr2:uid="{00000000-000D-0000-FFFF-FFFF00000000}"/>
  </bookViews>
  <sheets>
    <sheet name="Sākums" sheetId="5" r:id="rId1"/>
    <sheet name="Bilance" sheetId="2" r:id="rId2"/>
    <sheet name="Diagramma pa gadiem" sheetId="3" r:id="rId3"/>
  </sheets>
  <calcPr calcId="181029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D49" i="2" s="1"/>
  <c r="C25" i="2"/>
  <c r="C49" i="2" l="1"/>
</calcChain>
</file>

<file path=xl/sharedStrings.xml><?xml version="1.0" encoding="utf-8"?>
<sst xmlns="http://schemas.openxmlformats.org/spreadsheetml/2006/main" count="72" uniqueCount="61">
  <si>
    <t>PAR ŠO VEIDNI</t>
  </si>
  <si>
    <t>Sekojiet līdzi kopējiem līdzekļiem, saistībām, īpašnieka kapitālam un atlikumam, izmantojot šo darbgrāmatu.</t>
  </si>
  <si>
    <t>Ievadiet līdzekļus un saistības attiecīgajās bilances darblapas tabulās.</t>
  </si>
  <si>
    <t>Automātiski tiek aprēķināti kopējie īstermiņa līdzekļi, pamatlīdzekļi un citi līdzekļi, kopējās īstermiņa un ilgtermiņa saistības, kopējais īpašnieka kapitāls un atlikums.</t>
  </si>
  <si>
    <t>Diagramma pa gadiem tiek automātiski atjaunināta citā darblapā.</t>
  </si>
  <si>
    <t>Piezīme. </t>
  </si>
  <si>
    <t>Šūnā pa labi ievadiet uzņēmuma nosaukumu. Šūnā D1 ir šīs darblapas nosaukums. Nākamais norādījums ir šūnā A4.</t>
  </si>
  <si>
    <t>Tabulā Citi līdzekļi, sākot ar šūnu pa labi, ievadiet detalizētu informāciju. Nākamais norādījums ir šūnā A25.</t>
  </si>
  <si>
    <t>Kopējie līdzekļi par pagājušo gadu tiek automātiski aprēķināti šūnā C25, un kopējie līdzekļi par pašreizējo gadu tiek aprēķināti šūnā D25. Nākamais norādījums ir šūnā A27.</t>
  </si>
  <si>
    <t>Iepriekšējā gada atlikums tiek automātiski aprēķināts šūnā C49, un pašreizējā gada atlikums tiek aprēķināts šūnā D49.</t>
  </si>
  <si>
    <t>Jūsu uzņēmuma nosaukums</t>
  </si>
  <si>
    <t>Līdzekļi</t>
  </si>
  <si>
    <t>Īstermiņa līdzekļi:</t>
  </si>
  <si>
    <t>Nauda</t>
  </si>
  <si>
    <t>Investīcijas</t>
  </si>
  <si>
    <t>Krājumi</t>
  </si>
  <si>
    <t>Debitoru parādi</t>
  </si>
  <si>
    <t>Priekšapmaksas izdevumi</t>
  </si>
  <si>
    <t>Cits</t>
  </si>
  <si>
    <t>Īstermiņa līdzekļi kopā</t>
  </si>
  <si>
    <t>Pamatlīdzekļi:</t>
  </si>
  <si>
    <t>Īpašumi un aprīkojums</t>
  </si>
  <si>
    <t>Uzlabojumi nomniekam</t>
  </si>
  <si>
    <t>Kapitāls un citas investīcijas</t>
  </si>
  <si>
    <t>Mazāks uzkrātais nolietojums</t>
  </si>
  <si>
    <t>Pamatlīdzekļi kopā</t>
  </si>
  <si>
    <t>Citi līdzekļi:</t>
  </si>
  <si>
    <t>Uzņēmuma prestižs</t>
  </si>
  <si>
    <t>Citi līdzekļi kopā</t>
  </si>
  <si>
    <t>Kopējie līdzekļi</t>
  </si>
  <si>
    <t>Saistības un īpašnieka kapitāls</t>
  </si>
  <si>
    <t>Īstermiņa saistības:</t>
  </si>
  <si>
    <t>Kreditoru parādi</t>
  </si>
  <si>
    <t>Uzkrātās algas</t>
  </si>
  <si>
    <t>Uzkrātās prēmijas</t>
  </si>
  <si>
    <t>Maksājamais ienākuma nodoklis</t>
  </si>
  <si>
    <t>Nenopelnītie ieņēmumi</t>
  </si>
  <si>
    <t>Īstermiņa saistības kopā:</t>
  </si>
  <si>
    <t>Ilgtermiņa saistības:</t>
  </si>
  <si>
    <t>Hipotekārā kredīta maksājums</t>
  </si>
  <si>
    <t>Ilgtermiņa saistības kopā</t>
  </si>
  <si>
    <t>Īpašnieka kapitāls:</t>
  </si>
  <si>
    <t>Investīciju kapitāls</t>
  </si>
  <si>
    <t>Uzkrātie ienākumi</t>
  </si>
  <si>
    <t>Īpašnieka kapitāls kopā</t>
  </si>
  <si>
    <t>Saistības un īpašnieka kapitāls kopā</t>
  </si>
  <si>
    <t>Atlikums</t>
  </si>
  <si>
    <t>Iepriekšējais gads</t>
  </si>
  <si>
    <t>Pašreizējais gads</t>
  </si>
  <si>
    <t>Bilance</t>
  </si>
  <si>
    <t>Papildu norādījumi ir sniegti darblapas BILANCE kolonnā A un darblapas DIAGRAMMA PA GADIEM šūnā A1. Šis teksts ir paslēpts ar nolūku. Lai noņemtu tekstu, atlasiet kolonnu A vai šūnu A1 un pēc tam atlasiet DZĒST. Lai parādītu slēpto tekstu, atlasiet kolonnu A vai šūnu A1 un pēc tam nomainiet fonta krāsu.</t>
  </si>
  <si>
    <t>Lai iegūtu papildinformāciju par tabulām darblapā BILANCE, nospiediet taustiņu SHIFT un pēc tam F10 tabulā, atlasiet opciju TABULA un pēc tam atlasiet ALTERNATĪVAIS TEKSTS.</t>
  </si>
  <si>
    <t>Šajā darblapā izveidojiet Bilance. Šīs kolonnas šūnās ir noderīgi norādījumi par to, kā lietot šo darblapu. Bultiņa uz leju, lai sāktu darbu.</t>
  </si>
  <si>
    <t>Līdzekļi etiķete ir šūnā pa labi.</t>
  </si>
  <si>
    <t>Sākot no šūnas pa labi, īstermiņa līdzekļi tabulā ievadiet detalizētu informāciju. Nākamais norādījums ir šūnā A14.</t>
  </si>
  <si>
    <t>Sākot no šūnas pa labi, pamatlīdzekļ tabulā ievadiet detalizētu informāciju. Nākamais norādījums ir šūnā A21.</t>
  </si>
  <si>
    <t>Saistības un īpašnieka kapitāls etiķete ir šūnā pa labi.</t>
  </si>
  <si>
    <t>Sākot no šūnas pa labi, īstermiņa saistības tabulā ievadiet detalizētu informāciju. Nākamais norādījums ir šūnā A37.</t>
  </si>
  <si>
    <t>Sākot no šūnas pa labi, ilgtermiņa saistības tabulā ievadiet detalizētu informāciju. Nākamais norādījums ir šūnā A41.</t>
  </si>
  <si>
    <t>Ievadiet detalizētu informāciju īpašnieka kapitāls tabulā, sākot no šūnas pa labi. Nākamais norādījums ir šūnā A46.</t>
  </si>
  <si>
    <t>Saistības un īpašnieka kapitāls kopā par iepriekšējo gadu tiek automātiski aprēķināti šūnā C46, un par pašreizējo gadu tiek aprēķināti šūnā D46. Nākamais norādījums ir šūnā A49.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</si>
</sst>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_-* #,##0.00\ _€_-;\-* #,##0.00\ _€_-;_-* &quot;-&quot;??\ _€_-;_-@_-"/>
  </numFmts>
  <fonts count="2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 tint="0.249977111117893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0" fillId="11" borderId="7" applyNumberFormat="0" applyAlignment="0" applyProtection="0"/>
    <xf numFmtId="0" fontId="21" fillId="11" borderId="6" applyNumberFormat="0" applyAlignment="0" applyProtection="0"/>
    <xf numFmtId="0" fontId="22" fillId="0" borderId="8" applyNumberFormat="0" applyFill="0" applyAlignment="0" applyProtection="0"/>
    <xf numFmtId="0" fontId="23" fillId="12" borderId="9" applyNumberFormat="0" applyAlignment="0" applyProtection="0"/>
    <xf numFmtId="0" fontId="24" fillId="0" borderId="0" applyNumberFormat="0" applyFill="0" applyBorder="0" applyAlignment="0" applyProtection="0"/>
    <xf numFmtId="0" fontId="9" fillId="13" borderId="10" applyNumberFormat="0" applyFont="0" applyAlignment="0" applyProtection="0"/>
    <xf numFmtId="0" fontId="25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4">
    <xf numFmtId="0" fontId="0" fillId="0" borderId="0" xfId="0"/>
    <xf numFmtId="0" fontId="4" fillId="0" borderId="2" xfId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wrapText="1"/>
    </xf>
    <xf numFmtId="0" fontId="4" fillId="0" borderId="2" xfId="1" applyFont="1" applyAlignment="1">
      <alignment wrapText="1"/>
    </xf>
    <xf numFmtId="0" fontId="4" fillId="0" borderId="3" xfId="1" applyFont="1" applyBorder="1" applyAlignment="1"/>
    <xf numFmtId="0" fontId="4" fillId="0" borderId="3" xfId="1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9" fillId="2" borderId="0" xfId="2" applyAlignment="1">
      <alignment wrapText="1"/>
    </xf>
    <xf numFmtId="0" fontId="9" fillId="3" borderId="0" xfId="3" applyAlignment="1">
      <alignment wrapText="1"/>
    </xf>
    <xf numFmtId="0" fontId="8" fillId="4" borderId="0" xfId="2" applyFont="1" applyFill="1" applyAlignment="1">
      <alignment wrapText="1"/>
    </xf>
    <xf numFmtId="0" fontId="8" fillId="4" borderId="1" xfId="2" applyFont="1" applyFill="1" applyBorder="1" applyAlignment="1">
      <alignment wrapText="1"/>
    </xf>
    <xf numFmtId="0" fontId="8" fillId="5" borderId="0" xfId="3" applyFont="1" applyFill="1" applyAlignment="1">
      <alignment wrapText="1"/>
    </xf>
    <xf numFmtId="0" fontId="8" fillId="4" borderId="0" xfId="2" applyNumberFormat="1" applyFont="1" applyFill="1" applyAlignment="1">
      <alignment horizontal="center"/>
    </xf>
    <xf numFmtId="0" fontId="8" fillId="5" borderId="0" xfId="3" applyNumberFormat="1" applyFont="1" applyFill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0" fillId="6" borderId="0" xfId="1" applyFont="1" applyFill="1" applyBorder="1" applyAlignment="1">
      <alignment horizontal="center" vertical="center"/>
    </xf>
    <xf numFmtId="0" fontId="6" fillId="0" borderId="0" xfId="0" applyNumberFormat="1" applyFont="1" applyBorder="1"/>
    <xf numFmtId="0" fontId="7" fillId="0" borderId="0" xfId="0" applyNumberFormat="1" applyFont="1" applyBorder="1"/>
    <xf numFmtId="0" fontId="6" fillId="0" borderId="0" xfId="0" applyNumberFormat="1" applyFont="1"/>
    <xf numFmtId="0" fontId="7" fillId="0" borderId="0" xfId="0" applyNumberFormat="1" applyFont="1"/>
    <xf numFmtId="0" fontId="4" fillId="0" borderId="2" xfId="1" applyNumberFormat="1" applyFont="1" applyAlignment="1">
      <alignment horizontal="center"/>
    </xf>
    <xf numFmtId="0" fontId="4" fillId="0" borderId="3" xfId="1" applyNumberFormat="1" applyFont="1" applyBorder="1" applyAlignment="1">
      <alignment horizontal="center"/>
    </xf>
    <xf numFmtId="166" fontId="9" fillId="2" borderId="0" xfId="2" applyNumberFormat="1"/>
    <xf numFmtId="166" fontId="8" fillId="4" borderId="1" xfId="2" applyNumberFormat="1" applyFont="1" applyFill="1" applyBorder="1"/>
    <xf numFmtId="166" fontId="8" fillId="4" borderId="1" xfId="0" applyNumberFormat="1" applyFont="1" applyFill="1" applyBorder="1"/>
    <xf numFmtId="166" fontId="9" fillId="3" borderId="0" xfId="3" applyNumberFormat="1"/>
    <xf numFmtId="166" fontId="8" fillId="5" borderId="1" xfId="0" applyNumberFormat="1" applyFont="1" applyFill="1" applyBorder="1"/>
    <xf numFmtId="166" fontId="4" fillId="0" borderId="2" xfId="1" applyNumberFormat="1" applyFont="1" applyBorder="1"/>
    <xf numFmtId="166" fontId="4" fillId="0" borderId="3" xfId="1" applyNumberFormat="1" applyFont="1" applyBorder="1"/>
    <xf numFmtId="166" fontId="4" fillId="0" borderId="0" xfId="0" applyNumberFormat="1" applyFont="1" applyBorder="1"/>
    <xf numFmtId="0" fontId="4" fillId="0" borderId="0" xfId="1" applyFont="1" applyBorder="1" applyAlignment="1">
      <alignment horizontal="left" wrapText="1"/>
    </xf>
    <xf numFmtId="0" fontId="4" fillId="0" borderId="2" xfId="1" applyFont="1" applyAlignment="1">
      <alignment horizontal="left" wrapText="1"/>
    </xf>
    <xf numFmtId="0" fontId="4" fillId="0" borderId="0" xfId="1" applyFont="1" applyBorder="1" applyAlignment="1">
      <alignment horizontal="right"/>
    </xf>
    <xf numFmtId="0" fontId="4" fillId="0" borderId="2" xfId="1" applyFont="1" applyAlignment="1">
      <alignment horizontal="right"/>
    </xf>
    <xf numFmtId="0" fontId="1" fillId="0" borderId="0" xfId="0" applyFont="1" applyAlignment="1">
      <alignment vertical="center" wrapText="1"/>
    </xf>
  </cellXfs>
  <cellStyles count="49">
    <cellStyle name="20% no 1. izcēluma" xfId="26" builtinId="30" customBuiltin="1"/>
    <cellStyle name="20% no 2. izcēluma" xfId="30" builtinId="34" customBuiltin="1"/>
    <cellStyle name="20% no 3. izcēluma" xfId="34" builtinId="38" customBuiltin="1"/>
    <cellStyle name="20% no 4. izcēluma" xfId="38" builtinId="42" customBuiltin="1"/>
    <cellStyle name="20% no 5. izcēluma" xfId="42" builtinId="46" customBuiltin="1"/>
    <cellStyle name="20% no 6. izcēluma" xfId="46" builtinId="50" customBuiltin="1"/>
    <cellStyle name="40% no 1. izcēluma" xfId="27" builtinId="31" customBuiltin="1"/>
    <cellStyle name="40% no 2. izcēluma" xfId="31" builtinId="35" customBuiltin="1"/>
    <cellStyle name="40% no 3. izcēluma" xfId="35" builtinId="39" customBuiltin="1"/>
    <cellStyle name="40% no 4. izcēluma" xfId="39" builtinId="43" customBuiltin="1"/>
    <cellStyle name="40% no 5. izcēluma" xfId="43" builtinId="47" customBuiltin="1"/>
    <cellStyle name="40% no 6. izcēluma" xfId="47" builtinId="51" customBuiltin="1"/>
    <cellStyle name="60% no 1. izcēluma" xfId="28" builtinId="32" customBuiltin="1"/>
    <cellStyle name="60% no 2. izcēluma" xfId="32" builtinId="36" customBuiltin="1"/>
    <cellStyle name="60% no 3. izcēluma" xfId="36" builtinId="40" customBuiltin="1"/>
    <cellStyle name="60% no 4. izcēluma" xfId="40" builtinId="44" customBuiltin="1"/>
    <cellStyle name="60% no 5. izcēluma" xfId="44" builtinId="48" customBuiltin="1"/>
    <cellStyle name="60% no 6. izcēluma" xfId="48" builtinId="52" customBuiltin="1"/>
    <cellStyle name="Aprēķināšana" xfId="18" builtinId="22" customBuiltin="1"/>
    <cellStyle name="Brīdinājuma teksts" xfId="21" builtinId="11" customBuiltin="1"/>
    <cellStyle name="Ievade" xfId="16" builtinId="20" customBuiltin="1"/>
    <cellStyle name="Izcēlums (1. veids)" xfId="25" builtinId="29" customBuiltin="1"/>
    <cellStyle name="Izcēlums (2. veids)" xfId="29" builtinId="33" customBuiltin="1"/>
    <cellStyle name="Izcēlums (3. veids)" xfId="33" builtinId="37" customBuiltin="1"/>
    <cellStyle name="Izcēlums (4. veids)" xfId="37" builtinId="41" customBuiltin="1"/>
    <cellStyle name="Izcēlums (5. veids)" xfId="41" builtinId="45" customBuiltin="1"/>
    <cellStyle name="Izcēlums (6. veids)" xfId="45" builtinId="49" customBuiltin="1"/>
    <cellStyle name="Izcēlums 1" xfId="2" builtinId="12" customBuiltin="1"/>
    <cellStyle name="Izcēlums 2" xfId="3" builtinId="13" customBuiltin="1"/>
    <cellStyle name="Izvade" xfId="17" builtinId="21" customBuiltin="1"/>
    <cellStyle name="Komats" xfId="4" builtinId="3" customBuiltin="1"/>
    <cellStyle name="Komats [0]" xfId="5" builtinId="6" customBuiltin="1"/>
    <cellStyle name="Kopsumma" xfId="24" builtinId="25" customBuiltin="1"/>
    <cellStyle name="Labs" xfId="13" builtinId="26" customBuiltin="1"/>
    <cellStyle name="Neitrāls" xfId="15" builtinId="28" customBuiltin="1"/>
    <cellStyle name="Nosaukums" xfId="9" builtinId="15" customBuiltin="1"/>
    <cellStyle name="Parasts" xfId="0" builtinId="0" customBuiltin="1"/>
    <cellStyle name="Paskaidrojošs teksts" xfId="23" builtinId="53" customBuiltin="1"/>
    <cellStyle name="Pārbaudes šūna" xfId="20" builtinId="23" customBuiltin="1"/>
    <cellStyle name="Piezīme" xfId="22" builtinId="10" customBuiltin="1"/>
    <cellStyle name="Procenti" xfId="8" builtinId="5" customBuiltin="1"/>
    <cellStyle name="Saistīta šūna" xfId="19" builtinId="24" customBuiltin="1"/>
    <cellStyle name="Slikts" xfId="14" builtinId="27" customBuiltin="1"/>
    <cellStyle name="Valūta" xfId="6" builtinId="4" customBuiltin="1"/>
    <cellStyle name="Valūta [0]" xfId="7" builtinId="7" customBuiltin="1"/>
    <cellStyle name="Virsraksts 1" xfId="10" builtinId="16" customBuiltin="1"/>
    <cellStyle name="Virsraksts 2" xfId="1" builtinId="17" customBuiltin="1"/>
    <cellStyle name="Virsraksts 3" xfId="11" builtinId="18" customBuiltin="1"/>
    <cellStyle name="Virsraksts 4" xfId="12" builtinId="19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€_-;\-* #,##0.00\ _€_-;_-* &quot;-&quot;??\ _€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-* #,##0.00\ _€_-;\-* #,##0.00\ _€_-;_-* &quot;-&quot;??\ _€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numFmt numFmtId="166" formatCode="_-* #,##0.00\ _€_-;\-* #,##0.00\ _€_-;_-* &quot;-&quot;??\ _€_-;_-@_-"/>
    </dxf>
    <dxf>
      <numFmt numFmtId="166" formatCode="_-* #,##0.00\ _€_-;\-* #,##0.00\ _€_-;_-* &quot;-&quot;??\ _€_-;_-@_-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6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Salīdzinājums pa gadiem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Bilance!$C$3</c:f>
              <c:strCache>
                <c:ptCount val="1"/>
              </c:strCache>
            </c:strRef>
          </c:tx>
          <c:invertIfNegative val="0"/>
          <c:cat>
            <c:strRef>
              <c:f>(Bilance!$B$6:$B$12,Bilance!$B$15:$B$19,Bilance!$B$22:$B$23,Bilance!$B$29:$B$35,Bilance!$B$38:$B$39,Bilance!$B$42:$B$44)</c:f>
              <c:strCache>
                <c:ptCount val="26"/>
                <c:pt idx="0">
                  <c:v>Nauda</c:v>
                </c:pt>
                <c:pt idx="1">
                  <c:v>Investīcijas</c:v>
                </c:pt>
                <c:pt idx="2">
                  <c:v>Krājumi</c:v>
                </c:pt>
                <c:pt idx="3">
                  <c:v>Debitoru parādi</c:v>
                </c:pt>
                <c:pt idx="4">
                  <c:v>Priekšapmaksas izdevumi</c:v>
                </c:pt>
                <c:pt idx="5">
                  <c:v>Cits</c:v>
                </c:pt>
                <c:pt idx="6">
                  <c:v>Īstermiņa līdzekļi kopā</c:v>
                </c:pt>
                <c:pt idx="7">
                  <c:v>Īpašumi un aprīkojums</c:v>
                </c:pt>
                <c:pt idx="8">
                  <c:v>Uzlabojumi nomniekam</c:v>
                </c:pt>
                <c:pt idx="9">
                  <c:v>Kapitāls un citas investīcijas</c:v>
                </c:pt>
                <c:pt idx="10">
                  <c:v>Mazāks uzkrātais nolietojums</c:v>
                </c:pt>
                <c:pt idx="11">
                  <c:v>Pamatlīdzekļi kopā</c:v>
                </c:pt>
                <c:pt idx="12">
                  <c:v>Uzņēmuma prestižs</c:v>
                </c:pt>
                <c:pt idx="13">
                  <c:v>Citi līdzekļi kopā</c:v>
                </c:pt>
                <c:pt idx="14">
                  <c:v>Kreditoru parādi</c:v>
                </c:pt>
                <c:pt idx="15">
                  <c:v>Uzkrātās algas</c:v>
                </c:pt>
                <c:pt idx="16">
                  <c:v>Uzkrātās prēmijas</c:v>
                </c:pt>
                <c:pt idx="17">
                  <c:v>Maksājamais ienākuma nodoklis</c:v>
                </c:pt>
                <c:pt idx="18">
                  <c:v>Nenopelnītie ieņēmumi</c:v>
                </c:pt>
                <c:pt idx="19">
                  <c:v>Cits</c:v>
                </c:pt>
                <c:pt idx="20">
                  <c:v>Īstermiņa saistības kopā:</c:v>
                </c:pt>
                <c:pt idx="21">
                  <c:v>Hipotekārā kredīta maksājums</c:v>
                </c:pt>
                <c:pt idx="22">
                  <c:v>Ilgtermiņa saistības kopā</c:v>
                </c:pt>
                <c:pt idx="23">
                  <c:v>Investīciju kapitāls</c:v>
                </c:pt>
                <c:pt idx="24">
                  <c:v>Uzkrātie ienākumi</c:v>
                </c:pt>
                <c:pt idx="25">
                  <c:v>Īpašnieka kapitāls kopā</c:v>
                </c:pt>
              </c:strCache>
            </c:strRef>
          </c:cat>
          <c:val>
            <c:numRef>
              <c:f>(Bilance!$C$6:$C$12,Bilance!$C$15:$C$19,Bilance!$C$22:$C$23,Bilance!$C$29:$C$35,Bilance!$C$38:$C$39,Bilance!$C$42:$C$44)</c:f>
              <c:numCache>
                <c:formatCode>_-* #\ ##0.00\ _€_-;\-* #\ ##0.00\ _€_-;_-* "-"??\ _€_-;_-@_-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28F-902F-B4683CBF2D49}"/>
            </c:ext>
          </c:extLst>
        </c:ser>
        <c:ser>
          <c:idx val="1"/>
          <c:order val="1"/>
          <c:tx>
            <c:strRef>
              <c:f>Bilance!$D$3</c:f>
              <c:strCache>
                <c:ptCount val="1"/>
              </c:strCache>
            </c:strRef>
          </c:tx>
          <c:invertIfNegative val="0"/>
          <c:cat>
            <c:strRef>
              <c:f>(Bilance!$B$6:$B$12,Bilance!$B$15:$B$19,Bilance!$B$22:$B$23,Bilance!$B$29:$B$35,Bilance!$B$38:$B$39,Bilance!$B$42:$B$44)</c:f>
              <c:strCache>
                <c:ptCount val="26"/>
                <c:pt idx="0">
                  <c:v>Nauda</c:v>
                </c:pt>
                <c:pt idx="1">
                  <c:v>Investīcijas</c:v>
                </c:pt>
                <c:pt idx="2">
                  <c:v>Krājumi</c:v>
                </c:pt>
                <c:pt idx="3">
                  <c:v>Debitoru parādi</c:v>
                </c:pt>
                <c:pt idx="4">
                  <c:v>Priekšapmaksas izdevumi</c:v>
                </c:pt>
                <c:pt idx="5">
                  <c:v>Cits</c:v>
                </c:pt>
                <c:pt idx="6">
                  <c:v>Īstermiņa līdzekļi kopā</c:v>
                </c:pt>
                <c:pt idx="7">
                  <c:v>Īpašumi un aprīkojums</c:v>
                </c:pt>
                <c:pt idx="8">
                  <c:v>Uzlabojumi nomniekam</c:v>
                </c:pt>
                <c:pt idx="9">
                  <c:v>Kapitāls un citas investīcijas</c:v>
                </c:pt>
                <c:pt idx="10">
                  <c:v>Mazāks uzkrātais nolietojums</c:v>
                </c:pt>
                <c:pt idx="11">
                  <c:v>Pamatlīdzekļi kopā</c:v>
                </c:pt>
                <c:pt idx="12">
                  <c:v>Uzņēmuma prestižs</c:v>
                </c:pt>
                <c:pt idx="13">
                  <c:v>Citi līdzekļi kopā</c:v>
                </c:pt>
                <c:pt idx="14">
                  <c:v>Kreditoru parādi</c:v>
                </c:pt>
                <c:pt idx="15">
                  <c:v>Uzkrātās algas</c:v>
                </c:pt>
                <c:pt idx="16">
                  <c:v>Uzkrātās prēmijas</c:v>
                </c:pt>
                <c:pt idx="17">
                  <c:v>Maksājamais ienākuma nodoklis</c:v>
                </c:pt>
                <c:pt idx="18">
                  <c:v>Nenopelnītie ieņēmumi</c:v>
                </c:pt>
                <c:pt idx="19">
                  <c:v>Cits</c:v>
                </c:pt>
                <c:pt idx="20">
                  <c:v>Īstermiņa saistības kopā:</c:v>
                </c:pt>
                <c:pt idx="21">
                  <c:v>Hipotekārā kredīta maksājums</c:v>
                </c:pt>
                <c:pt idx="22">
                  <c:v>Ilgtermiņa saistības kopā</c:v>
                </c:pt>
                <c:pt idx="23">
                  <c:v>Investīciju kapitāls</c:v>
                </c:pt>
                <c:pt idx="24">
                  <c:v>Uzkrātie ienākumi</c:v>
                </c:pt>
                <c:pt idx="25">
                  <c:v>Īpašnieka kapitāls kopā</c:v>
                </c:pt>
              </c:strCache>
            </c:strRef>
          </c:cat>
          <c:val>
            <c:numRef>
              <c:f>(Bilance!$D$6:$D$12,Bilance!$D$15:$D$19,Bilance!$D$22:$D$23,Bilance!$D$29:$D$35,Bilance!$D$38:$D$39,Bilance!$D$42:$D$44)</c:f>
              <c:numCache>
                <c:formatCode>_-* #\ ##0.00\ _€_-;\-* #\ ##0.00\ _€_-;_-* "-"??\ _€_-;_-@_-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28F-902F-B4683CBF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* #,##0.00_);_(* \(#,##0.00\);_(* &quot;-&quot;??_);_(@_)" sourceLinked="0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published="0" codeName="Chart2">
    <tabColor theme="5"/>
  </sheetPr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ma 1" descr="Telpiskas sagrupēta stabiņu diagramma, kas salīdzina pašreizējā un iepriekšējā gada līdzekļus un saistīb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matlīdzekļi" displayName="Pamatlīdzekļi" ref="B14:D19" totalsRowCount="1" headerRowDxfId="48" totalsRowDxfId="47">
  <autoFilter ref="B14:D18" xr:uid="{00000000-0009-0000-0100-000003000000}"/>
  <tableColumns count="3">
    <tableColumn id="1" xr3:uid="{00000000-0010-0000-0000-000001000000}" name="Pamatlīdzekļi:" totalsRowLabel="Pamatlīdzekļi kopā" dataDxfId="46" totalsRowDxfId="45"/>
    <tableColumn id="2" xr3:uid="{00000000-0010-0000-0000-000002000000}" name="Iepriekšējais gads" totalsRowFunction="sum" dataDxfId="44" totalsRowDxfId="43"/>
    <tableColumn id="3" xr3:uid="{00000000-0010-0000-0000-000003000000}" name="Pašreizējais gads" totalsRowFunction="sum" dataDxfId="42" totalsRowDxfId="4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vai modificējiet pamatlīdzekļu vienumus un vērtības, kā arī iepriekšējā un pašreizējā gada vērtības. Kopsumma tiek automātiski aprēķināta beigā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itiLīdzekļi" displayName="CitiLīdzekļi" ref="B21:D23" totalsRowCount="1" headerRowDxfId="40" totalsRowDxfId="39">
  <autoFilter ref="B21:D22" xr:uid="{00000000-0009-0000-0100-000001000000}"/>
  <tableColumns count="3">
    <tableColumn id="1" xr3:uid="{00000000-0010-0000-0100-000001000000}" name="Citi līdzekļi:" totalsRowLabel="Citi līdzekļi kopā" dataDxfId="38" totalsRowDxfId="37"/>
    <tableColumn id="2" xr3:uid="{00000000-0010-0000-0100-000002000000}" name="Iepriekšējais gads" totalsRowFunction="sum" dataDxfId="36" totalsRowDxfId="35"/>
    <tableColumn id="3" xr3:uid="{00000000-0010-0000-0100-000003000000}" name="Pašreizējais gads" totalsRowFunction="sum" dataDxfId="34" totalsRowDxfId="33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vai modificējiet citu līdzekļu vienumus un vērtības, kā arī iepriekšējā un pašreizējā gada vērtības. Kopsumma tiek automātiski aprēķināta beigā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ĪstermiņaSaistības" displayName="ĪstermiņaSaistības" ref="B28:D35" totalsRowCount="1" headerRowDxfId="32" totalsRowDxfId="31">
  <autoFilter ref="B28:D34" xr:uid="{00000000-0009-0000-0100-000004000000}"/>
  <tableColumns count="3">
    <tableColumn id="1" xr3:uid="{00000000-0010-0000-0200-000001000000}" name="Īstermiņa saistības:" totalsRowLabel="Īstermiņa saistības kopā:" dataDxfId="30" totalsRowDxfId="29"/>
    <tableColumn id="2" xr3:uid="{00000000-0010-0000-0200-000002000000}" name="Iepriekšējais gads" totalsRowFunction="sum" dataDxfId="28" totalsRowDxfId="27"/>
    <tableColumn id="3" xr3:uid="{00000000-0010-0000-0200-000003000000}" name="Pašreizējais gads" totalsRowFunction="sum" dataDxfId="26" totalsRowDxfId="2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vai modificējiet pašreizējās saistības, kā arī iepriekšējā un pašreizējā gada vērtības. Kopsumma tiek automātiski aprēķināta beigā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IlgtermiņaSaistības" displayName="IlgtermiņaSaistības" ref="B37:D39" totalsRowCount="1" headerRowDxfId="24" totalsRowDxfId="23">
  <autoFilter ref="B37:D38" xr:uid="{00000000-0009-0000-0100-000005000000}"/>
  <tableColumns count="3">
    <tableColumn id="1" xr3:uid="{00000000-0010-0000-0300-000001000000}" name="Ilgtermiņa saistības:" totalsRowLabel="Ilgtermiņa saistības kopā" dataDxfId="22" totalsRowDxfId="21"/>
    <tableColumn id="2" xr3:uid="{00000000-0010-0000-0300-000002000000}" name="Iepriekšējais gads" totalsRowFunction="sum" dataDxfId="20" totalsRowDxfId="19"/>
    <tableColumn id="3" xr3:uid="{00000000-0010-0000-0300-000003000000}" name="Pašreizējais gads" totalsRowFunction="sum" dataDxfId="18" totalsRowDxfId="1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vai modificējiet ilgtermiņa saistības, kā arī iepriekšējā un pašreizējā gada vērtības. Kopsumma tiek automātiski aprēķināta beigā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ĪpašniekaKapitāls" displayName="ĪpašniekaKapitāls" ref="B41:D44" totalsRowCount="1" headerRowDxfId="16" totalsRowDxfId="15">
  <autoFilter ref="B41:D43" xr:uid="{00000000-0009-0000-0100-000006000000}"/>
  <tableColumns count="3">
    <tableColumn id="1" xr3:uid="{00000000-0010-0000-0400-000001000000}" name="Īpašnieka kapitāls:" totalsRowLabel="Īpašnieka kapitāls kopā" dataDxfId="14" totalsRowDxfId="2"/>
    <tableColumn id="2" xr3:uid="{00000000-0010-0000-0400-000002000000}" name="Iepriekšējais gads" totalsRowFunction="sum" dataDxfId="13" totalsRowDxfId="1"/>
    <tableColumn id="3" xr3:uid="{00000000-0010-0000-0400-000003000000}" name="Pašreizējais gads" totalsRowFunction="sum" dataDxfId="12" totalsRow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vai modificējiet īpašnieka kapitāla vienumus un vērtības, kā arī iepriekšējā un pašreizējā gada vērtības. Kopsumma tiek automātiski aprēķināta beigā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PašreizējieLīdzekļi" displayName="PašreizējieLīdzekļi" ref="B5:D12" totalsRowCount="1" headerRowDxfId="11" totalsRowDxfId="10">
  <autoFilter ref="B5:D11" xr:uid="{00000000-0009-0000-0100-000002000000}"/>
  <tableColumns count="3">
    <tableColumn id="1" xr3:uid="{00000000-0010-0000-0500-000001000000}" name="Īstermiņa līdzekļi:" totalsRowLabel="Īstermiņa līdzekļi kopā" dataDxfId="9" totalsRowDxfId="8"/>
    <tableColumn id="2" xr3:uid="{00000000-0010-0000-0500-000002000000}" name="Iepriekšējais gads" totalsRowFunction="sum" dataDxfId="7" totalsRowDxfId="6"/>
    <tableColumn id="3" xr3:uid="{00000000-0010-0000-0500-000003000000}" name="Pašreizējais gads" totalsRowFunction="sum" dataDxfId="5" totalsRowDxfId="4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vai modificējiet pašreizējo līdzekļu vienumus un vērtības, kā arī iepriekšējā un pašreizējā gada vērtības. Kopsumma tiek automātiski aprēķināta beigās"/>
    </ext>
  </extLst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9" tint="-0.499984740745262"/>
  </sheetPr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6.7109375" customWidth="1"/>
    <col min="3" max="3" width="2.7109375" customWidth="1"/>
  </cols>
  <sheetData>
    <row r="1" spans="2:2" ht="30" customHeight="1" x14ac:dyDescent="0.2">
      <c r="B1" s="24" t="s">
        <v>0</v>
      </c>
    </row>
    <row r="2" spans="2:2" ht="47.25" customHeight="1" x14ac:dyDescent="0.2">
      <c r="B2" s="21" t="s">
        <v>1</v>
      </c>
    </row>
    <row r="3" spans="2:2" ht="30" customHeight="1" x14ac:dyDescent="0.2">
      <c r="B3" s="43" t="s">
        <v>2</v>
      </c>
    </row>
    <row r="4" spans="2:2" ht="50.25" customHeight="1" x14ac:dyDescent="0.2">
      <c r="B4" s="21" t="s">
        <v>3</v>
      </c>
    </row>
    <row r="5" spans="2:2" ht="27.75" customHeight="1" x14ac:dyDescent="0.2">
      <c r="B5" s="21" t="s">
        <v>4</v>
      </c>
    </row>
    <row r="6" spans="2:2" ht="30" customHeight="1" x14ac:dyDescent="0.2">
      <c r="B6" s="23" t="s">
        <v>5</v>
      </c>
    </row>
    <row r="7" spans="2:2" ht="71.25" customHeight="1" x14ac:dyDescent="0.2">
      <c r="B7" s="43" t="s">
        <v>50</v>
      </c>
    </row>
    <row r="8" spans="2:2" ht="45" customHeight="1" x14ac:dyDescent="0.2">
      <c r="B8" s="43" t="s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</sheetPr>
  <dimension ref="A1:D49"/>
  <sheetViews>
    <sheetView showGridLines="0" zoomScaleSheetLayoutView="100" workbookViewId="0"/>
  </sheetViews>
  <sheetFormatPr defaultRowHeight="12.75" x14ac:dyDescent="0.2"/>
  <cols>
    <col min="1" max="1" width="2.7109375" style="22" customWidth="1"/>
    <col min="2" max="2" width="46.7109375" style="10" customWidth="1"/>
    <col min="3" max="3" width="21.28515625" style="10" customWidth="1"/>
    <col min="4" max="4" width="19.85546875" style="10" customWidth="1"/>
    <col min="5" max="5" width="2.7109375" customWidth="1"/>
  </cols>
  <sheetData>
    <row r="1" spans="1:4" ht="18" customHeight="1" x14ac:dyDescent="0.2">
      <c r="A1" s="22" t="s">
        <v>52</v>
      </c>
      <c r="B1" s="39" t="s">
        <v>10</v>
      </c>
      <c r="C1" s="39"/>
      <c r="D1" s="41" t="s">
        <v>49</v>
      </c>
    </row>
    <row r="2" spans="1:4" ht="13.5" thickBot="1" x14ac:dyDescent="0.25">
      <c r="A2" s="22" t="s">
        <v>6</v>
      </c>
      <c r="B2" s="40"/>
      <c r="C2" s="40"/>
      <c r="D2" s="42"/>
    </row>
    <row r="3" spans="1:4" ht="18.75" customHeight="1" thickTop="1" thickBot="1" x14ac:dyDescent="0.35">
      <c r="B3" s="1"/>
      <c r="C3" s="29"/>
      <c r="D3" s="29"/>
    </row>
    <row r="4" spans="1:4" ht="15.75" thickTop="1" x14ac:dyDescent="0.25">
      <c r="A4" s="22" t="s">
        <v>53</v>
      </c>
      <c r="B4" s="2" t="s">
        <v>11</v>
      </c>
      <c r="C4" s="3"/>
      <c r="D4" s="4"/>
    </row>
    <row r="5" spans="1:4" x14ac:dyDescent="0.2">
      <c r="A5" s="22" t="s">
        <v>54</v>
      </c>
      <c r="B5" s="14" t="s">
        <v>12</v>
      </c>
      <c r="C5" s="17" t="s">
        <v>47</v>
      </c>
      <c r="D5" s="17" t="s">
        <v>48</v>
      </c>
    </row>
    <row r="6" spans="1:4" x14ac:dyDescent="0.2">
      <c r="B6" s="12" t="s">
        <v>13</v>
      </c>
      <c r="C6" s="31">
        <v>0</v>
      </c>
      <c r="D6" s="31">
        <v>0</v>
      </c>
    </row>
    <row r="7" spans="1:4" x14ac:dyDescent="0.2">
      <c r="B7" s="12" t="s">
        <v>14</v>
      </c>
      <c r="C7" s="31">
        <v>0</v>
      </c>
      <c r="D7" s="31">
        <v>0</v>
      </c>
    </row>
    <row r="8" spans="1:4" x14ac:dyDescent="0.2">
      <c r="B8" s="12" t="s">
        <v>15</v>
      </c>
      <c r="C8" s="31">
        <v>0</v>
      </c>
      <c r="D8" s="31">
        <v>0</v>
      </c>
    </row>
    <row r="9" spans="1:4" x14ac:dyDescent="0.2">
      <c r="B9" s="12" t="s">
        <v>16</v>
      </c>
      <c r="C9" s="31">
        <v>0</v>
      </c>
      <c r="D9" s="31">
        <v>0</v>
      </c>
    </row>
    <row r="10" spans="1:4" x14ac:dyDescent="0.2">
      <c r="B10" s="12" t="s">
        <v>17</v>
      </c>
      <c r="C10" s="31">
        <v>0</v>
      </c>
      <c r="D10" s="31">
        <v>0</v>
      </c>
    </row>
    <row r="11" spans="1:4" x14ac:dyDescent="0.2">
      <c r="B11" s="12" t="s">
        <v>18</v>
      </c>
      <c r="C11" s="31">
        <v>0</v>
      </c>
      <c r="D11" s="31">
        <v>0</v>
      </c>
    </row>
    <row r="12" spans="1:4" x14ac:dyDescent="0.2">
      <c r="B12" s="15" t="s">
        <v>19</v>
      </c>
      <c r="C12" s="32">
        <f>SUBTOTAL(109,PašreizējieLīdzekļi[Iepriekšējais gads])</f>
        <v>0</v>
      </c>
      <c r="D12" s="32">
        <f>SUBTOTAL(109,PašreizējieLīdzekļi[Pašreizējais gads])</f>
        <v>0</v>
      </c>
    </row>
    <row r="13" spans="1:4" x14ac:dyDescent="0.2">
      <c r="B13"/>
      <c r="C13"/>
      <c r="D13"/>
    </row>
    <row r="14" spans="1:4" x14ac:dyDescent="0.2">
      <c r="A14" s="22" t="s">
        <v>55</v>
      </c>
      <c r="B14" s="14" t="s">
        <v>20</v>
      </c>
      <c r="C14" s="17" t="s">
        <v>47</v>
      </c>
      <c r="D14" s="17" t="s">
        <v>48</v>
      </c>
    </row>
    <row r="15" spans="1:4" x14ac:dyDescent="0.2">
      <c r="B15" s="12" t="s">
        <v>21</v>
      </c>
      <c r="C15" s="31">
        <v>0</v>
      </c>
      <c r="D15" s="31">
        <v>0</v>
      </c>
    </row>
    <row r="16" spans="1:4" x14ac:dyDescent="0.2">
      <c r="B16" s="12" t="s">
        <v>22</v>
      </c>
      <c r="C16" s="31">
        <v>0</v>
      </c>
      <c r="D16" s="31">
        <v>0</v>
      </c>
    </row>
    <row r="17" spans="1:4" x14ac:dyDescent="0.2">
      <c r="B17" s="12" t="s">
        <v>23</v>
      </c>
      <c r="C17" s="31">
        <v>0</v>
      </c>
      <c r="D17" s="31">
        <v>0</v>
      </c>
    </row>
    <row r="18" spans="1:4" x14ac:dyDescent="0.2">
      <c r="B18" s="12" t="s">
        <v>24</v>
      </c>
      <c r="C18" s="31">
        <v>0</v>
      </c>
      <c r="D18" s="31">
        <v>0</v>
      </c>
    </row>
    <row r="19" spans="1:4" x14ac:dyDescent="0.2">
      <c r="B19" s="19" t="s">
        <v>25</v>
      </c>
      <c r="C19" s="33">
        <f>SUBTOTAL(109,Pamatlīdzekļi[Iepriekšējais gads])</f>
        <v>0</v>
      </c>
      <c r="D19" s="33">
        <f>SUBTOTAL(109,Pamatlīdzekļi[Pašreizējais gads])</f>
        <v>0</v>
      </c>
    </row>
    <row r="20" spans="1:4" x14ac:dyDescent="0.2">
      <c r="B20"/>
      <c r="C20"/>
      <c r="D20"/>
    </row>
    <row r="21" spans="1:4" x14ac:dyDescent="0.2">
      <c r="A21" s="22" t="s">
        <v>7</v>
      </c>
      <c r="B21" s="14" t="s">
        <v>26</v>
      </c>
      <c r="C21" s="17" t="s">
        <v>47</v>
      </c>
      <c r="D21" s="17" t="s">
        <v>48</v>
      </c>
    </row>
    <row r="22" spans="1:4" x14ac:dyDescent="0.2">
      <c r="B22" s="12" t="s">
        <v>27</v>
      </c>
      <c r="C22" s="31">
        <v>0</v>
      </c>
      <c r="D22" s="31">
        <v>0</v>
      </c>
    </row>
    <row r="23" spans="1:4" x14ac:dyDescent="0.2">
      <c r="B23" s="19" t="s">
        <v>28</v>
      </c>
      <c r="C23" s="33">
        <f>SUBTOTAL(109,CitiLīdzekļi[Iepriekšējais gads])</f>
        <v>0</v>
      </c>
      <c r="D23" s="33">
        <f>SUBTOTAL(109,CitiLīdzekļi[Pašreizējais gads])</f>
        <v>0</v>
      </c>
    </row>
    <row r="24" spans="1:4" x14ac:dyDescent="0.2">
      <c r="B24" s="5"/>
      <c r="C24" s="25"/>
      <c r="D24" s="26"/>
    </row>
    <row r="25" spans="1:4" ht="18" thickBot="1" x14ac:dyDescent="0.35">
      <c r="A25" s="22" t="s">
        <v>8</v>
      </c>
      <c r="B25" s="6" t="s">
        <v>29</v>
      </c>
      <c r="C25" s="36">
        <f>CitiLīdzekļi[[#Totals],[Iepriekšējais gads]]+Pamatlīdzekļi[[#Totals],[Iepriekšējais gads]]+PašreizējieLīdzekļi[[#Totals],[Iepriekšējais gads]]</f>
        <v>0</v>
      </c>
      <c r="D25" s="36">
        <f>CitiLīdzekļi[[#Totals],[Pašreizējais gads]]+Pamatlīdzekļi[[#Totals],[Pašreizējais gads]]+PašreizējieLīdzekļi[[#Totals],[Pašreizējais gads]]</f>
        <v>0</v>
      </c>
    </row>
    <row r="26" spans="1:4" ht="18.75" customHeight="1" thickTop="1" thickBot="1" x14ac:dyDescent="0.35">
      <c r="B26" s="7"/>
      <c r="C26" s="30"/>
      <c r="D26" s="30"/>
    </row>
    <row r="27" spans="1:4" ht="15.75" thickTop="1" x14ac:dyDescent="0.25">
      <c r="A27" s="22" t="s">
        <v>56</v>
      </c>
      <c r="B27" s="2" t="s">
        <v>30</v>
      </c>
      <c r="C27" s="27"/>
      <c r="D27" s="28"/>
    </row>
    <row r="28" spans="1:4" x14ac:dyDescent="0.2">
      <c r="A28" s="22" t="s">
        <v>57</v>
      </c>
      <c r="B28" s="16" t="s">
        <v>31</v>
      </c>
      <c r="C28" s="18" t="s">
        <v>47</v>
      </c>
      <c r="D28" s="18" t="s">
        <v>48</v>
      </c>
    </row>
    <row r="29" spans="1:4" x14ac:dyDescent="0.2">
      <c r="B29" s="13" t="s">
        <v>32</v>
      </c>
      <c r="C29" s="34">
        <v>0</v>
      </c>
      <c r="D29" s="34">
        <v>0</v>
      </c>
    </row>
    <row r="30" spans="1:4" x14ac:dyDescent="0.2">
      <c r="B30" s="13" t="s">
        <v>33</v>
      </c>
      <c r="C30" s="34">
        <v>0</v>
      </c>
      <c r="D30" s="34">
        <v>0</v>
      </c>
    </row>
    <row r="31" spans="1:4" x14ac:dyDescent="0.2">
      <c r="B31" s="13" t="s">
        <v>34</v>
      </c>
      <c r="C31" s="34">
        <v>0</v>
      </c>
      <c r="D31" s="34">
        <v>0</v>
      </c>
    </row>
    <row r="32" spans="1:4" x14ac:dyDescent="0.2">
      <c r="B32" s="13" t="s">
        <v>35</v>
      </c>
      <c r="C32" s="34">
        <v>0</v>
      </c>
      <c r="D32" s="34">
        <v>0</v>
      </c>
    </row>
    <row r="33" spans="1:4" x14ac:dyDescent="0.2">
      <c r="B33" s="13" t="s">
        <v>36</v>
      </c>
      <c r="C33" s="34">
        <v>0</v>
      </c>
      <c r="D33" s="34">
        <v>0</v>
      </c>
    </row>
    <row r="34" spans="1:4" x14ac:dyDescent="0.2">
      <c r="B34" s="13" t="s">
        <v>18</v>
      </c>
      <c r="C34" s="34">
        <v>0</v>
      </c>
      <c r="D34" s="34">
        <v>0</v>
      </c>
    </row>
    <row r="35" spans="1:4" x14ac:dyDescent="0.2">
      <c r="B35" s="20" t="s">
        <v>37</v>
      </c>
      <c r="C35" s="35">
        <f>SUBTOTAL(109,ĪstermiņaSaistības[Iepriekšējais gads])</f>
        <v>0</v>
      </c>
      <c r="D35" s="35">
        <f>SUBTOTAL(109,ĪstermiņaSaistības[Pašreizējais gads])</f>
        <v>0</v>
      </c>
    </row>
    <row r="36" spans="1:4" x14ac:dyDescent="0.2">
      <c r="B36"/>
      <c r="C36"/>
      <c r="D36"/>
    </row>
    <row r="37" spans="1:4" x14ac:dyDescent="0.2">
      <c r="A37" s="22" t="s">
        <v>58</v>
      </c>
      <c r="B37" s="16" t="s">
        <v>38</v>
      </c>
      <c r="C37" s="18" t="s">
        <v>47</v>
      </c>
      <c r="D37" s="18" t="s">
        <v>48</v>
      </c>
    </row>
    <row r="38" spans="1:4" x14ac:dyDescent="0.2">
      <c r="B38" s="13" t="s">
        <v>39</v>
      </c>
      <c r="C38" s="34">
        <v>0</v>
      </c>
      <c r="D38" s="34">
        <v>0</v>
      </c>
    </row>
    <row r="39" spans="1:4" x14ac:dyDescent="0.2">
      <c r="B39" s="20" t="s">
        <v>40</v>
      </c>
      <c r="C39" s="35">
        <f>SUBTOTAL(109,IlgtermiņaSaistības[Iepriekšējais gads])</f>
        <v>0</v>
      </c>
      <c r="D39" s="35">
        <f>SUBTOTAL(109,IlgtermiņaSaistības[Pašreizējais gads])</f>
        <v>0</v>
      </c>
    </row>
    <row r="40" spans="1:4" x14ac:dyDescent="0.2">
      <c r="B40"/>
      <c r="C40"/>
      <c r="D40"/>
    </row>
    <row r="41" spans="1:4" x14ac:dyDescent="0.2">
      <c r="A41" s="22" t="s">
        <v>59</v>
      </c>
      <c r="B41" s="16" t="s">
        <v>41</v>
      </c>
      <c r="C41" s="18" t="s">
        <v>47</v>
      </c>
      <c r="D41" s="18" t="s">
        <v>48</v>
      </c>
    </row>
    <row r="42" spans="1:4" x14ac:dyDescent="0.2">
      <c r="B42" s="13" t="s">
        <v>42</v>
      </c>
      <c r="C42" s="34">
        <v>0</v>
      </c>
      <c r="D42" s="34">
        <v>0</v>
      </c>
    </row>
    <row r="43" spans="1:4" x14ac:dyDescent="0.2">
      <c r="B43" s="13" t="s">
        <v>43</v>
      </c>
      <c r="C43" s="34">
        <v>0</v>
      </c>
      <c r="D43" s="34">
        <v>0</v>
      </c>
    </row>
    <row r="44" spans="1:4" x14ac:dyDescent="0.2">
      <c r="B44" s="20" t="s">
        <v>44</v>
      </c>
      <c r="C44" s="35">
        <f>SUBTOTAL(109,ĪpašniekaKapitāls[Iepriekšējais gads])</f>
        <v>0</v>
      </c>
      <c r="D44" s="35">
        <f>SUBTOTAL(109,ĪpašniekaKapitāls[Pašreizējais gads])</f>
        <v>0</v>
      </c>
    </row>
    <row r="45" spans="1:4" x14ac:dyDescent="0.2">
      <c r="B45"/>
      <c r="C45"/>
      <c r="D45"/>
    </row>
    <row r="46" spans="1:4" ht="18" thickBot="1" x14ac:dyDescent="0.35">
      <c r="A46" s="22" t="s">
        <v>60</v>
      </c>
      <c r="B46" s="8" t="s">
        <v>45</v>
      </c>
      <c r="C46" s="37">
        <f>ĪpašniekaKapitāls[[#Totals],[Iepriekšējais gads]]+IlgtermiņaSaistības[[#Totals],[Iepriekšējais gads]]+ĪstermiņaSaistības[[#Totals],[Iepriekšējais gads]]</f>
        <v>0</v>
      </c>
      <c r="D46" s="37">
        <f>ĪpašniekaKapitāls[[#Totals],[Pašreizējais gads]]+IlgtermiņaSaistības[[#Totals],[Pašreizējais gads]]+ĪstermiņaSaistības[[#Totals],[Pašreizējais gads]]</f>
        <v>0</v>
      </c>
    </row>
    <row r="47" spans="1:4" ht="13.5" thickTop="1" x14ac:dyDescent="0.2">
      <c r="B47" s="9"/>
      <c r="C47" s="25"/>
      <c r="D47" s="26"/>
    </row>
    <row r="49" spans="1:4" ht="17.25" x14ac:dyDescent="0.3">
      <c r="A49" s="22" t="s">
        <v>9</v>
      </c>
      <c r="B49" s="11" t="s">
        <v>46</v>
      </c>
      <c r="C49" s="38">
        <f>SUM(C25-C46)</f>
        <v>0</v>
      </c>
      <c r="D49" s="38">
        <f>SUM(D25-D46)</f>
        <v>0</v>
      </c>
    </row>
  </sheetData>
  <mergeCells count="2">
    <mergeCell ref="B1:C2"/>
    <mergeCell ref="D1:D2"/>
  </mergeCells>
  <phoneticPr fontId="0" type="noConversion"/>
  <conditionalFormatting sqref="C49:D49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Diagrammas</vt:lpstr>
      </vt:variant>
      <vt:variant>
        <vt:i4>1</vt:i4>
      </vt:variant>
    </vt:vector>
  </HeadingPairs>
  <TitlesOfParts>
    <vt:vector size="3" baseType="lpstr">
      <vt:lpstr>Sākums</vt:lpstr>
      <vt:lpstr>Bilance</vt:lpstr>
      <vt:lpstr>Diagramma pa gadiem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2018-05-17T11:18:53Z</dcterms:created>
  <dcterms:modified xsi:type="dcterms:W3CDTF">2019-04-23T09:40:13Z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