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14"/>
  <workbookPr filterPrivacy="1"/>
  <bookViews>
    <workbookView xWindow="-120" yWindow="-120" windowWidth="28860" windowHeight="16110" xr2:uid="{00000000-000D-0000-FFFF-FFFF00000000}"/>
  </bookViews>
  <sheets>
    <sheet name="Elenco" sheetId="1" r:id="rId1"/>
    <sheet name="Programma" sheetId="3" r:id="rId2"/>
    <sheet name="Calendario" sheetId="5" r:id="rId3"/>
  </sheets>
  <definedNames>
    <definedName name="_xlnm.Print_Area" localSheetId="0">Elenco!$A$1:$H$23</definedName>
    <definedName name="NomeTeam">Elenco!$B$1</definedName>
    <definedName name="PrimoGiornoDelMese">Calendario!$I$2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5" l="1"/>
  <c r="B1" i="5"/>
  <c r="B1" i="3"/>
  <c r="G2" i="5" l="1"/>
  <c r="I2" i="5" s="1"/>
  <c r="B4" i="5" l="1"/>
  <c r="C4" i="5" l="1"/>
  <c r="D4" i="5" s="1"/>
  <c r="E4" i="5" s="1"/>
  <c r="F4" i="5" s="1"/>
  <c r="G4" i="5" s="1"/>
  <c r="H4" i="5" s="1"/>
  <c r="B6" i="5" s="1"/>
  <c r="C6" i="5" s="1"/>
  <c r="D6" i="5" s="1"/>
  <c r="E6" i="5" s="1"/>
  <c r="F6" i="5" s="1"/>
  <c r="G6" i="5" s="1"/>
  <c r="H6" i="5" s="1"/>
  <c r="B8" i="5" s="1"/>
  <c r="C8" i="5" s="1"/>
  <c r="D8" i="5" s="1"/>
  <c r="E8" i="5" s="1"/>
  <c r="F8" i="5" s="1"/>
  <c r="G8" i="5" s="1"/>
  <c r="H8" i="5" s="1"/>
  <c r="B10" i="5" s="1"/>
  <c r="C10" i="5" s="1"/>
  <c r="D10" i="5" s="1"/>
  <c r="E10" i="5" s="1"/>
  <c r="F10" i="5" s="1"/>
  <c r="G10" i="5" s="1"/>
  <c r="H10" i="5" s="1"/>
  <c r="B12" i="5" s="1"/>
  <c r="C12" i="5" s="1"/>
  <c r="D12" i="5" s="1"/>
  <c r="E12" i="5" s="1"/>
  <c r="F12" i="5" s="1"/>
  <c r="G12" i="5" s="1"/>
  <c r="H12" i="5" s="1"/>
  <c r="B14" i="5" s="1"/>
  <c r="C14" i="5" s="1"/>
  <c r="D14" i="5" s="1"/>
  <c r="E14" i="5" s="1"/>
  <c r="F14" i="5" s="1"/>
  <c r="G14" i="5" s="1"/>
  <c r="H14" i="5" s="1"/>
  <c r="B5" i="5"/>
  <c r="C5" i="5" l="1"/>
  <c r="D5" i="5" l="1"/>
  <c r="E5" i="5" l="1"/>
  <c r="F5" i="5"/>
  <c r="G5" i="5" l="1"/>
  <c r="H5" i="5" l="1"/>
  <c r="B7" i="5"/>
  <c r="C7" i="5" l="1"/>
  <c r="D7" i="5" l="1"/>
  <c r="E7" i="5" l="1"/>
  <c r="F7" i="5" l="1"/>
  <c r="G7" i="5" l="1"/>
  <c r="H7" i="5" l="1"/>
  <c r="B9" i="5" l="1"/>
  <c r="C9" i="5" l="1"/>
  <c r="D9" i="5" l="1"/>
  <c r="E9" i="5" l="1"/>
  <c r="F9" i="5" l="1"/>
  <c r="G9" i="5" l="1"/>
  <c r="H9" i="5" l="1"/>
  <c r="B11" i="5" l="1"/>
  <c r="C11" i="5" l="1"/>
  <c r="D11" i="5" l="1"/>
  <c r="E11" i="5" l="1"/>
  <c r="F11" i="5" l="1"/>
  <c r="G11" i="5" l="1"/>
  <c r="H11" i="5" l="1"/>
  <c r="B13" i="5" l="1"/>
  <c r="C13" i="5" l="1"/>
  <c r="D13" i="5" l="1"/>
  <c r="E13" i="5" l="1"/>
  <c r="F13" i="5" l="1"/>
  <c r="G13" i="5" l="1"/>
  <c r="H13" i="5" l="1"/>
  <c r="B15" i="5" l="1"/>
  <c r="C15" i="5" l="1"/>
  <c r="D15" i="5" l="1"/>
  <c r="E15" i="5" l="1"/>
  <c r="F15" i="5" l="1"/>
  <c r="G15" i="5" l="1"/>
  <c r="H15" i="5" l="1"/>
</calcChain>
</file>

<file path=xl/sharedStrings.xml><?xml version="1.0" encoding="utf-8"?>
<sst xmlns="http://schemas.openxmlformats.org/spreadsheetml/2006/main" count="29" uniqueCount="29">
  <si>
    <t>Nome team</t>
  </si>
  <si>
    <t>Elenco partecipanti</t>
  </si>
  <si>
    <t>Giocatore n.</t>
  </si>
  <si>
    <t>Nome</t>
  </si>
  <si>
    <t>Immettere dettagli del giocatore</t>
  </si>
  <si>
    <t>Data di nascita</t>
  </si>
  <si>
    <t>Ruolo</t>
  </si>
  <si>
    <t>Posta elettronica</t>
  </si>
  <si>
    <t>Telefono</t>
  </si>
  <si>
    <t>Programma del team</t>
  </si>
  <si>
    <t>Data</t>
  </si>
  <si>
    <t>Evento</t>
  </si>
  <si>
    <t>Immettere programma del team</t>
  </si>
  <si>
    <t>Luogo</t>
  </si>
  <si>
    <t>Stato</t>
  </si>
  <si>
    <t>Note</t>
  </si>
  <si>
    <t>Calendario programma</t>
  </si>
  <si>
    <t>Lun</t>
  </si>
  <si>
    <t>Legenda:</t>
  </si>
  <si>
    <t>Mar</t>
  </si>
  <si>
    <t>Programmato</t>
  </si>
  <si>
    <t>Provvisorio</t>
  </si>
  <si>
    <t>Completato</t>
  </si>
  <si>
    <t>Annullato</t>
  </si>
  <si>
    <t>Mer</t>
  </si>
  <si>
    <t>Gio</t>
  </si>
  <si>
    <t>Ven</t>
  </si>
  <si>
    <t>Sab</t>
  </si>
  <si>
    <t>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</si>
</sst>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  <numFmt numFmtId="171" formatCode="[&lt;=9999999]####\-####;\(0###\)\ ####\-####"/>
    <numFmt numFmtId="173" formatCode="dd"/>
  </numFmts>
  <fonts count="29" x14ac:knownFonts="1"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color theme="6" tint="-0.499984740745262"/>
      <name val="Tahoma"/>
      <family val="2"/>
      <scheme val="minor"/>
    </font>
    <font>
      <b/>
      <sz val="12"/>
      <color theme="6" tint="-0.499984740745262"/>
      <name val="Tahoma"/>
      <family val="2"/>
      <scheme val="minor"/>
    </font>
    <font>
      <sz val="18"/>
      <color theme="4" tint="-0.499984740745262"/>
      <name val="Tahoma"/>
      <family val="2"/>
      <scheme val="minor"/>
    </font>
    <font>
      <sz val="10"/>
      <color theme="6" tint="-0.499984740745262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8"/>
      <color theme="0"/>
      <name val="Tahoma"/>
      <family val="2"/>
      <scheme val="minor"/>
    </font>
    <font>
      <b/>
      <sz val="18"/>
      <color theme="0"/>
      <name val="Tahoma"/>
      <family val="2"/>
      <scheme val="minor"/>
    </font>
    <font>
      <sz val="11"/>
      <name val="Tahoma"/>
      <family val="2"/>
      <scheme val="minor"/>
    </font>
    <font>
      <sz val="11"/>
      <color theme="1" tint="0.249977111117893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8"/>
      <color theme="4" tint="-0.499984740745262"/>
      <name val="Tahoma"/>
      <family val="2"/>
      <scheme val="major"/>
    </font>
    <font>
      <b/>
      <sz val="14"/>
      <color theme="6" tint="-0.499984740745262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7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Font="0"/>
    <xf numFmtId="0" fontId="7" fillId="2" borderId="0" applyNumberFormat="0" applyFon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4" fillId="0" borderId="6">
      <alignment vertical="center"/>
    </xf>
    <xf numFmtId="0" fontId="12" fillId="9" borderId="0" applyNumberFormat="0" applyBorder="0" applyAlignment="0">
      <alignment vertical="center"/>
    </xf>
    <xf numFmtId="0" fontId="6" fillId="6" borderId="13" applyAlignment="0">
      <alignment horizontal="left" vertical="center" inden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17" applyNumberFormat="0" applyAlignment="0" applyProtection="0"/>
    <xf numFmtId="0" fontId="23" fillId="14" borderId="18" applyNumberFormat="0" applyAlignment="0" applyProtection="0"/>
    <xf numFmtId="0" fontId="24" fillId="14" borderId="17" applyNumberFormat="0" applyAlignment="0" applyProtection="0"/>
    <xf numFmtId="0" fontId="25" fillId="0" borderId="19" applyNumberFormat="0" applyFill="0" applyAlignment="0" applyProtection="0"/>
    <xf numFmtId="0" fontId="26" fillId="15" borderId="20" applyNumberFormat="0" applyAlignment="0" applyProtection="0"/>
    <xf numFmtId="0" fontId="27" fillId="0" borderId="0" applyNumberFormat="0" applyFill="0" applyBorder="0" applyAlignment="0" applyProtection="0"/>
    <xf numFmtId="0" fontId="6" fillId="16" borderId="21" applyNumberFormat="0" applyFont="0" applyAlignment="0" applyProtection="0"/>
    <xf numFmtId="0" fontId="28" fillId="0" borderId="0" applyNumberFormat="0" applyFill="0" applyBorder="0" applyAlignment="0" applyProtection="0"/>
    <xf numFmtId="0" fontId="12" fillId="0" borderId="22" applyNumberFormat="0" applyFill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top" wrapText="1" indent="1"/>
    </xf>
    <xf numFmtId="0" fontId="1" fillId="0" borderId="0" xfId="0" applyFont="1"/>
    <xf numFmtId="0" fontId="1" fillId="0" borderId="0" xfId="0" quotePrefix="1" applyFont="1" applyAlignment="1">
      <alignment horizontal="center" vertical="center"/>
    </xf>
    <xf numFmtId="0" fontId="7" fillId="2" borderId="0" xfId="1"/>
    <xf numFmtId="0" fontId="8" fillId="2" borderId="0" xfId="1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indent="1"/>
    </xf>
    <xf numFmtId="0" fontId="14" fillId="0" borderId="6" xfId="8">
      <alignment vertical="center"/>
    </xf>
    <xf numFmtId="0" fontId="6" fillId="8" borderId="4" xfId="7" applyBorder="1" applyAlignment="1">
      <alignment horizontal="left" vertical="top" wrapText="1" indent="1"/>
    </xf>
    <xf numFmtId="0" fontId="6" fillId="8" borderId="0" xfId="7" applyAlignment="1">
      <alignment horizontal="left" vertical="center" indent="1"/>
    </xf>
    <xf numFmtId="0" fontId="6" fillId="8" borderId="0" xfId="7" applyAlignment="1">
      <alignment horizontal="left" vertical="top" wrapText="1" indent="1"/>
    </xf>
    <xf numFmtId="0" fontId="6" fillId="8" borderId="5" xfId="7" applyBorder="1" applyAlignment="1">
      <alignment horizontal="left" vertical="top" wrapText="1" indent="1"/>
    </xf>
    <xf numFmtId="0" fontId="6" fillId="8" borderId="11" xfId="7" applyBorder="1" applyAlignment="1">
      <alignment horizontal="left" vertical="top" wrapText="1" indent="1"/>
    </xf>
    <xf numFmtId="0" fontId="6" fillId="8" borderId="12" xfId="7" applyBorder="1" applyAlignment="1">
      <alignment horizontal="left" vertical="top" wrapText="1" indent="1"/>
    </xf>
    <xf numFmtId="0" fontId="10" fillId="7" borderId="0" xfId="6" applyFont="1" applyAlignment="1">
      <alignment horizontal="center" vertical="center"/>
    </xf>
    <xf numFmtId="0" fontId="10" fillId="6" borderId="13" xfId="10" applyFont="1" applyAlignment="1">
      <alignment vertical="center"/>
    </xf>
    <xf numFmtId="0" fontId="10" fillId="6" borderId="13" xfId="10" applyFont="1" applyAlignment="1">
      <alignment horizontal="center" vertical="center"/>
    </xf>
    <xf numFmtId="0" fontId="10" fillId="6" borderId="13" xfId="10" applyFont="1" applyAlignment="1">
      <alignment horizontal="left" vertical="center"/>
    </xf>
    <xf numFmtId="0" fontId="6" fillId="6" borderId="13" xfId="10" applyAlignment="1"/>
    <xf numFmtId="0" fontId="4" fillId="2" borderId="0" xfId="1" applyFont="1"/>
    <xf numFmtId="0" fontId="9" fillId="2" borderId="0" xfId="1" applyFont="1"/>
    <xf numFmtId="0" fontId="9" fillId="2" borderId="0" xfId="1" applyFont="1" applyAlignment="1">
      <alignment vertical="center"/>
    </xf>
    <xf numFmtId="0" fontId="13" fillId="2" borderId="0" xfId="1" applyFont="1"/>
    <xf numFmtId="0" fontId="12" fillId="6" borderId="7" xfId="5" applyFont="1" applyBorder="1" applyAlignment="1">
      <alignment vertical="center"/>
    </xf>
    <xf numFmtId="0" fontId="12" fillId="6" borderId="8" xfId="5" applyFont="1" applyBorder="1" applyAlignment="1">
      <alignment horizontal="left" vertical="center" indent="1"/>
    </xf>
    <xf numFmtId="0" fontId="12" fillId="6" borderId="9" xfId="5" applyFont="1" applyBorder="1" applyAlignment="1">
      <alignment horizontal="left" vertical="center" indent="1"/>
    </xf>
    <xf numFmtId="0" fontId="12" fillId="6" borderId="7" xfId="5" applyFont="1" applyBorder="1" applyAlignment="1">
      <alignment horizontal="left" vertical="center" indent="1"/>
    </xf>
    <xf numFmtId="49" fontId="10" fillId="6" borderId="13" xfId="10" applyNumberFormat="1" applyFont="1" applyAlignment="1">
      <alignment horizontal="center" vertical="center"/>
    </xf>
    <xf numFmtId="14" fontId="10" fillId="6" borderId="13" xfId="10" applyNumberFormat="1" applyFont="1" applyAlignment="1">
      <alignment horizontal="center" vertical="center"/>
    </xf>
    <xf numFmtId="49" fontId="10" fillId="6" borderId="13" xfId="10" applyNumberFormat="1" applyFont="1" applyAlignment="1">
      <alignment horizontal="left" vertical="center"/>
    </xf>
    <xf numFmtId="14" fontId="14" fillId="0" borderId="6" xfId="8" applyNumberFormat="1">
      <alignment vertical="center"/>
    </xf>
    <xf numFmtId="0" fontId="10" fillId="7" borderId="1" xfId="6" applyFont="1" applyBorder="1" applyAlignment="1">
      <alignment horizontal="center" vertical="center"/>
    </xf>
    <xf numFmtId="0" fontId="7" fillId="2" borderId="0" xfId="1" applyAlignment="1">
      <alignment horizontal="center"/>
    </xf>
    <xf numFmtId="0" fontId="9" fillId="2" borderId="0" xfId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3" borderId="2" xfId="2" applyBorder="1" applyAlignment="1">
      <alignment horizontal="center" vertical="center"/>
    </xf>
    <xf numFmtId="0" fontId="6" fillId="8" borderId="2" xfId="7" applyBorder="1" applyAlignment="1">
      <alignment horizontal="center" vertical="center"/>
    </xf>
    <xf numFmtId="0" fontId="6" fillId="4" borderId="2" xfId="3" applyBorder="1" applyAlignment="1">
      <alignment horizontal="center" vertical="center"/>
    </xf>
    <xf numFmtId="0" fontId="7" fillId="5" borderId="2" xfId="4" applyBorder="1" applyAlignment="1">
      <alignment horizontal="center" vertical="center"/>
    </xf>
    <xf numFmtId="171" fontId="10" fillId="6" borderId="13" xfId="10" applyNumberFormat="1" applyFont="1" applyAlignment="1">
      <alignment horizontal="center" vertical="center"/>
    </xf>
    <xf numFmtId="173" fontId="6" fillId="8" borderId="10" xfId="7" applyNumberFormat="1" applyBorder="1" applyAlignment="1">
      <alignment horizontal="left" vertical="center" indent="1"/>
    </xf>
    <xf numFmtId="173" fontId="6" fillId="8" borderId="3" xfId="7" applyNumberFormat="1" applyBorder="1" applyAlignment="1">
      <alignment horizontal="left" vertical="center" indent="1"/>
    </xf>
  </cellXfs>
  <cellStyles count="50">
    <cellStyle name="20% - Colore 1" xfId="5" builtinId="30" customBuiltin="1"/>
    <cellStyle name="20% - Colore 2" xfId="34" builtinId="34" customBuiltin="1"/>
    <cellStyle name="20% - Colore 3" xfId="3" builtinId="38" customBuiltin="1"/>
    <cellStyle name="20% - Colore 4" xfId="41" builtinId="42" customBuiltin="1"/>
    <cellStyle name="20% - Colore 5" xfId="43" builtinId="46" customBuiltin="1"/>
    <cellStyle name="20% - Colore 6" xfId="47" builtinId="50" customBuiltin="1"/>
    <cellStyle name="40% - Colore 1" xfId="6" builtinId="31" customBuiltin="1"/>
    <cellStyle name="40% - Colore 2" xfId="35" builtinId="35" customBuiltin="1"/>
    <cellStyle name="40% - Colore 3" xfId="38" builtinId="39" customBuiltin="1"/>
    <cellStyle name="40% - Colore 4" xfId="7" builtinId="43" customBuiltin="1"/>
    <cellStyle name="40% - Colore 5" xfId="44" builtinId="47" customBuiltin="1"/>
    <cellStyle name="40% - Colore 6" xfId="48" builtinId="51" customBuiltin="1"/>
    <cellStyle name="60% - Colore 1" xfId="2" builtinId="32" customBuiltin="1"/>
    <cellStyle name="60% - Colore 2" xfId="36" builtinId="36" customBuiltin="1"/>
    <cellStyle name="60% - Colore 3" xfId="39" builtinId="40" customBuiltin="1"/>
    <cellStyle name="60% - Colore 4" xfId="42" builtinId="44" customBuiltin="1"/>
    <cellStyle name="60% - Colore 5" xfId="45" builtinId="48" customBuiltin="1"/>
    <cellStyle name="60% - Colore 6" xfId="49" builtinId="52" customBuiltin="1"/>
    <cellStyle name="Calcolo" xfId="26" builtinId="22" customBuiltin="1"/>
    <cellStyle name="Cella collegata" xfId="27" builtinId="24" customBuiltin="1"/>
    <cellStyle name="Cella da controllare" xfId="28" builtinId="23" customBuiltin="1"/>
    <cellStyle name="Colore 1" xfId="1" builtinId="29" customBuiltin="1"/>
    <cellStyle name="Colore 2" xfId="33" builtinId="33" customBuiltin="1"/>
    <cellStyle name="Colore 3" xfId="37" builtinId="37" customBuiltin="1"/>
    <cellStyle name="Colore 4" xfId="40" builtinId="41" customBuiltin="1"/>
    <cellStyle name="Colore 5" xfId="4" builtinId="45" customBuiltin="1"/>
    <cellStyle name="Colore 6" xfId="46" builtinId="49" customBuiltin="1"/>
    <cellStyle name="Input" xfId="24" builtinId="20" customBuiltin="1"/>
    <cellStyle name="Migliaia" xfId="11" builtinId="3" customBuiltin="1"/>
    <cellStyle name="Migliaia [0]" xfId="12" builtinId="6" customBuiltin="1"/>
    <cellStyle name="Neutrale" xfId="23" builtinId="28" customBuiltin="1"/>
    <cellStyle name="Normale" xfId="0" builtinId="0" customBuiltin="1"/>
    <cellStyle name="Nota" xfId="30" builtinId="10" customBuiltin="1"/>
    <cellStyle name="Output" xfId="25" builtinId="21" customBuiltin="1"/>
    <cellStyle name="Percentuale" xfId="15" builtinId="5" customBuiltin="1"/>
    <cellStyle name="Stile 4" xfId="8" xr:uid="{00000000-0005-0000-0000-000008000000}"/>
    <cellStyle name="Stile 7" xfId="10" xr:uid="{00000000-0005-0000-0000-000009000000}"/>
    <cellStyle name="Stile 9" xfId="9" xr:uid="{00000000-0005-0000-0000-00000A000000}"/>
    <cellStyle name="Testo avviso" xfId="29" builtinId="11" customBuiltin="1"/>
    <cellStyle name="Testo descrittivo" xfId="31" builtinId="53" customBuiltin="1"/>
    <cellStyle name="Titolo" xfId="16" builtinId="15" customBuiltin="1"/>
    <cellStyle name="Titolo 1" xfId="17" builtinId="16" customBuiltin="1"/>
    <cellStyle name="Titolo 2" xfId="18" builtinId="17" customBuiltin="1"/>
    <cellStyle name="Titolo 3" xfId="19" builtinId="18" customBuiltin="1"/>
    <cellStyle name="Titolo 4" xfId="20" builtinId="19" customBuiltin="1"/>
    <cellStyle name="Totale" xfId="32" builtinId="25" customBuiltin="1"/>
    <cellStyle name="Valore non valido" xfId="22" builtinId="27" customBuiltin="1"/>
    <cellStyle name="Valore valido" xfId="21" builtinId="26" customBuiltin="1"/>
    <cellStyle name="Valuta" xfId="13" builtinId="4" customBuiltin="1"/>
    <cellStyle name="Valuta [0]" xfId="14" builtinId="7" customBuiltin="1"/>
  </cellStyles>
  <dxfs count="144"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30" formatCode="@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0" formatCode="General"/>
      <alignment horizontal="center" vertical="center" textRotation="0" wrapText="0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171" formatCode="[&lt;=9999999]####\-####;\(0###\)\ ####\-####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0" formatCode="General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2778B"/>
      <color rgb="FF2081F9"/>
      <color rgb="FF004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B3:G4" headerRowDxfId="143" dataDxfId="142">
  <autoFilter ref="B3:G4" xr:uid="{00000000-0009-0000-0100-000001000000}"/>
  <tableColumns count="6">
    <tableColumn id="1" xr3:uid="{00000000-0010-0000-0000-000001000000}" name="Giocatore n." totalsRowLabel="Totale" dataDxfId="140" totalsRowDxfId="141" dataCellStyle="Stile 7"/>
    <tableColumn id="2" xr3:uid="{00000000-0010-0000-0000-000002000000}" name="Nome" dataDxfId="138" totalsRowDxfId="139" dataCellStyle="Stile 7"/>
    <tableColumn id="3" xr3:uid="{00000000-0010-0000-0000-000003000000}" name="Data di nascita" dataDxfId="136" totalsRowDxfId="137" dataCellStyle="Stile 7"/>
    <tableColumn id="4" xr3:uid="{00000000-0010-0000-0000-000004000000}" name="Ruolo" dataDxfId="134" totalsRowDxfId="135" dataCellStyle="Stile 7"/>
    <tableColumn id="5" xr3:uid="{00000000-0010-0000-0000-000005000000}" name="Posta elettronica" dataDxfId="132" totalsRowDxfId="133" dataCellStyle="Stile 7"/>
    <tableColumn id="6" xr3:uid="{00000000-0010-0000-0000-000006000000}" name="Telefono" totalsRowFunction="count" dataDxfId="130" totalsRowDxfId="131" dataCellStyle="Stile 7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2" displayName="Tabella2" ref="B3:F4" totalsRowShown="0" headerRowDxfId="6" dataDxfId="5">
  <autoFilter ref="B3:F4" xr:uid="{00000000-0009-0000-0100-000002000000}"/>
  <tableColumns count="5">
    <tableColumn id="1" xr3:uid="{00000000-0010-0000-0100-000001000000}" name="Data" dataDxfId="4" dataCellStyle="Stile 7"/>
    <tableColumn id="2" xr3:uid="{00000000-0010-0000-0100-000002000000}" name="Evento" dataDxfId="3" dataCellStyle="Stile 7"/>
    <tableColumn id="3" xr3:uid="{00000000-0010-0000-0100-000003000000}" name="Luogo" dataDxfId="2" dataCellStyle="Stile 7"/>
    <tableColumn id="4" xr3:uid="{00000000-0010-0000-0100-000004000000}" name="Stato" dataDxfId="1" dataCellStyle="Stile 7"/>
    <tableColumn id="5" xr3:uid="{00000000-0010-0000-0100-000005000000}" name="Note" dataDxfId="0" dataCellStyle="Stile 7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A6D"/>
    <pageSetUpPr fitToPage="1"/>
  </sheetPr>
  <dimension ref="A1:H11"/>
  <sheetViews>
    <sheetView showRowColHeaders="0" tabSelected="1" zoomScaleNormal="100" workbookViewId="0"/>
  </sheetViews>
  <sheetFormatPr defaultColWidth="9" defaultRowHeight="21.95" customHeight="1" x14ac:dyDescent="0.2"/>
  <cols>
    <col min="1" max="1" width="1.625" style="1" customWidth="1"/>
    <col min="2" max="2" width="16.625" style="6" customWidth="1"/>
    <col min="3" max="3" width="29" style="2" customWidth="1"/>
    <col min="4" max="4" width="19.25" style="7" customWidth="1"/>
    <col min="5" max="5" width="18.625" style="2" customWidth="1"/>
    <col min="6" max="6" width="32.625" style="6" customWidth="1"/>
    <col min="7" max="7" width="18.125" style="2" customWidth="1"/>
    <col min="8" max="8" width="1.25" style="1" customWidth="1"/>
    <col min="9" max="16384" width="9" style="1"/>
  </cols>
  <sheetData>
    <row r="1" spans="1:8" s="30" customFormat="1" ht="29.25" customHeight="1" x14ac:dyDescent="0.3">
      <c r="A1" s="14"/>
      <c r="B1" s="44" t="s">
        <v>0</v>
      </c>
      <c r="C1" s="43"/>
      <c r="D1" s="43"/>
      <c r="E1" s="43"/>
      <c r="F1" s="43"/>
      <c r="G1" s="43"/>
      <c r="H1" s="14"/>
    </row>
    <row r="2" spans="1:8" s="18" customFormat="1" ht="30" customHeight="1" thickBot="1" x14ac:dyDescent="0.25">
      <c r="B2" s="18" t="s">
        <v>1</v>
      </c>
    </row>
    <row r="3" spans="1:8" s="2" customFormat="1" ht="30" customHeight="1" x14ac:dyDescent="0.2">
      <c r="A3" s="25"/>
      <c r="B3" s="25" t="s">
        <v>2</v>
      </c>
      <c r="C3" s="25" t="s">
        <v>3</v>
      </c>
      <c r="D3" s="25" t="s">
        <v>5</v>
      </c>
      <c r="E3" s="25" t="s">
        <v>6</v>
      </c>
      <c r="F3" s="25" t="s">
        <v>7</v>
      </c>
      <c r="G3" s="25" t="s">
        <v>8</v>
      </c>
      <c r="H3" s="25"/>
    </row>
    <row r="4" spans="1:8" ht="30" customHeight="1" x14ac:dyDescent="0.2">
      <c r="A4" s="26"/>
      <c r="B4" s="38"/>
      <c r="C4" s="28" t="s">
        <v>4</v>
      </c>
      <c r="D4" s="39"/>
      <c r="E4" s="27"/>
      <c r="F4" s="38"/>
      <c r="G4" s="50"/>
      <c r="H4" s="26"/>
    </row>
    <row r="11" spans="1:8" ht="21.95" customHeight="1" x14ac:dyDescent="0.2">
      <c r="E11" s="13"/>
    </row>
  </sheetData>
  <dataValidations count="3">
    <dataValidation allowBlank="1" showInputMessage="1" showErrorMessage="1" promptTitle="Organizzare un team sportivo" prompt="_x000a_Questa cartella di lavoro consente di organizzare i membri del team e il programma._x000a__x000a_Nella cella B1, digitare il nome del team. Nella tabella Elenco giocatori, digitare le informazioni di ogni giocatore." sqref="A1" xr:uid="{00000000-0002-0000-0000-000000000000}"/>
    <dataValidation allowBlank="1" showInputMessage="1" showErrorMessage="1" prompt="Digitare il nome del team." sqref="B1" xr:uid="{00000000-0002-0000-0000-000001000000}"/>
    <dataValidation type="custom" allowBlank="1" showInputMessage="1" showErrorMessage="1" errorTitle="Indirizzo e-mail non valido" error="Immettere un indirizzo di posta elettronica valido" sqref="F4" xr:uid="{00000000-0002-0000-0000-000002000000}">
      <formula1>ISNUMBER(MATCH("*@*.???",F4,0))</formula1>
    </dataValidation>
  </dataValidations>
  <printOptions gridLines="1"/>
  <pageMargins left="0.7" right="0.7" top="0.75" bottom="0.75" header="0.3" footer="0.3"/>
  <pageSetup paperSize="9" scale="89" fitToHeight="20" orientation="landscape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H4"/>
  <sheetViews>
    <sheetView showGridLines="0" zoomScaleNormal="100" workbookViewId="0"/>
  </sheetViews>
  <sheetFormatPr defaultColWidth="9" defaultRowHeight="21.95" customHeight="1" x14ac:dyDescent="0.2"/>
  <cols>
    <col min="1" max="1" width="1.625" style="1" customWidth="1"/>
    <col min="2" max="2" width="18.625" style="7" customWidth="1"/>
    <col min="3" max="3" width="34.625" style="5" customWidth="1"/>
    <col min="4" max="4" width="26.625" style="4" customWidth="1"/>
    <col min="5" max="5" width="18.625" style="4" customWidth="1"/>
    <col min="6" max="6" width="32.375" style="4" customWidth="1"/>
    <col min="7" max="7" width="0.125" style="1" hidden="1" customWidth="1"/>
    <col min="8" max="8" width="2.125" style="1" customWidth="1"/>
    <col min="9" max="16384" width="9" style="1"/>
  </cols>
  <sheetData>
    <row r="1" spans="1:8" s="30" customFormat="1" ht="29.25" customHeight="1" x14ac:dyDescent="0.3">
      <c r="A1" s="15"/>
      <c r="B1" s="32" t="str">
        <f>_xlfn.SINGLE(NomeTeam)</f>
        <v>Nome team</v>
      </c>
      <c r="C1" s="15"/>
      <c r="D1" s="15"/>
      <c r="E1" s="15"/>
      <c r="F1" s="15"/>
      <c r="G1" s="15"/>
      <c r="H1" s="15"/>
    </row>
    <row r="2" spans="1:8" s="18" customFormat="1" ht="30" customHeight="1" thickBot="1" x14ac:dyDescent="0.25">
      <c r="B2" s="18" t="s">
        <v>9</v>
      </c>
    </row>
    <row r="3" spans="1:8" s="2" customFormat="1" ht="30" customHeight="1" x14ac:dyDescent="0.2">
      <c r="A3" s="25"/>
      <c r="B3" s="42" t="s">
        <v>10</v>
      </c>
      <c r="C3" s="42" t="s">
        <v>11</v>
      </c>
      <c r="D3" s="42" t="s">
        <v>13</v>
      </c>
      <c r="E3" s="42" t="s">
        <v>14</v>
      </c>
      <c r="F3" s="42" t="s">
        <v>15</v>
      </c>
      <c r="G3" s="25"/>
      <c r="H3" s="25"/>
    </row>
    <row r="4" spans="1:8" ht="30" customHeight="1" x14ac:dyDescent="0.2">
      <c r="A4" s="26"/>
      <c r="B4" s="39"/>
      <c r="C4" s="40" t="s">
        <v>12</v>
      </c>
      <c r="D4" s="28"/>
      <c r="E4" s="28"/>
      <c r="F4" s="28"/>
      <c r="G4" s="26"/>
      <c r="H4" s="26"/>
    </row>
  </sheetData>
  <dataValidations count="2">
    <dataValidation type="list" allowBlank="1" showInputMessage="1" showErrorMessage="1" sqref="E4" xr:uid="{00000000-0002-0000-0100-000000000000}">
      <formula1>"Programmato, Provvisorio, Completato, Annullato"</formula1>
    </dataValidation>
    <dataValidation allowBlank="1" showInputMessage="1" showErrorMessage="1" prompt="Digitare le informazioni di ogni evento della tabella del programma del team." sqref="A1" xr:uid="{00000000-0002-0000-0100-000001000000}"/>
  </dataValidations>
  <printOptions gridLines="1"/>
  <pageMargins left="0.7" right="0.7" top="0.75" bottom="0.75" header="0.3" footer="0.3"/>
  <pageSetup paperSize="9" scale="91" fitToHeight="20" orientation="landscape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2778B"/>
    <pageSetUpPr fitToPage="1"/>
  </sheetPr>
  <dimension ref="A1:M20"/>
  <sheetViews>
    <sheetView showGridLines="0" zoomScaleNormal="100" workbookViewId="0"/>
  </sheetViews>
  <sheetFormatPr defaultColWidth="9" defaultRowHeight="21.95" customHeight="1" x14ac:dyDescent="0.2"/>
  <cols>
    <col min="1" max="1" width="1.625" style="1" customWidth="1"/>
    <col min="2" max="2" width="16.625" style="2" customWidth="1"/>
    <col min="3" max="3" width="16.625" style="4" customWidth="1"/>
    <col min="4" max="4" width="16.625" style="2" customWidth="1"/>
    <col min="5" max="5" width="16.625" style="1" customWidth="1"/>
    <col min="6" max="6" width="16.625" style="4" customWidth="1"/>
    <col min="7" max="8" width="16.625" style="1" customWidth="1"/>
    <col min="9" max="9" width="1.625" style="1" customWidth="1"/>
    <col min="10" max="10" width="5.5" style="1" customWidth="1"/>
    <col min="11" max="11" width="4.75" style="1" customWidth="1"/>
    <col min="12" max="12" width="4.25" style="1" customWidth="1"/>
    <col min="13" max="16384" width="9" style="1"/>
  </cols>
  <sheetData>
    <row r="1" spans="1:13" s="33" customFormat="1" ht="29.25" customHeight="1" x14ac:dyDescent="0.3">
      <c r="A1" s="32"/>
      <c r="B1" s="32" t="str">
        <f>_xlfn.SINGLE(NomeTeam)</f>
        <v>Nome team</v>
      </c>
      <c r="C1" s="32"/>
      <c r="D1" s="32"/>
      <c r="E1" s="32"/>
      <c r="F1" s="32"/>
      <c r="G1" s="32"/>
      <c r="H1" s="32"/>
      <c r="I1" s="31"/>
      <c r="J1" s="31"/>
      <c r="K1" s="31"/>
      <c r="L1" s="31"/>
      <c r="M1" s="31"/>
    </row>
    <row r="2" spans="1:13" s="18" customFormat="1" ht="30" customHeight="1" thickBot="1" x14ac:dyDescent="0.25">
      <c r="B2" s="18" t="s">
        <v>16</v>
      </c>
      <c r="G2" s="18">
        <f ca="1">YEAR(TODAY())</f>
        <v>2019</v>
      </c>
      <c r="H2" s="18" t="str">
        <f ca="1">TEXT(TODAY(),"mmmm")</f>
        <v>marzo</v>
      </c>
      <c r="I2" s="41">
        <f ca="1">DATE(G2,MONTH(H2&amp;"1"),1)</f>
        <v>43525</v>
      </c>
    </row>
    <row r="3" spans="1:13" s="3" customFormat="1" ht="30" customHeight="1" x14ac:dyDescent="0.2">
      <c r="A3" s="34"/>
      <c r="B3" s="35" t="s">
        <v>17</v>
      </c>
      <c r="C3" s="36" t="s">
        <v>19</v>
      </c>
      <c r="D3" s="36" t="s">
        <v>24</v>
      </c>
      <c r="E3" s="37" t="s">
        <v>25</v>
      </c>
      <c r="F3" s="35" t="s">
        <v>26</v>
      </c>
      <c r="G3" s="36" t="s">
        <v>27</v>
      </c>
      <c r="H3" s="36" t="s">
        <v>28</v>
      </c>
      <c r="I3" s="29"/>
      <c r="J3" s="29"/>
      <c r="K3" s="29"/>
      <c r="L3" s="29"/>
    </row>
    <row r="4" spans="1:13" s="10" customFormat="1" ht="30" customHeight="1" x14ac:dyDescent="0.2">
      <c r="A4" s="20"/>
      <c r="B4" s="51">
        <f ca="1">IFERROR(_xlfn.SINGLE(PrimoGiornoDelMese)-WEEKDAY(_xlfn.SINGLE(PrimoGiornoDelMese),2)+1,"")</f>
        <v>43521</v>
      </c>
      <c r="C4" s="52">
        <f ca="1">IFERROR(B4+1,"")</f>
        <v>43522</v>
      </c>
      <c r="D4" s="52">
        <f t="shared" ref="D4:H4" ca="1" si="0">IFERROR(C4+1,"")</f>
        <v>43523</v>
      </c>
      <c r="E4" s="52">
        <f t="shared" ca="1" si="0"/>
        <v>43524</v>
      </c>
      <c r="F4" s="52">
        <f t="shared" ca="1" si="0"/>
        <v>43525</v>
      </c>
      <c r="G4" s="52">
        <f t="shared" ca="1" si="0"/>
        <v>43526</v>
      </c>
      <c r="H4" s="52">
        <f t="shared" ca="1" si="0"/>
        <v>43527</v>
      </c>
    </row>
    <row r="5" spans="1:13" s="11" customFormat="1" ht="30" customHeight="1" x14ac:dyDescent="0.2">
      <c r="A5" s="21"/>
      <c r="B5" s="23" t="str">
        <f ca="1">IFERROR(IF(VLOOKUP(B4,Tabella2[[Data]:[Evento]],2,FALSE)&lt;&gt;"",VLOOKUP(B4,Tabella2[[Data]:[Evento]],2,FALSE),""),"")</f>
        <v/>
      </c>
      <c r="C5" s="19" t="str">
        <f ca="1">IFERROR(IF(VLOOKUP(C4,Tabella2[[Data]:[Evento]],2,FALSE)&lt;&gt;"",VLOOKUP(C4,Tabella2[[Data]:[Evento]],2,FALSE),""),"")</f>
        <v/>
      </c>
      <c r="D5" s="19" t="str">
        <f ca="1">IFERROR(IF(VLOOKUP(D4,Tabella2[[Data]:[Evento]],2,FALSE)&lt;&gt;"",VLOOKUP(D4,Tabella2[[Data]:[Evento]],2,FALSE),""),"")</f>
        <v/>
      </c>
      <c r="E5" s="19" t="str">
        <f ca="1">IFERROR(IF(VLOOKUP(E4,Tabella2[[Data]:[Evento]],2,FALSE)&lt;&gt;"",VLOOKUP(E4,Tabella2[[Data]:[Evento]],2,FALSE),""),"")</f>
        <v/>
      </c>
      <c r="F5" s="19" t="str">
        <f ca="1">IFERROR(IF(VLOOKUP(F4,Tabella2[[Data]:[Evento]],2,FALSE)&lt;&gt;"",VLOOKUP(F4,Tabella2[[Data]:[Evento]],2,FALSE),""),"")</f>
        <v/>
      </c>
      <c r="G5" s="19" t="str">
        <f ca="1">IFERROR(IF(VLOOKUP(G4,Tabella2[[Data]:[Evento]],2,FALSE)&lt;&gt;"",VLOOKUP(G4,Tabella2[[Data]:[Evento]],2,FALSE),""),"")</f>
        <v/>
      </c>
      <c r="H5" s="19" t="str">
        <f ca="1">IFERROR(IF(VLOOKUP(H4,Tabella2[[Data]:[Evento]],2,FALSE)&lt;&gt;"",VLOOKUP(H4,Tabella2[[Data]:[Evento]],2,FALSE),""),"")</f>
        <v/>
      </c>
    </row>
    <row r="6" spans="1:13" s="10" customFormat="1" ht="30" customHeight="1" x14ac:dyDescent="0.2">
      <c r="A6" s="20"/>
      <c r="B6" s="51">
        <f ca="1">IFERROR(H4+1,"")</f>
        <v>43528</v>
      </c>
      <c r="C6" s="52">
        <f ca="1">IFERROR(B6+1,"")</f>
        <v>43529</v>
      </c>
      <c r="D6" s="52">
        <f t="shared" ref="D6:H14" ca="1" si="1">IFERROR(C6+1,"")</f>
        <v>43530</v>
      </c>
      <c r="E6" s="52">
        <f t="shared" ca="1" si="1"/>
        <v>43531</v>
      </c>
      <c r="F6" s="52">
        <f t="shared" ca="1" si="1"/>
        <v>43532</v>
      </c>
      <c r="G6" s="52">
        <f t="shared" ca="1" si="1"/>
        <v>43533</v>
      </c>
      <c r="H6" s="52">
        <f t="shared" ca="1" si="1"/>
        <v>43534</v>
      </c>
    </row>
    <row r="7" spans="1:13" s="11" customFormat="1" ht="30" customHeight="1" x14ac:dyDescent="0.2">
      <c r="A7" s="21"/>
      <c r="B7" s="23" t="str">
        <f ca="1">IFERROR(IF(VLOOKUP(B6,Tabella2[[Data]:[Evento]],2,FALSE)&lt;&gt;"",VLOOKUP(B6,Tabella2[[Data]:[Evento]],2,FALSE),""),"")</f>
        <v/>
      </c>
      <c r="C7" s="19" t="str">
        <f ca="1">IFERROR(IF(VLOOKUP(C6,Tabella2[[Data]:[Evento]],2,FALSE)&lt;&gt;"",VLOOKUP(C6,Tabella2[[Data]:[Evento]],2,FALSE),""),"")</f>
        <v/>
      </c>
      <c r="D7" s="19" t="str">
        <f ca="1">IFERROR(IF(VLOOKUP(D6,Tabella2[[Data]:[Evento]],2,FALSE)&lt;&gt;"",VLOOKUP(D6,Tabella2[[Data]:[Evento]],2,FALSE),""),"")</f>
        <v/>
      </c>
      <c r="E7" s="19" t="str">
        <f ca="1">IFERROR(IF(VLOOKUP(E6,Tabella2[[Data]:[Evento]],2,FALSE)&lt;&gt;"",VLOOKUP(E6,Tabella2[[Data]:[Evento]],2,FALSE),""),"")</f>
        <v/>
      </c>
      <c r="F7" s="19" t="str">
        <f ca="1">IFERROR(IF(VLOOKUP(F6,Tabella2[[Data]:[Evento]],2,FALSE)&lt;&gt;"",VLOOKUP(F6,Tabella2[[Data]:[Evento]],2,FALSE),""),"")</f>
        <v/>
      </c>
      <c r="G7" s="19" t="str">
        <f ca="1">IFERROR(IF(VLOOKUP(G6,Tabella2[[Data]:[Evento]],2,FALSE)&lt;&gt;"",VLOOKUP(G6,Tabella2[[Data]:[Evento]],2,FALSE),""),"")</f>
        <v/>
      </c>
      <c r="H7" s="19" t="str">
        <f ca="1">IFERROR(IF(VLOOKUP(H6,Tabella2[[Data]:[Evento]],2,FALSE)&lt;&gt;"",VLOOKUP(H6,Tabella2[[Data]:[Evento]],2,FALSE),""),"")</f>
        <v/>
      </c>
    </row>
    <row r="8" spans="1:13" s="10" customFormat="1" ht="30" customHeight="1" x14ac:dyDescent="0.2">
      <c r="A8" s="20"/>
      <c r="B8" s="51">
        <f ca="1">IFERROR(H6+1,"")</f>
        <v>43535</v>
      </c>
      <c r="C8" s="52">
        <f ca="1">IFERROR(B8+1,"")</f>
        <v>43536</v>
      </c>
      <c r="D8" s="52">
        <f t="shared" ca="1" si="1"/>
        <v>43537</v>
      </c>
      <c r="E8" s="52">
        <f t="shared" ca="1" si="1"/>
        <v>43538</v>
      </c>
      <c r="F8" s="52">
        <f t="shared" ca="1" si="1"/>
        <v>43539</v>
      </c>
      <c r="G8" s="52">
        <f t="shared" ca="1" si="1"/>
        <v>43540</v>
      </c>
      <c r="H8" s="52">
        <f t="shared" ca="1" si="1"/>
        <v>43541</v>
      </c>
    </row>
    <row r="9" spans="1:13" s="11" customFormat="1" ht="30" customHeight="1" x14ac:dyDescent="0.2">
      <c r="A9" s="21"/>
      <c r="B9" s="23" t="str">
        <f ca="1">IFERROR(IF(VLOOKUP(B8,Tabella2[[Data]:[Evento]],2,FALSE)&lt;&gt;"",VLOOKUP(B8,Tabella2[[Data]:[Evento]],2,FALSE),""),"")</f>
        <v/>
      </c>
      <c r="C9" s="19" t="str">
        <f ca="1">IFERROR(IF(VLOOKUP(C8,Tabella2[[Data]:[Evento]],2,FALSE)&lt;&gt;"",VLOOKUP(C8,Tabella2[[Data]:[Evento]],2,FALSE),""),"")</f>
        <v/>
      </c>
      <c r="D9" s="19" t="str">
        <f ca="1">IFERROR(IF(VLOOKUP(D8,Tabella2[[Data]:[Evento]],2,FALSE)&lt;&gt;"",VLOOKUP(D8,Tabella2[[Data]:[Evento]],2,FALSE),""),"")</f>
        <v/>
      </c>
      <c r="E9" s="19" t="str">
        <f ca="1">IFERROR(IF(VLOOKUP(E8,Tabella2[[Data]:[Evento]],2,FALSE)&lt;&gt;"",VLOOKUP(E8,Tabella2[[Data]:[Evento]],2,FALSE),""),"")</f>
        <v/>
      </c>
      <c r="F9" s="19" t="str">
        <f ca="1">IFERROR(IF(VLOOKUP(F8,Tabella2[[Data]:[Evento]],2,FALSE)&lt;&gt;"",VLOOKUP(F8,Tabella2[[Data]:[Evento]],2,FALSE),""),"")</f>
        <v/>
      </c>
      <c r="G9" s="19" t="str">
        <f ca="1">IFERROR(IF(VLOOKUP(G8,Tabella2[[Data]:[Evento]],2,FALSE)&lt;&gt;"",VLOOKUP(G8,Tabella2[[Data]:[Evento]],2,FALSE),""),"")</f>
        <v/>
      </c>
      <c r="H9" s="19" t="str">
        <f ca="1">IFERROR(IF(VLOOKUP(H8,Tabella2[[Data]:[Evento]],2,FALSE)&lt;&gt;"",VLOOKUP(H8,Tabella2[[Data]:[Evento]],2,FALSE),""),"")</f>
        <v/>
      </c>
    </row>
    <row r="10" spans="1:13" s="10" customFormat="1" ht="30" customHeight="1" x14ac:dyDescent="0.2">
      <c r="A10" s="20"/>
      <c r="B10" s="51">
        <f ca="1">IFERROR(H8+1,"")</f>
        <v>43542</v>
      </c>
      <c r="C10" s="52">
        <f ca="1">IFERROR(B10+1,"")</f>
        <v>43543</v>
      </c>
      <c r="D10" s="52">
        <f t="shared" ca="1" si="1"/>
        <v>43544</v>
      </c>
      <c r="E10" s="52">
        <f t="shared" ca="1" si="1"/>
        <v>43545</v>
      </c>
      <c r="F10" s="52">
        <f t="shared" ca="1" si="1"/>
        <v>43546</v>
      </c>
      <c r="G10" s="52">
        <f t="shared" ca="1" si="1"/>
        <v>43547</v>
      </c>
      <c r="H10" s="52">
        <f t="shared" ca="1" si="1"/>
        <v>43548</v>
      </c>
    </row>
    <row r="11" spans="1:13" s="11" customFormat="1" ht="30" customHeight="1" x14ac:dyDescent="0.2">
      <c r="A11" s="21"/>
      <c r="B11" s="23" t="str">
        <f ca="1">IFERROR(IF(VLOOKUP(B10,Tabella2[[Data]:[Evento]],2,FALSE)&lt;&gt;"",VLOOKUP(B10,Tabella2[[Data]:[Evento]],2,FALSE),""),"")</f>
        <v/>
      </c>
      <c r="C11" s="19" t="str">
        <f ca="1">IFERROR(IF(VLOOKUP(C10,Tabella2[[Data]:[Evento]],2,FALSE)&lt;&gt;"",VLOOKUP(C10,Tabella2[[Data]:[Evento]],2,FALSE),""),"")</f>
        <v/>
      </c>
      <c r="D11" s="19" t="str">
        <f ca="1">IFERROR(IF(VLOOKUP(D10,Tabella2[[Data]:[Evento]],2,FALSE)&lt;&gt;"",VLOOKUP(D10,Tabella2[[Data]:[Evento]],2,FALSE),""),"")</f>
        <v/>
      </c>
      <c r="E11" s="19" t="str">
        <f ca="1">IFERROR(IF(VLOOKUP(E10,Tabella2[[Data]:[Evento]],2,FALSE)&lt;&gt;"",VLOOKUP(E10,Tabella2[[Data]:[Evento]],2,FALSE),""),"")</f>
        <v/>
      </c>
      <c r="F11" s="19" t="str">
        <f ca="1">IFERROR(IF(VLOOKUP(F10,Tabella2[[Data]:[Evento]],2,FALSE)&lt;&gt;"",VLOOKUP(F10,Tabella2[[Data]:[Evento]],2,FALSE),""),"")</f>
        <v/>
      </c>
      <c r="G11" s="19" t="str">
        <f ca="1">IFERROR(IF(VLOOKUP(G10,Tabella2[[Data]:[Evento]],2,FALSE)&lt;&gt;"",VLOOKUP(G10,Tabella2[[Data]:[Evento]],2,FALSE),""),"")</f>
        <v/>
      </c>
      <c r="H11" s="19" t="str">
        <f ca="1">IFERROR(IF(VLOOKUP(H10,Tabella2[[Data]:[Evento]],2,FALSE)&lt;&gt;"",VLOOKUP(H10,Tabella2[[Data]:[Evento]],2,FALSE),""),"")</f>
        <v/>
      </c>
    </row>
    <row r="12" spans="1:13" s="10" customFormat="1" ht="30" customHeight="1" x14ac:dyDescent="0.2">
      <c r="A12" s="20"/>
      <c r="B12" s="51">
        <f ca="1">IFERROR(H10+1,"")</f>
        <v>43549</v>
      </c>
      <c r="C12" s="52">
        <f ca="1">IFERROR(B12+1,"")</f>
        <v>43550</v>
      </c>
      <c r="D12" s="52">
        <f t="shared" ca="1" si="1"/>
        <v>43551</v>
      </c>
      <c r="E12" s="52">
        <f t="shared" ca="1" si="1"/>
        <v>43552</v>
      </c>
      <c r="F12" s="52">
        <f t="shared" ca="1" si="1"/>
        <v>43553</v>
      </c>
      <c r="G12" s="52">
        <f t="shared" ca="1" si="1"/>
        <v>43554</v>
      </c>
      <c r="H12" s="52">
        <f t="shared" ca="1" si="1"/>
        <v>43555</v>
      </c>
    </row>
    <row r="13" spans="1:13" s="11" customFormat="1" ht="30" customHeight="1" x14ac:dyDescent="0.2">
      <c r="A13" s="21"/>
      <c r="B13" s="23" t="str">
        <f ca="1">IFERROR(IF(VLOOKUP(B12,Tabella2[[Data]:[Evento]],2,FALSE)&lt;&gt;"",VLOOKUP(B12,Tabella2[[Data]:[Evento]],2,FALSE),""),"")</f>
        <v/>
      </c>
      <c r="C13" s="19" t="str">
        <f ca="1">IFERROR(IF(VLOOKUP(C12,Tabella2[[Data]:[Evento]],2,FALSE)&lt;&gt;"",VLOOKUP(C12,Tabella2[[Data]:[Evento]],2,FALSE),""),"")</f>
        <v/>
      </c>
      <c r="D13" s="19" t="str">
        <f ca="1">IFERROR(IF(VLOOKUP(D12,Tabella2[[Data]:[Evento]],2,FALSE)&lt;&gt;"",VLOOKUP(D12,Tabella2[[Data]:[Evento]],2,FALSE),""),"")</f>
        <v/>
      </c>
      <c r="E13" s="19" t="str">
        <f ca="1">IFERROR(IF(VLOOKUP(E12,Tabella2[[Data]:[Evento]],2,FALSE)&lt;&gt;"",VLOOKUP(E12,Tabella2[[Data]:[Evento]],2,FALSE),""),"")</f>
        <v/>
      </c>
      <c r="F13" s="19" t="str">
        <f ca="1">IFERROR(IF(VLOOKUP(F12,Tabella2[[Data]:[Evento]],2,FALSE)&lt;&gt;"",VLOOKUP(F12,Tabella2[[Data]:[Evento]],2,FALSE),""),"")</f>
        <v/>
      </c>
      <c r="G13" s="19" t="str">
        <f ca="1">IFERROR(IF(VLOOKUP(G12,Tabella2[[Data]:[Evento]],2,FALSE)&lt;&gt;"",VLOOKUP(G12,Tabella2[[Data]:[Evento]],2,FALSE),""),"")</f>
        <v/>
      </c>
      <c r="H13" s="19" t="str">
        <f ca="1">IFERROR(IF(VLOOKUP(H12,Tabella2[[Data]:[Evento]],2,FALSE)&lt;&gt;"",VLOOKUP(H12,Tabella2[[Data]:[Evento]],2,FALSE),""),"")</f>
        <v/>
      </c>
    </row>
    <row r="14" spans="1:13" s="10" customFormat="1" ht="30" customHeight="1" x14ac:dyDescent="0.2">
      <c r="A14" s="20"/>
      <c r="B14" s="51">
        <f ca="1">IFERROR(H12+1,"")</f>
        <v>43556</v>
      </c>
      <c r="C14" s="52">
        <f ca="1">IFERROR(B14+1,"")</f>
        <v>43557</v>
      </c>
      <c r="D14" s="52">
        <f t="shared" ca="1" si="1"/>
        <v>43558</v>
      </c>
      <c r="E14" s="52">
        <f t="shared" ca="1" si="1"/>
        <v>43559</v>
      </c>
      <c r="F14" s="52">
        <f t="shared" ca="1" si="1"/>
        <v>43560</v>
      </c>
      <c r="G14" s="52">
        <f t="shared" ca="1" si="1"/>
        <v>43561</v>
      </c>
      <c r="H14" s="52">
        <f t="shared" ca="1" si="1"/>
        <v>43562</v>
      </c>
    </row>
    <row r="15" spans="1:13" s="11" customFormat="1" ht="30" customHeight="1" x14ac:dyDescent="0.2">
      <c r="A15" s="21"/>
      <c r="B15" s="24" t="str">
        <f ca="1">IFERROR(IF(VLOOKUP(B14,Tabella2[[Data]:[Evento]],2,FALSE)&lt;&gt;"",VLOOKUP(B14,Tabella2[[Data]:[Evento]],2,FALSE),""),"")</f>
        <v/>
      </c>
      <c r="C15" s="22" t="str">
        <f ca="1">IFERROR(IF(VLOOKUP(C14,Tabella2[[Data]:[Evento]],2,FALSE)&lt;&gt;"",VLOOKUP(C14,Tabella2[[Data]:[Evento]],2,FALSE),""),"")</f>
        <v/>
      </c>
      <c r="D15" s="22" t="str">
        <f ca="1">IFERROR(IF(VLOOKUP(D14,Tabella2[[Data]:[Evento]],2,FALSE)&lt;&gt;"",VLOOKUP(D14,Tabella2[[Data]:[Evento]],2,FALSE),""),"")</f>
        <v/>
      </c>
      <c r="E15" s="22" t="str">
        <f ca="1">IFERROR(IF(VLOOKUP(E14,Tabella2[[Data]:[Evento]],2,FALSE)&lt;&gt;"",VLOOKUP(E14,Tabella2[[Data]:[Evento]],2,FALSE),""),"")</f>
        <v/>
      </c>
      <c r="F15" s="22" t="str">
        <f ca="1">IFERROR(IF(VLOOKUP(F14,Tabella2[[Data]:[Evento]],2,FALSE)&lt;&gt;"",VLOOKUP(F14,Tabella2[[Data]:[Evento]],2,FALSE),""),"")</f>
        <v/>
      </c>
      <c r="G15" s="22" t="str">
        <f ca="1">IFERROR(IF(VLOOKUP(G14,Tabella2[[Data]:[Evento]],2,FALSE)&lt;&gt;"",VLOOKUP(G14,Tabella2[[Data]:[Evento]],2,FALSE),""),"")</f>
        <v/>
      </c>
      <c r="H15" s="22" t="str">
        <f ca="1">IFERROR(IF(VLOOKUP(H14,Tabella2[[Data]:[Evento]],2,FALSE)&lt;&gt;"",VLOOKUP(H14,Tabella2[[Data]:[Evento]],2,FALSE),""),"")</f>
        <v/>
      </c>
    </row>
    <row r="16" spans="1:13" s="12" customFormat="1" ht="30" customHeight="1" x14ac:dyDescent="0.2">
      <c r="B16" s="45" t="s">
        <v>18</v>
      </c>
      <c r="C16" s="16"/>
      <c r="D16" s="9"/>
      <c r="F16" s="8"/>
    </row>
    <row r="17" spans="2:3" ht="21.95" customHeight="1" x14ac:dyDescent="0.2">
      <c r="B17" s="46"/>
      <c r="C17" s="17" t="s">
        <v>20</v>
      </c>
    </row>
    <row r="18" spans="2:3" ht="21.95" customHeight="1" x14ac:dyDescent="0.2">
      <c r="B18" s="47"/>
      <c r="C18" s="17" t="s">
        <v>21</v>
      </c>
    </row>
    <row r="19" spans="2:3" ht="21.95" customHeight="1" x14ac:dyDescent="0.2">
      <c r="B19" s="48"/>
      <c r="C19" s="17" t="s">
        <v>22</v>
      </c>
    </row>
    <row r="20" spans="2:3" ht="21.95" customHeight="1" x14ac:dyDescent="0.2">
      <c r="B20" s="49"/>
      <c r="C20" s="17" t="s">
        <v>23</v>
      </c>
    </row>
  </sheetData>
  <conditionalFormatting sqref="B4">
    <cfRule type="expression" dxfId="48" priority="61">
      <formula>MONTH(B$4)&lt;&gt;MONTH(PrimoGiornoDelMese)</formula>
    </cfRule>
  </conditionalFormatting>
  <conditionalFormatting sqref="C4:H4">
    <cfRule type="expression" dxfId="49" priority="56">
      <formula>MONTH(C$4)&lt;&gt;MONTH(PrimoGiornoDelMese)</formula>
    </cfRule>
  </conditionalFormatting>
  <conditionalFormatting sqref="B6:B7">
    <cfRule type="expression" dxfId="50" priority="51">
      <formula>MONTH(B$6)&lt;&gt;MONTH(PrimoGiornoDelMese)</formula>
    </cfRule>
  </conditionalFormatting>
  <conditionalFormatting sqref="C6:H7">
    <cfRule type="expression" dxfId="51" priority="46">
      <formula>MONTH(C$6)&lt;&gt;MONTH(PrimoGiornoDelMese)</formula>
    </cfRule>
  </conditionalFormatting>
  <conditionalFormatting sqref="B8:B9">
    <cfRule type="expression" dxfId="52" priority="41">
      <formula>MONTH(B$8)&lt;&gt;MONTH(PrimoGiornoDelMese)</formula>
    </cfRule>
  </conditionalFormatting>
  <conditionalFormatting sqref="C8:H9">
    <cfRule type="expression" dxfId="53" priority="36">
      <formula>MONTH(C$8)&lt;&gt;MONTH(PrimoGiornoDelMese)</formula>
    </cfRule>
  </conditionalFormatting>
  <conditionalFormatting sqref="B10:B11">
    <cfRule type="expression" dxfId="54" priority="31">
      <formula>MONTH(B$10)&lt;&gt;MONTH(PrimoGiornoDelMese)</formula>
    </cfRule>
  </conditionalFormatting>
  <conditionalFormatting sqref="C10:H11">
    <cfRule type="expression" dxfId="55" priority="26">
      <formula>MONTH(C$10)&lt;&gt;MONTH(PrimoGiornoDelMese)</formula>
    </cfRule>
  </conditionalFormatting>
  <conditionalFormatting sqref="B12:B13">
    <cfRule type="expression" dxfId="88" priority="21">
      <formula>MONTH(B$12)&lt;&gt;MONTH(FirstDayofTheMonth)</formula>
    </cfRule>
  </conditionalFormatting>
  <conditionalFormatting sqref="C12:H13">
    <cfRule type="expression" dxfId="87" priority="16">
      <formula>MONTH(C$12)&lt;&gt;MONTH(FirstDayofTheMonth)</formula>
    </cfRule>
  </conditionalFormatting>
  <conditionalFormatting sqref="B14:B15">
    <cfRule type="expression" dxfId="56" priority="11">
      <formula>MONTH(B$14)&lt;&gt;MONTH(PrimoGiornoDelMese)</formula>
    </cfRule>
  </conditionalFormatting>
  <conditionalFormatting sqref="C14:H15">
    <cfRule type="expression" dxfId="57" priority="6">
      <formula>MONTH(C$14)&lt;&gt;MONTH(PrimoGiornoDelMese)</formula>
    </cfRule>
  </conditionalFormatting>
  <conditionalFormatting sqref="B4:H4">
    <cfRule type="expression" dxfId="86" priority="1">
      <formula>MONTH(B$6)&lt;&gt;MONTH(PrimoGiornoDelMese)</formula>
    </cfRule>
  </conditionalFormatting>
  <dataValidations count="2">
    <dataValidation type="list" allowBlank="1" showInputMessage="1" showErrorMessage="1" sqref="H2" xr:uid="{00000000-0002-0000-0200-000000000000}">
      <formula1>"gennaio, febbraio, marzo, aprile, maggio, giugno, luglio, agosto, settembre, ottobre, novembre, dicembre"</formula1>
    </dataValidation>
    <dataValidation allowBlank="1" showInputMessage="1" showErrorMessage="1" prompt="Selezionare un anno e mese. Il calendario si aggiornerà automaticamente utilizzando i dati dalla Tabella programma." sqref="A1" xr:uid="{00000000-0002-0000-0200-000001000000}"/>
  </dataValidations>
  <printOptions gridLines="1"/>
  <pageMargins left="0.7" right="0.7" top="0.75" bottom="0.75" header="0.3" footer="0.3"/>
  <pageSetup paperSize="9" scale="86" fitToHeight="20" orientation="landscape" horizontalDpi="4294967293" verticalDpi="300" r:id="rId1"/>
  <ignoredErrors>
    <ignoredError sqref="C5:H5 B7 C7:H7 B9 C9:H9 C11:H11 C13:H13 B11 B13 B6:H6 B8:H8 B10:H10 B12:H12 B14:H1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" stopIfTrue="1" id="{20B3C701-07C6-4F3F-853A-78CCB9849D7F}">
            <xm:f>VLOOKUP(B$4,Programma!$B:$F,4,FALSE)="Programmato"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63" stopIfTrue="1" id="{9E9A2561-F475-4E8A-890A-2F118D86D11B}">
            <xm:f>VLOOKUP(B$4,Programma!$B:$F,4,FALSE)="Provvisorio"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88" stopIfTrue="1" id="{E7EDB902-1970-4412-8854-C0D051E0217B}">
            <xm:f>VLOOKUP(B$4,Programma!$B:$F,4,FALSE)="Annullato"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89" stopIfTrue="1" id="{F9A2902A-2B4C-44BA-8519-898465650963}">
            <xm:f>VLOOKUP(B$4,Programma!$B:$F,4,FALSE)="Completato"</xm:f>
            <x14:dxf>
              <fill>
                <patternFill>
                  <bgColor theme="6" tint="0.79998168889431442"/>
                </patternFill>
              </fill>
            </x14:dxf>
          </x14:cfRule>
          <xm:sqref>B5:H5</xm:sqref>
        </x14:conditionalFormatting>
        <x14:conditionalFormatting xmlns:xm="http://schemas.microsoft.com/office/excel/2006/main">
          <x14:cfRule type="expression" priority="52" stopIfTrue="1" id="{0055B410-D552-4CD0-8A26-66DFF119403C}">
            <xm:f>VLOOKUP(B$6,Programma!$B:$F,4,FALSE)="Programmato"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53" stopIfTrue="1" id="{ECEFAC93-53CA-4321-ABD2-0A317830E155}">
            <xm:f>VLOOKUP(B$6,Programma!$B:$F,4,FALSE)="Provvisorio"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4" stopIfTrue="1" id="{BC55CD57-A394-49A2-9E69-AFD26A83C0C8}">
            <xm:f>VLOOKUP(B$6,Programma!$B:$F,4,FALSE)="Annullato"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5" stopIfTrue="1" id="{1858EE0D-458D-4AC8-A95F-5180E792B5DB}">
            <xm:f>VLOOKUP(B$6,Programma!$B:$F,4,FALSE)="Completato"</xm:f>
            <x14:dxf>
              <fill>
                <patternFill>
                  <bgColor theme="6" tint="0.79998168889431442"/>
                </patternFill>
              </fill>
            </x14:dxf>
          </x14:cfRule>
          <xm:sqref>B6:H7</xm:sqref>
        </x14:conditionalFormatting>
        <x14:conditionalFormatting xmlns:xm="http://schemas.microsoft.com/office/excel/2006/main">
          <x14:cfRule type="expression" priority="42" stopIfTrue="1" id="{02F3470B-AC7D-4425-B13D-60A8EB4B8058}">
            <xm:f>VLOOKUP(B$8,Programma!$B:$F,4,FALSE)="Programmato"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43" stopIfTrue="1" id="{F048C2E9-D74C-49D1-9705-0FDE96182718}">
            <xm:f>VLOOKUP(B$8,Programma!$B:$F,4,FALSE)="Provvisorio"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4" stopIfTrue="1" id="{37E421D2-E6AA-45AD-98E8-96B86AC3241B}">
            <xm:f>VLOOKUP(B$8,Programma!$B:$F,4,FALSE)="Annullato"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45" stopIfTrue="1" id="{EA2F6291-C5EC-4459-A19D-8E0A4BBF8903}">
            <xm:f>VLOOKUP(B$8,Programma!$B:$F,4,FALSE)="Completato"</xm:f>
            <x14:dxf>
              <fill>
                <patternFill>
                  <bgColor theme="6" tint="0.79998168889431442"/>
                </patternFill>
              </fill>
            </x14:dxf>
          </x14:cfRule>
          <xm:sqref>B8:H9</xm:sqref>
        </x14:conditionalFormatting>
        <x14:conditionalFormatting xmlns:xm="http://schemas.microsoft.com/office/excel/2006/main">
          <x14:cfRule type="expression" priority="32" stopIfTrue="1" id="{7F466E3C-C127-4A01-93C7-88B037ED7203}">
            <xm:f>VLOOKUP(B$10,Programma!$B:$F,4,FALSE)="Programmato"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3" stopIfTrue="1" id="{6F5ACD77-C776-4301-B4E9-9EEFF35A6F49}">
            <xm:f>VLOOKUP(B$10,Programma!$B:$F,4,FALSE)="Provvisorio"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4" stopIfTrue="1" id="{FE84C582-5C60-4656-9AC1-65A8910C5C52}">
            <xm:f>VLOOKUP(B$10,Programma!$B:$F,4,FALSE)="Annullato"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5" stopIfTrue="1" id="{33D3BCD1-E88F-4181-BF5F-FD16B870D506}">
            <xm:f>VLOOKUP(B$10,Programma!$B:$F,4,FALSE)="Completato"</xm:f>
            <x14:dxf>
              <fill>
                <patternFill>
                  <bgColor theme="6" tint="0.79998168889431442"/>
                </patternFill>
              </fill>
            </x14:dxf>
          </x14:cfRule>
          <xm:sqref>B10:H11</xm:sqref>
        </x14:conditionalFormatting>
        <x14:conditionalFormatting xmlns:xm="http://schemas.microsoft.com/office/excel/2006/main">
          <x14:cfRule type="expression" priority="22" stopIfTrue="1" id="{09791781-9B24-40AB-9FCF-671E5A46DC20}">
            <xm:f>VLOOKUP(B$12,Programma!$B:$F,4,FALSE)="Programmato"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3" stopIfTrue="1" id="{65861D16-E9D7-457E-87D3-B8D2EF6CB01A}">
            <xm:f>VLOOKUP(B$12,Programma!$B:$F,4,FALSE)="Provvisorio"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4" stopIfTrue="1" id="{2C70DB31-6AB6-41A6-B425-8F9955C1DD7E}">
            <xm:f>VLOOKUP(B$12,Programma!$B:$F,4,FALSE)="Annullato"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25" stopIfTrue="1" id="{CC881267-82AB-480B-B266-4D36AD92B4F1}">
            <xm:f>VLOOKUP(B$12,Programma!$B:$F,4,FALSE)="Completato"</xm:f>
            <x14:dxf>
              <fill>
                <patternFill>
                  <bgColor theme="6" tint="0.79998168889431442"/>
                </patternFill>
              </fill>
            </x14:dxf>
          </x14:cfRule>
          <xm:sqref>B12:H13</xm:sqref>
        </x14:conditionalFormatting>
        <x14:conditionalFormatting xmlns:xm="http://schemas.microsoft.com/office/excel/2006/main">
          <x14:cfRule type="expression" priority="12" stopIfTrue="1" id="{395D13C2-2EB0-455D-A629-E7C2D485F47C}">
            <xm:f>VLOOKUP(B$14,Programma!$B:$F,4,FALSE)="Programmato"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3" stopIfTrue="1" id="{3A13D82C-A3A2-4087-BA65-96C3C5C23901}">
            <xm:f>VLOOKUP(B$14,Programma!$B:$F,4,FALSE)="Provvisorio"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4" stopIfTrue="1" id="{ADCB2DEB-911A-48D6-A958-FAEA8F670B7D}">
            <xm:f>VLOOKUP(B$14,Programma!$B:$F,4,FALSE)="Annullato"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" stopIfTrue="1" id="{16521BF5-1EE1-4871-8B47-96FD25DB609E}">
            <xm:f>VLOOKUP(B$14,Programma!$B:$F,4,FALSE)="Completato"</xm:f>
            <x14:dxf>
              <fill>
                <patternFill>
                  <bgColor theme="6" tint="0.79998168889431442"/>
                </patternFill>
              </fill>
            </x14:dxf>
          </x14:cfRule>
          <xm:sqref>B14:H15</xm:sqref>
        </x14:conditionalFormatting>
        <x14:conditionalFormatting xmlns:xm="http://schemas.microsoft.com/office/excel/2006/main">
          <x14:cfRule type="expression" priority="2" stopIfTrue="1" id="{C4558500-B291-44E2-9F42-34FE55DDFD90}">
            <xm:f>VLOOKUP(B$6,Programma!$B:$F,4,FALSE)="Programmato"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" stopIfTrue="1" id="{6A1521DA-E3F5-44B7-9CB3-68D1A2D5EF90}">
            <xm:f>VLOOKUP(B$6,Programma!$B:$F,4,FALSE)="Provvisorio"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" stopIfTrue="1" id="{75683EB4-FC07-422A-BEAE-06A9B138DE98}">
            <xm:f>VLOOKUP(B$6,Programma!$B:$F,4,FALSE)="Annullato"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" stopIfTrue="1" id="{2D9FF0BB-6313-45A5-A018-7737B88E1346}">
            <xm:f>VLOOKUP(B$6,Programma!$B:$F,4,FALSE)="Completato"</xm:f>
            <x14:dxf>
              <fill>
                <patternFill>
                  <bgColor theme="6" tint="0.79998168889431442"/>
                </patternFill>
              </fill>
            </x14:dxf>
          </x14:cfRule>
          <xm:sqref>B4:H4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Elenco</vt:lpstr>
      <vt:lpstr>Programma</vt:lpstr>
      <vt:lpstr>Calendario</vt:lpstr>
      <vt:lpstr>Elenco!Area_stampa</vt:lpstr>
      <vt:lpstr>NomeTeam</vt:lpstr>
      <vt:lpstr>PrimoGiornoDelMese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2019-03-19T17:18:06Z</dcterms:created>
  <dcterms:modified xsi:type="dcterms:W3CDTF">2019-03-27T03:16:20Z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