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03"/>
  <workbookPr filterPrivacy="1"/>
  <xr:revisionPtr revIDLastSave="0" documentId="13_ncr:1_{EDFDFC15-531D-4D49-8B95-7F61626303CE}" xr6:coauthVersionLast="45" xr6:coauthVersionMax="45" xr10:uidLastSave="{00000000-0000-0000-0000-000000000000}"/>
  <bookViews>
    <workbookView xWindow="-120" yWindow="-120" windowWidth="29040" windowHeight="15840" xr2:uid="{00000000-000D-0000-FFFF-FFFF00000000}"/>
  </bookViews>
  <sheets>
    <sheet name="Сведения и расписание" sheetId="4" r:id="rId1"/>
    <sheet name="Контроль выполнения программы"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4" l="1"/>
  <c r="D25" i="2" l="1"/>
  <c r="H19" i="2"/>
  <c r="Z12" i="2"/>
  <c r="X12" i="2"/>
  <c r="V12" i="2"/>
  <c r="T12" i="2"/>
  <c r="R12" i="2"/>
  <c r="P12" i="2"/>
  <c r="N12" i="2"/>
  <c r="L12" i="2"/>
  <c r="J12" i="2"/>
  <c r="H12" i="2"/>
  <c r="F12" i="2"/>
  <c r="D12" i="2"/>
  <c r="D10" i="2"/>
  <c r="J4" i="4" l="1"/>
  <c r="B10" i="2" l="1"/>
  <c r="B13" i="2"/>
  <c r="B12" i="2"/>
  <c r="C2" i="2" l="1"/>
  <c r="F10" i="2"/>
  <c r="H10" i="2"/>
  <c r="J10" i="2"/>
  <c r="L10" i="2"/>
  <c r="N10" i="2"/>
  <c r="P10" i="2"/>
  <c r="R10" i="2"/>
  <c r="T10" i="2"/>
  <c r="V10" i="2"/>
  <c r="X10" i="2"/>
  <c r="Z10" i="2"/>
  <c r="D11" i="2"/>
  <c r="F11" i="2"/>
  <c r="H11" i="2"/>
  <c r="J11" i="2"/>
  <c r="L11" i="2"/>
  <c r="N11" i="2"/>
  <c r="P11" i="2"/>
  <c r="R11" i="2"/>
  <c r="T11" i="2"/>
  <c r="V11" i="2"/>
  <c r="X11" i="2"/>
  <c r="Z11" i="2"/>
  <c r="D13" i="2"/>
  <c r="F13" i="2"/>
  <c r="H13" i="2"/>
  <c r="J13" i="2"/>
  <c r="L13" i="2"/>
  <c r="N13" i="2"/>
  <c r="P13" i="2"/>
  <c r="R13" i="2"/>
  <c r="T13" i="2"/>
  <c r="V13" i="2"/>
  <c r="X13" i="2"/>
  <c r="Z13" i="2"/>
  <c r="B11" i="2"/>
  <c r="B31" i="2"/>
  <c r="B30" i="2"/>
  <c r="B29" i="2"/>
  <c r="B28" i="2"/>
  <c r="B25" i="2"/>
  <c r="B24" i="2"/>
  <c r="B23" i="2"/>
  <c r="B22" i="2"/>
  <c r="B19" i="2"/>
  <c r="B18" i="2"/>
  <c r="B17" i="2"/>
  <c r="B16" i="2"/>
  <c r="Z31" i="2"/>
  <c r="Z30" i="2"/>
  <c r="Z29" i="2"/>
  <c r="Z28" i="2"/>
  <c r="V31" i="2"/>
  <c r="V30" i="2"/>
  <c r="V29" i="2"/>
  <c r="V28" i="2"/>
  <c r="R31" i="2"/>
  <c r="R30" i="2"/>
  <c r="R29" i="2"/>
  <c r="R28" i="2"/>
  <c r="N31" i="2"/>
  <c r="N30" i="2"/>
  <c r="N29" i="2"/>
  <c r="N28" i="2"/>
  <c r="J31" i="2"/>
  <c r="J30" i="2"/>
  <c r="J29" i="2"/>
  <c r="J28" i="2"/>
  <c r="X31" i="2"/>
  <c r="X30" i="2"/>
  <c r="X29" i="2"/>
  <c r="X28" i="2"/>
  <c r="T31" i="2"/>
  <c r="T30" i="2"/>
  <c r="T29" i="2"/>
  <c r="T28" i="2"/>
  <c r="P31" i="2"/>
  <c r="P30" i="2"/>
  <c r="P29" i="2"/>
  <c r="P28" i="2"/>
  <c r="L31" i="2"/>
  <c r="L30" i="2"/>
  <c r="L29" i="2"/>
  <c r="L28" i="2"/>
  <c r="H31" i="2"/>
  <c r="H30" i="2"/>
  <c r="H29" i="2"/>
  <c r="H28" i="2"/>
  <c r="Z25" i="2"/>
  <c r="Z24" i="2"/>
  <c r="Z23" i="2"/>
  <c r="Z22" i="2"/>
  <c r="V25" i="2"/>
  <c r="V24" i="2"/>
  <c r="V23" i="2"/>
  <c r="V22" i="2"/>
  <c r="R25" i="2"/>
  <c r="R24" i="2"/>
  <c r="R23" i="2"/>
  <c r="R22" i="2"/>
  <c r="N25" i="2"/>
  <c r="N24" i="2"/>
  <c r="N23" i="2"/>
  <c r="N22" i="2"/>
  <c r="J25" i="2"/>
  <c r="J24" i="2"/>
  <c r="J23" i="2"/>
  <c r="J22" i="2"/>
  <c r="X25" i="2"/>
  <c r="X24" i="2"/>
  <c r="X23" i="2"/>
  <c r="X22" i="2"/>
  <c r="T25" i="2"/>
  <c r="T24" i="2"/>
  <c r="T23" i="2"/>
  <c r="T22" i="2"/>
  <c r="P25" i="2"/>
  <c r="P24" i="2"/>
  <c r="P23" i="2"/>
  <c r="P22" i="2"/>
  <c r="L25" i="2"/>
  <c r="L24" i="2"/>
  <c r="L23" i="2"/>
  <c r="L22" i="2"/>
  <c r="H25" i="2"/>
  <c r="H24" i="2"/>
  <c r="H23" i="2"/>
  <c r="H22" i="2"/>
  <c r="Z19" i="2"/>
  <c r="Z18" i="2"/>
  <c r="Z17" i="2"/>
  <c r="Z16" i="2"/>
  <c r="V19" i="2"/>
  <c r="V18" i="2"/>
  <c r="V17" i="2"/>
  <c r="V16" i="2"/>
  <c r="R19" i="2"/>
  <c r="R18" i="2"/>
  <c r="R17" i="2"/>
  <c r="R16" i="2"/>
  <c r="N19" i="2"/>
  <c r="N18" i="2"/>
  <c r="N17" i="2"/>
  <c r="N16" i="2"/>
  <c r="J19" i="2"/>
  <c r="J18" i="2"/>
  <c r="J17" i="2"/>
  <c r="J16" i="2"/>
  <c r="X19" i="2"/>
  <c r="X18" i="2"/>
  <c r="X17" i="2"/>
  <c r="X16" i="2"/>
  <c r="T19" i="2"/>
  <c r="T18" i="2"/>
  <c r="T17" i="2"/>
  <c r="T16" i="2"/>
  <c r="P19" i="2"/>
  <c r="P18" i="2"/>
  <c r="P17" i="2"/>
  <c r="P16" i="2"/>
  <c r="L19" i="2"/>
  <c r="L18" i="2"/>
  <c r="L17" i="2"/>
  <c r="L16" i="2"/>
  <c r="H18" i="2"/>
  <c r="H17" i="2"/>
  <c r="H16" i="2"/>
  <c r="S7" i="2" l="1"/>
  <c r="C7" i="2"/>
  <c r="F2" i="2"/>
  <c r="K7" i="2"/>
  <c r="W7" i="2"/>
  <c r="G7" i="2"/>
  <c r="O7" i="2"/>
  <c r="F31" i="2"/>
  <c r="F30" i="2"/>
  <c r="F29" i="2"/>
  <c r="F28" i="2"/>
  <c r="F25" i="2"/>
  <c r="F24" i="2"/>
  <c r="F23" i="2"/>
  <c r="F22" i="2"/>
  <c r="F19" i="2"/>
  <c r="F18" i="2"/>
  <c r="F17" i="2"/>
  <c r="F16" i="2"/>
  <c r="D31" i="2"/>
  <c r="D30" i="2"/>
  <c r="D29" i="2"/>
  <c r="D28" i="2"/>
  <c r="D24" i="2"/>
  <c r="D23" i="2"/>
  <c r="D22" i="2"/>
  <c r="D19" i="2"/>
  <c r="D18" i="2"/>
  <c r="D17" i="2"/>
  <c r="D16" i="2"/>
</calcChain>
</file>

<file path=xl/sharedStrings.xml><?xml version="1.0" encoding="utf-8"?>
<sst xmlns="http://schemas.openxmlformats.org/spreadsheetml/2006/main" count="182" uniqueCount="76">
  <si>
    <t>Программа тренировок</t>
  </si>
  <si>
    <t>Имя клиента</t>
  </si>
  <si>
    <t>Имя инструктора (тренера)</t>
  </si>
  <si>
    <t>Сведения о клиенте</t>
  </si>
  <si>
    <t>Возраст</t>
  </si>
  <si>
    <t>Пол</t>
  </si>
  <si>
    <t>Рост (м)</t>
  </si>
  <si>
    <t>Рост (см)</t>
  </si>
  <si>
    <t>Вес (кг)</t>
  </si>
  <si>
    <t>Объем груди (см)</t>
  </si>
  <si>
    <t>Объем талии (см)</t>
  </si>
  <si>
    <t>Жировая масса</t>
  </si>
  <si>
    <t>Целевая жировая масса</t>
  </si>
  <si>
    <t>ИМТ</t>
  </si>
  <si>
    <t>Целевой ИМТ</t>
  </si>
  <si>
    <t>Предложения</t>
  </si>
  <si>
    <t xml:space="preserve"> </t>
  </si>
  <si>
    <t>Разминка</t>
  </si>
  <si>
    <t>Упражнения</t>
  </si>
  <si>
    <t>Упражнение 1</t>
  </si>
  <si>
    <t>Упражнение 2</t>
  </si>
  <si>
    <t>Упражнение 3</t>
  </si>
  <si>
    <t>Упражнение 4</t>
  </si>
  <si>
    <t>Силовые упражнения</t>
  </si>
  <si>
    <t>Кардиоупражнения</t>
  </si>
  <si>
    <t>Заминка</t>
  </si>
  <si>
    <t>Повторы</t>
  </si>
  <si>
    <t>Вес</t>
  </si>
  <si>
    <t>Дата начала программы</t>
  </si>
  <si>
    <t>Недели</t>
  </si>
  <si>
    <t>Частота</t>
  </si>
  <si>
    <t>Начало</t>
  </si>
  <si>
    <t>Контроль выполнения программы</t>
  </si>
  <si>
    <t>Неделя 1</t>
  </si>
  <si>
    <t>День</t>
  </si>
  <si>
    <t>Даты</t>
  </si>
  <si>
    <t>Инструкции: создайте копию этого листа, чтобы добавить недели в соответствии с составленной программой.</t>
  </si>
  <si>
    <t>Условные обозначения</t>
  </si>
  <si>
    <t>Введите фактические данные для предложенных упражнений и определите разницу (отклонение) по повторам и весу, чтобы составить программу на следующую неделю.</t>
  </si>
  <si>
    <t>День 1</t>
  </si>
  <si>
    <t xml:space="preserve">Предлагаемое количество повторов </t>
  </si>
  <si>
    <t>Разница</t>
  </si>
  <si>
    <t>—</t>
  </si>
  <si>
    <t xml:space="preserve">Разница </t>
  </si>
  <si>
    <t>День 2</t>
  </si>
  <si>
    <t xml:space="preserve">Повторы </t>
  </si>
  <si>
    <t xml:space="preserve">Разница  </t>
  </si>
  <si>
    <t xml:space="preserve">Вес  </t>
  </si>
  <si>
    <t xml:space="preserve">Вес </t>
  </si>
  <si>
    <t xml:space="preserve">Вес    </t>
  </si>
  <si>
    <t>Предлагаемый вес</t>
  </si>
  <si>
    <t xml:space="preserve">Разница   </t>
  </si>
  <si>
    <t>День 3</t>
  </si>
  <si>
    <t xml:space="preserve">Повторы  </t>
  </si>
  <si>
    <t xml:space="preserve">Разница    </t>
  </si>
  <si>
    <t xml:space="preserve">Вес     </t>
  </si>
  <si>
    <t xml:space="preserve">Разница     </t>
  </si>
  <si>
    <t>День 4</t>
  </si>
  <si>
    <t xml:space="preserve">Повторы     </t>
  </si>
  <si>
    <t xml:space="preserve">Повторы   </t>
  </si>
  <si>
    <t>Разница между предлагаемыми и фактическими значениями</t>
  </si>
  <si>
    <t xml:space="preserve">Разница      </t>
  </si>
  <si>
    <t xml:space="preserve">Вес      </t>
  </si>
  <si>
    <t xml:space="preserve">Вес   </t>
  </si>
  <si>
    <t xml:space="preserve">Разница       </t>
  </si>
  <si>
    <t xml:space="preserve">Разница        </t>
  </si>
  <si>
    <t>День 5</t>
  </si>
  <si>
    <t xml:space="preserve">Повторы      </t>
  </si>
  <si>
    <t xml:space="preserve">Повторы    </t>
  </si>
  <si>
    <t xml:space="preserve">Разница         </t>
  </si>
  <si>
    <t xml:space="preserve">Вес       </t>
  </si>
  <si>
    <t xml:space="preserve">Разница           </t>
  </si>
  <si>
    <t>День 6</t>
  </si>
  <si>
    <t xml:space="preserve">Разница          </t>
  </si>
  <si>
    <t xml:space="preserve">Вес        </t>
  </si>
  <si>
    <t xml:space="preserve"> Разница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</si>
</sst>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6" formatCode="_-* #,##0.00\ &quot;lei&quot;_-;\-* #,##0.00\ &quot;lei&quot;_-;_-* &quot;-&quot;??\ &quot;lei&quot;_-;_-@_-"/>
    <numFmt numFmtId="167" formatCode="_-* #,##0\ &quot;lei&quot;_-;\-* #,##0\ &quot;lei&quot;_-;_-* &quot;-&quot;\ &quot;lei&quot;_-;_-@_-"/>
    <numFmt numFmtId="168" formatCode="0.00_ ;\-0.00\ "/>
    <numFmt numFmtId="169" formatCode="[$-419]d\ mmm\ yy;@"/>
  </numFmts>
  <fonts count="26"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b/>
      <sz val="9"/>
      <name val="Arial"/>
      <family val="2"/>
      <scheme val="minor"/>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8">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3" tint="0.59999389629810485"/>
        <bgColor indexed="64"/>
      </patternFill>
    </fill>
    <fill>
      <patternFill patternType="solid">
        <fgColor theme="4" tint="-0.249977111117893"/>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39994506668294322"/>
      </left>
      <right style="thin">
        <color theme="4" tint="-0.24994659260841701"/>
      </right>
      <top style="thin">
        <color theme="4" tint="-0.24994659260841701"/>
      </top>
      <bottom/>
      <diagonal/>
    </border>
    <border>
      <left style="thin">
        <color theme="4" tint="-0.24994659260841701"/>
      </left>
      <right/>
      <top/>
      <bottom/>
      <diagonal/>
    </border>
    <border>
      <left style="thin">
        <color theme="4" tint="0.39994506668294322"/>
      </left>
      <right/>
      <top/>
      <bottom/>
      <diagonal/>
    </border>
    <border>
      <left style="thin">
        <color theme="0"/>
      </left>
      <right/>
      <top/>
      <bottom/>
      <diagonal/>
    </border>
    <border>
      <left style="thin">
        <color theme="4" tint="-0.24994659260841701"/>
      </left>
      <right style="thin">
        <color theme="1"/>
      </right>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6" fillId="3" borderId="1" applyNumberFormat="0">
      <alignment horizontal="center" vertical="center"/>
    </xf>
    <xf numFmtId="0" fontId="3" fillId="4" borderId="1" applyNumberFormat="0" applyAlignment="0" applyProtection="0">
      <alignment horizontal="right" vertical="center"/>
    </xf>
    <xf numFmtId="0" fontId="4" fillId="2" borderId="10" applyNumberFormat="0" applyBorder="0" applyProtection="0">
      <alignment horizontal="left" vertical="center"/>
    </xf>
    <xf numFmtId="0" fontId="7" fillId="5" borderId="1" applyNumberFormat="0" applyProtection="0">
      <alignment horizontal="left" vertical="center" indent="1"/>
    </xf>
    <xf numFmtId="165"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0" borderId="16" applyNumberFormat="0" applyFill="0" applyAlignment="0" applyProtection="0"/>
    <xf numFmtId="0" fontId="12" fillId="0" borderId="17" applyNumberFormat="0" applyFill="0" applyAlignment="0" applyProtection="0"/>
    <xf numFmtId="0" fontId="13" fillId="0" borderId="18" applyNumberFormat="0" applyFill="0" applyAlignment="0" applyProtection="0"/>
    <xf numFmtId="0" fontId="13" fillId="0" borderId="0" applyNumberFormat="0" applyFill="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7" fillId="11" borderId="19" applyNumberFormat="0" applyAlignment="0" applyProtection="0"/>
    <xf numFmtId="0" fontId="18" fillId="12" borderId="20" applyNumberFormat="0" applyAlignment="0" applyProtection="0"/>
    <xf numFmtId="0" fontId="19" fillId="12" borderId="19" applyNumberFormat="0" applyAlignment="0" applyProtection="0"/>
    <xf numFmtId="0" fontId="20" fillId="0" borderId="21" applyNumberFormat="0" applyFill="0" applyAlignment="0" applyProtection="0"/>
    <xf numFmtId="0" fontId="21" fillId="13" borderId="22" applyNumberFormat="0" applyAlignment="0" applyProtection="0"/>
    <xf numFmtId="0" fontId="22" fillId="0" borderId="0" applyNumberFormat="0" applyFill="0" applyBorder="0" applyAlignment="0" applyProtection="0"/>
    <xf numFmtId="0" fontId="9" fillId="14" borderId="23" applyNumberFormat="0" applyFont="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15" borderId="0" applyNumberFormat="0" applyBorder="0" applyAlignment="0" applyProtection="0"/>
    <xf numFmtId="0" fontId="9" fillId="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5"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5"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5"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5"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5"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cellStyleXfs>
  <cellXfs count="63">
    <xf numFmtId="0" fontId="0" fillId="0" borderId="0" xfId="0"/>
    <xf numFmtId="0" fontId="3" fillId="0" borderId="0" xfId="0" applyFont="1"/>
    <xf numFmtId="2" fontId="2"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horizontal="left"/>
    </xf>
    <xf numFmtId="0" fontId="2" fillId="0" borderId="0" xfId="0" applyFont="1"/>
    <xf numFmtId="0" fontId="2" fillId="0" borderId="9" xfId="0" applyFont="1" applyBorder="1" applyAlignment="1">
      <alignment horizontal="right" vertical="center"/>
    </xf>
    <xf numFmtId="0" fontId="6" fillId="0" borderId="0" xfId="0" applyFont="1" applyAlignment="1">
      <alignment horizontal="left" vertical="center"/>
    </xf>
    <xf numFmtId="0" fontId="3" fillId="4" borderId="0" xfId="2" applyBorder="1" applyAlignment="1">
      <alignment horizontal="left" vertical="center"/>
    </xf>
    <xf numFmtId="0" fontId="3" fillId="4" borderId="1" xfId="2" applyAlignment="1">
      <alignment horizontal="center" vertical="center"/>
    </xf>
    <xf numFmtId="0" fontId="3" fillId="4" borderId="1" xfId="2" applyAlignment="1" applyProtection="1">
      <alignment horizontal="center" vertical="center"/>
      <protection locked="0"/>
    </xf>
    <xf numFmtId="0" fontId="1" fillId="0" borderId="0" xfId="0" applyFont="1" applyAlignment="1">
      <alignment horizontal="center" vertical="center"/>
    </xf>
    <xf numFmtId="0" fontId="2" fillId="0" borderId="0" xfId="0" applyFont="1" applyAlignment="1">
      <alignment vertical="center"/>
    </xf>
    <xf numFmtId="0" fontId="4" fillId="7" borderId="11" xfId="3" applyFill="1" applyBorder="1">
      <alignment horizontal="left" vertical="center"/>
    </xf>
    <xf numFmtId="0" fontId="4" fillId="7" borderId="10" xfId="3" applyFill="1">
      <alignment horizontal="left" vertical="center"/>
    </xf>
    <xf numFmtId="0" fontId="3" fillId="4" borderId="2" xfId="2" applyBorder="1" applyAlignment="1">
      <alignment horizontal="left" vertical="center"/>
    </xf>
    <xf numFmtId="0" fontId="7" fillId="5" borderId="2" xfId="4" applyBorder="1" applyAlignment="1">
      <alignment horizontal="left" indent="1"/>
    </xf>
    <xf numFmtId="2" fontId="7" fillId="5" borderId="2" xfId="4" applyNumberFormat="1" applyBorder="1" applyAlignment="1">
      <alignment horizontal="left" indent="1"/>
    </xf>
    <xf numFmtId="0" fontId="3" fillId="4" borderId="2" xfId="2" applyBorder="1" applyAlignment="1"/>
    <xf numFmtId="0" fontId="8" fillId="3" borderId="1" xfId="1" applyFont="1">
      <alignment horizontal="center" vertical="center"/>
    </xf>
    <xf numFmtId="2" fontId="3" fillId="4" borderId="2" xfId="2" applyNumberFormat="1" applyBorder="1" applyAlignment="1">
      <alignment horizontal="center" vertical="center"/>
    </xf>
    <xf numFmtId="0" fontId="4" fillId="7" borderId="13" xfId="0" applyFont="1" applyFill="1" applyBorder="1" applyAlignment="1">
      <alignment vertical="center"/>
    </xf>
    <xf numFmtId="0" fontId="4" fillId="7" borderId="14" xfId="0" applyFont="1" applyFill="1" applyBorder="1" applyAlignment="1">
      <alignment vertical="center"/>
    </xf>
    <xf numFmtId="0" fontId="7" fillId="5" borderId="2" xfId="4" applyBorder="1" applyAlignment="1">
      <alignment horizontal="center" vertical="center"/>
    </xf>
    <xf numFmtId="0" fontId="3" fillId="4" borderId="2" xfId="2" applyBorder="1" applyAlignment="1">
      <alignment horizontal="center" vertical="center"/>
    </xf>
    <xf numFmtId="0" fontId="3" fillId="4" borderId="3" xfId="2" applyBorder="1" applyAlignment="1">
      <alignment horizontal="left" vertical="center"/>
    </xf>
    <xf numFmtId="0" fontId="4" fillId="7" borderId="0" xfId="3" applyFill="1" applyBorder="1">
      <alignment horizontal="left" vertical="center"/>
    </xf>
    <xf numFmtId="0" fontId="6" fillId="3" borderId="12" xfId="1" applyBorder="1">
      <alignment horizontal="center" vertical="center"/>
    </xf>
    <xf numFmtId="1" fontId="7" fillId="5" borderId="2" xfId="4" applyNumberFormat="1" applyBorder="1" applyAlignment="1">
      <alignment horizontal="center" vertical="center"/>
    </xf>
    <xf numFmtId="1" fontId="3" fillId="4" borderId="2" xfId="2" applyNumberFormat="1" applyBorder="1" applyAlignment="1">
      <alignment horizontal="center" vertical="center"/>
    </xf>
    <xf numFmtId="2" fontId="7" fillId="5" borderId="2" xfId="4" applyNumberFormat="1" applyBorder="1" applyAlignment="1">
      <alignment horizontal="center" vertical="center"/>
    </xf>
    <xf numFmtId="2" fontId="7" fillId="5" borderId="2" xfId="4" applyNumberFormat="1" applyBorder="1" applyAlignment="1">
      <alignment horizontal="center"/>
    </xf>
    <xf numFmtId="0" fontId="6" fillId="3" borderId="12" xfId="1" applyBorder="1" applyAlignment="1">
      <alignment horizontal="left" vertical="center" indent="1"/>
    </xf>
    <xf numFmtId="0" fontId="6" fillId="3" borderId="15" xfId="1" applyBorder="1">
      <alignment horizontal="center" vertical="center"/>
    </xf>
    <xf numFmtId="0" fontId="8" fillId="6" borderId="1" xfId="0" applyFont="1" applyFill="1" applyBorder="1" applyAlignment="1">
      <alignment horizontal="center" vertical="center"/>
    </xf>
    <xf numFmtId="0" fontId="6" fillId="0" borderId="5" xfId="0" applyFont="1" applyBorder="1" applyAlignment="1">
      <alignment vertical="center"/>
    </xf>
    <xf numFmtId="0" fontId="2" fillId="0" borderId="5" xfId="0" applyFont="1" applyBorder="1"/>
    <xf numFmtId="0" fontId="7" fillId="5" borderId="2" xfId="4" applyBorder="1">
      <alignment horizontal="left" vertical="center" indent="1"/>
    </xf>
    <xf numFmtId="0" fontId="2" fillId="0" borderId="0" xfId="0" applyFont="1" applyAlignment="1">
      <alignment horizontal="center" vertical="center"/>
    </xf>
    <xf numFmtId="0" fontId="2" fillId="0" borderId="0" xfId="0" applyFont="1" applyAlignment="1">
      <alignment horizontal="right" vertical="center"/>
    </xf>
    <xf numFmtId="168" fontId="7" fillId="5" borderId="2" xfId="4" applyNumberFormat="1" applyBorder="1">
      <alignment horizontal="left" vertical="center" indent="1"/>
    </xf>
    <xf numFmtId="169" fontId="7" fillId="5" borderId="1" xfId="4" applyNumberFormat="1">
      <alignment horizontal="left" vertical="center" indent="1"/>
    </xf>
    <xf numFmtId="0" fontId="7" fillId="5" borderId="1" xfId="4">
      <alignment horizontal="left" vertical="center" indent="1"/>
    </xf>
    <xf numFmtId="0" fontId="3" fillId="4" borderId="1" xfId="2" applyAlignment="1">
      <alignment horizontal="right" vertical="center" indent="1"/>
    </xf>
    <xf numFmtId="0" fontId="4" fillId="7" borderId="2" xfId="3" applyFill="1" applyBorder="1">
      <alignment horizontal="left" vertical="center"/>
    </xf>
    <xf numFmtId="0" fontId="4" fillId="7" borderId="4" xfId="3" applyFill="1" applyBorder="1">
      <alignment horizontal="left" vertical="center"/>
    </xf>
    <xf numFmtId="0" fontId="4" fillId="7" borderId="3" xfId="3" applyFill="1" applyBorder="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6" fillId="3" borderId="6" xfId="1" applyBorder="1">
      <alignment horizontal="center" vertical="center"/>
    </xf>
    <xf numFmtId="0" fontId="6" fillId="3" borderId="7" xfId="1" applyBorder="1">
      <alignment horizontal="center" vertical="center"/>
    </xf>
    <xf numFmtId="0" fontId="6" fillId="3" borderId="8" xfId="1" applyBorder="1">
      <alignment horizontal="center" vertical="center"/>
    </xf>
    <xf numFmtId="0" fontId="4" fillId="7" borderId="6" xfId="3" applyFill="1" applyBorder="1">
      <alignment horizontal="left" vertical="center"/>
    </xf>
    <xf numFmtId="0" fontId="4" fillId="7" borderId="7" xfId="3" applyFill="1" applyBorder="1">
      <alignment horizontal="left" vertical="center"/>
    </xf>
    <xf numFmtId="0" fontId="4" fillId="7" borderId="8" xfId="3" applyFill="1" applyBorder="1">
      <alignment horizontal="left" vertical="center"/>
    </xf>
    <xf numFmtId="169" fontId="3" fillId="4" borderId="1" xfId="2" applyNumberFormat="1" applyAlignment="1">
      <alignment horizontal="center" vertical="center"/>
    </xf>
    <xf numFmtId="0" fontId="5" fillId="4" borderId="1" xfId="2" applyFont="1" applyAlignment="1">
      <alignment horizontal="center" vertical="center"/>
    </xf>
    <xf numFmtId="0" fontId="6" fillId="0" borderId="5" xfId="0" applyFont="1" applyBorder="1" applyAlignment="1">
      <alignment horizontal="center" vertical="center" wrapText="1"/>
    </xf>
    <xf numFmtId="0" fontId="3" fillId="4" borderId="1" xfId="2" applyAlignment="1" applyProtection="1">
      <alignment horizontal="center" vertical="center"/>
      <protection locked="0"/>
    </xf>
    <xf numFmtId="0" fontId="3" fillId="4" borderId="1" xfId="2" applyAlignment="1" applyProtection="1">
      <alignment horizontal="left" vertical="center"/>
      <protection locked="0"/>
    </xf>
    <xf numFmtId="169" fontId="3" fillId="4" borderId="6" xfId="2" applyNumberFormat="1" applyBorder="1" applyAlignment="1">
      <alignment horizontal="center" vertical="center"/>
    </xf>
    <xf numFmtId="169" fontId="3" fillId="4" borderId="7" xfId="2" applyNumberFormat="1" applyBorder="1" applyAlignment="1">
      <alignment horizontal="center" vertical="center"/>
    </xf>
    <xf numFmtId="169" fontId="3" fillId="4" borderId="8" xfId="2" applyNumberFormat="1" applyBorder="1" applyAlignment="1">
      <alignment horizontal="center" vertical="center"/>
    </xf>
  </cellXfs>
  <cellStyles count="51">
    <cellStyle name="20% — акцент1" xfId="28" builtinId="30" customBuiltin="1"/>
    <cellStyle name="20% — акцент2" xfId="32" builtinId="34" customBuiltin="1"/>
    <cellStyle name="20% — акцент3" xfId="36" builtinId="38" customBuiltin="1"/>
    <cellStyle name="20% — акцент4" xfId="40" builtinId="42" customBuiltin="1"/>
    <cellStyle name="20% — акцент5" xfId="44" builtinId="46" customBuiltin="1"/>
    <cellStyle name="20% — акцент6" xfId="48" builtinId="50" customBuiltin="1"/>
    <cellStyle name="40% — акцент1" xfId="29" builtinId="31" customBuiltin="1"/>
    <cellStyle name="40% — акцент2" xfId="33" builtinId="35" customBuiltin="1"/>
    <cellStyle name="40% — акцент3" xfId="37" builtinId="39" customBuiltin="1"/>
    <cellStyle name="40% — акцент4" xfId="41" builtinId="43" customBuiltin="1"/>
    <cellStyle name="40% — акцент5" xfId="45" builtinId="47" customBuiltin="1"/>
    <cellStyle name="40% — акцент6" xfId="49" builtinId="51" customBuiltin="1"/>
    <cellStyle name="60% — акцент1" xfId="30" builtinId="32" customBuiltin="1"/>
    <cellStyle name="60% — акцент2" xfId="34" builtinId="36" customBuiltin="1"/>
    <cellStyle name="60% — акцент3" xfId="38" builtinId="40" customBuiltin="1"/>
    <cellStyle name="60% — акцент4" xfId="42" builtinId="44" customBuiltin="1"/>
    <cellStyle name="60% — акцент5" xfId="46" builtinId="48" customBuiltin="1"/>
    <cellStyle name="60% — акцент6" xfId="50" builtinId="52" customBuiltin="1"/>
    <cellStyle name="Акцент1" xfId="27" builtinId="29" customBuiltin="1"/>
    <cellStyle name="Акцент2" xfId="31" builtinId="33" customBuiltin="1"/>
    <cellStyle name="Акцент3" xfId="35" builtinId="37" customBuiltin="1"/>
    <cellStyle name="Акцент4" xfId="39" builtinId="41" customBuiltin="1"/>
    <cellStyle name="Акцент5" xfId="43" builtinId="45" customBuiltin="1"/>
    <cellStyle name="Акцент6" xfId="47" builtinId="49" customBuiltin="1"/>
    <cellStyle name="Ввод " xfId="18" builtinId="20" customBuiltin="1"/>
    <cellStyle name="Вывод" xfId="19" builtinId="21" customBuiltin="1"/>
    <cellStyle name="Вычисление" xfId="20" builtinId="22" customBuiltin="1"/>
    <cellStyle name="Денежный" xfId="7" builtinId="4" customBuiltin="1"/>
    <cellStyle name="Денежный [0]" xfId="8" builtinId="7" customBuiltin="1"/>
    <cellStyle name="Заголовок 1" xfId="11" builtinId="16" customBuiltin="1"/>
    <cellStyle name="Заголовок 2" xfId="12" builtinId="17" customBuiltin="1"/>
    <cellStyle name="Заголовок 3" xfId="13" builtinId="18" customBuiltin="1"/>
    <cellStyle name="Заголовок 4" xfId="14" builtinId="19" customBuiltin="1"/>
    <cellStyle name="Итог" xfId="26" builtinId="25" customBuiltin="1"/>
    <cellStyle name="Контрольная ячейка" xfId="22" builtinId="23" customBuiltin="1"/>
    <cellStyle name="Название" xfId="10" builtinId="15" customBuiltin="1"/>
    <cellStyle name="Нейтральный" xfId="17" builtinId="28" customBuiltin="1"/>
    <cellStyle name="Обычный" xfId="0" builtinId="0" customBuiltin="1"/>
    <cellStyle name="Плохой" xfId="16" builtinId="27" customBuiltin="1"/>
    <cellStyle name="Пояснение" xfId="25" builtinId="53" customBuiltin="1"/>
    <cellStyle name="Примечание" xfId="24" builtinId="10" customBuiltin="1"/>
    <cellStyle name="Процентный" xfId="9" builtinId="5" customBuiltin="1"/>
    <cellStyle name="Связанная ячейка" xfId="21" builtinId="24" customBuiltin="1"/>
    <cellStyle name="Текст предупреждения" xfId="23" builtinId="11" customBuiltin="1"/>
    <cellStyle name="Финансовый" xfId="5" builtinId="3" customBuiltin="1"/>
    <cellStyle name="Финансовый [0]" xfId="6" builtinId="6" customBuiltin="1"/>
    <cellStyle name="фитнес_заголовок" xfId="1" xr:uid="{00000000-0005-0000-0000-000003000000}"/>
    <cellStyle name="фитнес_общие_сведения" xfId="2" xr:uid="{00000000-0005-0000-0000-000000000000}"/>
    <cellStyle name="фитнес_раздел" xfId="3" xr:uid="{00000000-0005-0000-0000-000002000000}"/>
    <cellStyle name="фитнес_сведения" xfId="4" xr:uid="{00000000-0005-0000-0000-000001000000}"/>
    <cellStyle name="Хороший" xfId="15" builtinId="26" customBuiltin="1"/>
  </cellStyles>
  <dxfs count="282">
    <dxf>
      <font>
        <b val="0"/>
        <i val="0"/>
        <strike val="0"/>
        <condense val="0"/>
        <extend val="0"/>
        <outline val="0"/>
        <shadow val="0"/>
        <u val="none"/>
        <vertAlign val="baseline"/>
        <sz val="9"/>
        <color theme="1"/>
        <name val="Arial"/>
        <family val="2"/>
        <charset val="204"/>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family val="2"/>
        <charset val="204"/>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family val="2"/>
        <charset val="204"/>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2"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1"/>
        <name val="Arial"/>
        <family val="2"/>
        <charset val="204"/>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i val="0"/>
        <strike val="0"/>
        <condense val="0"/>
        <extend val="0"/>
        <outline val="0"/>
        <shadow val="0"/>
        <u val="none"/>
        <vertAlign val="baseline"/>
        <sz val="9"/>
        <color theme="6" tint="-0.499984740745262"/>
        <name val="Arial"/>
        <family val="2"/>
        <charset val="204"/>
        <scheme val="minor"/>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theme="4" tint="-0.24994659260841701"/>
        </left>
        <right/>
        <top style="thin">
          <color theme="4" tint="-0.24994659260841701"/>
        </top>
        <bottom/>
      </border>
    </dxf>
    <dxf>
      <font>
        <b/>
        <i val="0"/>
        <strike val="0"/>
        <condense val="0"/>
        <extend val="0"/>
        <outline val="0"/>
        <shadow val="0"/>
        <u val="none"/>
        <vertAlign val="baseline"/>
        <sz val="9"/>
        <color theme="6" tint="-0.499984740745262"/>
        <name val="Arial"/>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theme="4" tint="-0.24994659260841701"/>
        </left>
        <right/>
        <top style="thin">
          <color theme="4" tint="-0.24994659260841701"/>
        </top>
        <bottom/>
        <vertical/>
        <horizontal/>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right/>
        <top style="thin">
          <color theme="4" tint="-0.24994659260841701"/>
        </top>
        <bottom/>
      </border>
    </dxf>
    <dxf>
      <font>
        <b val="0"/>
        <i val="0"/>
        <strike val="0"/>
        <condense val="0"/>
        <extend val="0"/>
        <outline val="0"/>
        <shadow val="0"/>
        <u val="none"/>
        <vertAlign val="baseline"/>
        <sz val="9"/>
        <color theme="1"/>
        <name val="Arial"/>
        <scheme val="minor"/>
      </font>
      <numFmt numFmtId="0" formatCode="General"/>
      <fill>
        <patternFill patternType="solid">
          <fgColor indexed="64"/>
          <bgColor theme="4" tint="0.79998168889431442"/>
        </patternFill>
      </fill>
      <alignment horizontal="left" vertical="center" textRotation="0" wrapText="0" indent="0" justifyLastLine="0" shrinkToFit="0" readingOrder="0"/>
      <border diagonalUp="0" diagonalDown="0">
        <left/>
        <right/>
        <top style="thin">
          <color theme="4" tint="-0.24994659260841701"/>
        </top>
        <bottom/>
        <vertical/>
        <horizontal/>
      </border>
    </dxf>
    <dxf>
      <border>
        <top style="thin">
          <color theme="4" tint="-0.24994659260841701"/>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scheme val="minor"/>
      </font>
      <numFmt numFmtId="0" formatCode="General"/>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i val="0"/>
        <strike val="0"/>
        <condense val="0"/>
        <extend val="0"/>
        <outline val="0"/>
        <shadow val="0"/>
        <u val="none"/>
        <vertAlign val="baseline"/>
        <sz val="9"/>
        <color theme="6" tint="-0.499984740745262"/>
        <name val="Arial"/>
        <family val="2"/>
        <charset val="204"/>
        <scheme val="minor"/>
      </font>
      <numFmt numFmtId="2" formatCode="0.00"/>
      <fill>
        <patternFill patternType="solid">
          <fgColor indexed="64"/>
          <bgColor theme="6" tint="0.79998168889431442"/>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b val="0"/>
        <i val="0"/>
        <strike val="0"/>
        <condense val="0"/>
        <extend val="0"/>
        <outline val="0"/>
        <shadow val="0"/>
        <u val="none"/>
        <vertAlign val="baseline"/>
        <sz val="9"/>
        <color theme="1"/>
        <name val="Arial"/>
        <family val="2"/>
        <charset val="204"/>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top style="thin">
          <color theme="4" tint="-0.24994659260841701"/>
        </top>
        <bottom/>
      </border>
    </dxf>
    <dxf>
      <border outline="0">
        <right style="thin">
          <color theme="4" tint="-0.24994659260841701"/>
        </right>
        <top style="thin">
          <color theme="4" tint="-0.24994659260841701"/>
        </top>
        <bottom style="thin">
          <color theme="4" tint="-0.24994659260841701"/>
        </bottom>
      </border>
    </dxf>
    <dxf>
      <font>
        <b/>
        <i val="0"/>
        <strike val="0"/>
        <condense val="0"/>
        <extend val="0"/>
        <outline val="0"/>
        <shadow val="0"/>
        <u val="none"/>
        <vertAlign val="baseline"/>
        <sz val="9"/>
        <color theme="0"/>
        <name val="Arial"/>
        <scheme val="minor"/>
      </font>
      <fill>
        <patternFill patternType="solid">
          <fgColor theme="4"/>
          <bgColor theme="4" tint="-0.249977111117893"/>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outline="0">
        <bottom style="thin">
          <color theme="4" tint="0.39994506668294322"/>
        </bottom>
      </border>
    </dxf>
    <dxf>
      <font>
        <b val="0"/>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left" vertical="center" textRotation="0" wrapText="0" relativeIndent="0" justifyLastLine="0" shrinkToFit="0" readingOrder="0"/>
      <border diagonalUp="0" diagonalDown="0" outline="0">
        <left style="thin">
          <color theme="4" tint="0.39994506668294322"/>
        </left>
        <right style="thin">
          <color theme="4" tint="0.39994506668294322"/>
        </right>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font>
        <b val="0"/>
        <i val="0"/>
        <strike val="0"/>
        <condense val="0"/>
        <extend val="0"/>
        <outline val="0"/>
        <shadow val="0"/>
        <u val="none"/>
        <vertAlign val="baseline"/>
        <sz val="9"/>
        <color theme="1"/>
        <name val="Arial"/>
        <family val="2"/>
        <scheme val="minor"/>
      </font>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style="thin">
          <color theme="4" tint="-0.24994659260841701"/>
        </top>
        <bottom/>
      </border>
    </dxf>
    <dxf>
      <border>
        <top style="thin">
          <color theme="4" tint="-0.24994659260841701"/>
        </top>
      </border>
    </dxf>
    <dxf>
      <fill>
        <patternFill patternType="solid">
          <fgColor indexed="64"/>
          <bgColor theme="4" tint="0.79998168889431442"/>
        </patternFill>
      </fill>
      <alignment horizontal="left" vertical="center" textRotation="0" wrapText="0" indent="0" justifyLastLine="0" shrinkToFit="0" readingOrder="0"/>
      <border diagonalUp="0" diagonalDown="0" outline="0">
        <left style="thin">
          <color theme="4" tint="-0.24994659260841701"/>
        </left>
        <right style="thin">
          <color theme="4" tint="-0.24994659260841701"/>
        </right>
        <top/>
        <bottom/>
      </border>
    </dxf>
    <dxf>
      <border diagonalUp="0" diagonalDown="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9"/>
        <color theme="1"/>
        <name val="Arial"/>
        <scheme val="minor"/>
      </font>
      <alignment horizontal="left" vertical="center" textRotation="0" wrapText="0" indent="0" justifyLastLine="0" shrinkToFit="0" readingOrder="0"/>
    </dxf>
    <dxf>
      <border>
        <bottom style="thin">
          <color theme="4" tint="-0.24994659260841701"/>
        </bottom>
      </border>
    </dxf>
    <dxf>
      <font>
        <b/>
        <i val="0"/>
        <strike val="0"/>
        <condense val="0"/>
        <extend val="0"/>
        <outline val="0"/>
        <shadow val="0"/>
        <u val="none"/>
        <vertAlign val="baseline"/>
        <sz val="9"/>
        <color auto="1"/>
        <name val="Arial"/>
        <scheme val="minor"/>
      </font>
      <fill>
        <patternFill patternType="solid">
          <fgColor indexed="64"/>
          <bgColor theme="3" tint="0.59999389629810485"/>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font>
    </dxf>
  </dxfs>
  <tableStyles count="1" defaultTableStyle="TableStyleMedium9" defaultPivotStyle="PivotStyleLight16">
    <tableStyle name="Клиент" pivot="0" count="1" xr9:uid="{00000000-0011-0000-FFFF-FFFF00000000}">
      <tableStyleElement type="firstColumn" dxfId="281"/>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Разминка" displayName="Разминка" ref="E7:J11" headerRowDxfId="280" dataDxfId="278" totalsRowDxfId="276" headerRowBorderDxfId="279" tableBorderDxfId="277" totalsRowBorderDxfId="275">
  <autoFilter ref="E7:J11" xr:uid="{00000000-0009-0000-0100-00004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Упражнения" totalsRowLabel="Итог" totalsRowDxfId="274" dataCellStyle="фитнес_общие_сведения"/>
    <tableColumn id="2" xr3:uid="{00000000-0010-0000-0000-000002000000}" name="Повторы" totalsRowDxfId="273" dataCellStyle="фитнес_общие_сведения"/>
    <tableColumn id="3" xr3:uid="{00000000-0010-0000-0000-000003000000}" name="Вес (кг)" totalsRowDxfId="272" dataCellStyle="фитнес_общие_сведения"/>
    <tableColumn id="4" xr3:uid="{00000000-0010-0000-0000-000004000000}" name="Недели" totalsRowDxfId="271" dataCellStyle="фитнес_общие_сведения"/>
    <tableColumn id="5" xr3:uid="{00000000-0010-0000-0000-000005000000}" name="Частота" totalsRowDxfId="270" dataCellStyle="фитнес_общие_сведения"/>
    <tableColumn id="6" xr3:uid="{00000000-0010-0000-0000-000006000000}" name="Начало" totalsRowFunction="sum" totalsRowDxfId="269" dataCellStyle="фитнес_общие_сведения"/>
  </tableColumns>
  <tableStyleInfo name="Клиент" showFirstColumn="1" showLastColumn="0" showRowStripes="0" showColumnStripes="0"/>
  <extLst>
    <ext xmlns:x14="http://schemas.microsoft.com/office/spreadsheetml/2009/9/main" uri="{504A1905-F514-4f6f-8877-14C23A59335A}">
      <x14:table altTextSummary="В этой таблице введите названия упражнений, количество повторов, вес в килограммах, количество недель, частоту и время начала."/>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СиловыеУпражнения" displayName="СиловыеУпражнения" ref="E14:J18" headerRowDxfId="268" dataDxfId="266" headerRowBorderDxfId="267" tableBorderDxfId="265">
  <autoFilter ref="E14:J18" xr:uid="{00000000-0009-0000-0100-00004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Упражнения" totalsRowLabel="Итог" dataDxfId="264" totalsRowDxfId="263" dataCellStyle="фитнес_общие_сведения"/>
    <tableColumn id="2" xr3:uid="{00000000-0010-0000-0100-000002000000}" name="Повторы" dataDxfId="262" totalsRowDxfId="261" dataCellStyle="фитнес_общие_сведения"/>
    <tableColumn id="3" xr3:uid="{00000000-0010-0000-0100-000003000000}" name="Вес" dataDxfId="260" totalsRowDxfId="259" dataCellStyle="фитнес_общие_сведения"/>
    <tableColumn id="4" xr3:uid="{00000000-0010-0000-0100-000004000000}" name="Недели" dataDxfId="258" totalsRowDxfId="257" dataCellStyle="фитнес_общие_сведения"/>
    <tableColumn id="5" xr3:uid="{00000000-0010-0000-0100-000005000000}" name="Частота" dataDxfId="256" totalsRowDxfId="255" dataCellStyle="фитнес_общие_сведения"/>
    <tableColumn id="6" xr3:uid="{00000000-0010-0000-0100-000006000000}" name="Начало" totalsRowFunction="sum" dataDxfId="254" totalsRowDxfId="253" dataCellStyle="фитнес_общие_сведения"/>
  </tableColumns>
  <tableStyleInfo name="Клиент" showFirstColumn="1" showLastColumn="0" showRowStripes="0" showColumnStripes="0"/>
  <extLst>
    <ext xmlns:x14="http://schemas.microsoft.com/office/spreadsheetml/2009/9/main" uri="{504A1905-F514-4f6f-8877-14C23A59335A}">
      <x14:table altTextSummary="В этой таблице введите названия упражнений, количество повторов, вес, количество недель, частоту и время начала."/>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Кардиоупражнения" displayName="Кардиоупражнения" ref="E21:J25" headerRowDxfId="252" dataDxfId="250" headerRowBorderDxfId="251" tableBorderDxfId="249">
  <autoFilter ref="E21:J25" xr:uid="{00000000-0009-0000-0100-00004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Упражнения" totalsRowLabel="Итог" dataDxfId="248" totalsRowDxfId="247" dataCellStyle="фитнес_общие_сведения"/>
    <tableColumn id="2" xr3:uid="{00000000-0010-0000-0200-000002000000}" name="Повторы" dataDxfId="246" totalsRowDxfId="245" dataCellStyle="фитнес_общие_сведения"/>
    <tableColumn id="3" xr3:uid="{00000000-0010-0000-0200-000003000000}" name="Вес" dataDxfId="244" totalsRowDxfId="243" dataCellStyle="фитнес_общие_сведения"/>
    <tableColumn id="4" xr3:uid="{00000000-0010-0000-0200-000004000000}" name="Недели" dataDxfId="242" totalsRowDxfId="241" dataCellStyle="фитнес_общие_сведения"/>
    <tableColumn id="5" xr3:uid="{00000000-0010-0000-0200-000005000000}" name="Частота" dataDxfId="240" totalsRowDxfId="239" dataCellStyle="фитнес_общие_сведения"/>
    <tableColumn id="6" xr3:uid="{00000000-0010-0000-0200-000006000000}" name="Начало" totalsRowFunction="sum" dataDxfId="238" totalsRowDxfId="237" dataCellStyle="фитнес_общие_сведения"/>
  </tableColumns>
  <tableStyleInfo name="Клиент" showFirstColumn="1" showLastColumn="0" showRowStripes="0" showColumnStripes="0"/>
  <extLst>
    <ext xmlns:x14="http://schemas.microsoft.com/office/spreadsheetml/2009/9/main" uri="{504A1905-F514-4f6f-8877-14C23A59335A}">
      <x14:table altTextSummary="В этой таблице введите названия упражнений, количество повторов, вес, количество недель, частоту и время начала."/>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Заминка" displayName="Заминка" ref="E28:J32" headerRowDxfId="236" dataDxfId="234" headerRowBorderDxfId="235" tableBorderDxfId="233">
  <autoFilter ref="E28:J32" xr:uid="{00000000-0009-0000-0100-00004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Упражнения" totalsRowLabel="Итог" dataDxfId="232" totalsRowDxfId="231" dataCellStyle="фитнес_общие_сведения"/>
    <tableColumn id="2" xr3:uid="{00000000-0010-0000-0300-000002000000}" name="Повторы" dataDxfId="230" totalsRowDxfId="229" dataCellStyle="фитнес_общие_сведения"/>
    <tableColumn id="3" xr3:uid="{00000000-0010-0000-0300-000003000000}" name="Вес" dataDxfId="228" totalsRowDxfId="227" dataCellStyle="фитнес_общие_сведения"/>
    <tableColumn id="4" xr3:uid="{00000000-0010-0000-0300-000004000000}" name="Недели" dataDxfId="226" totalsRowDxfId="225" dataCellStyle="фитнес_общие_сведения"/>
    <tableColumn id="5" xr3:uid="{00000000-0010-0000-0300-000005000000}" name="Частота" dataDxfId="224" totalsRowDxfId="223" dataCellStyle="фитнес_общие_сведения"/>
    <tableColumn id="6" xr3:uid="{00000000-0010-0000-0300-000006000000}" name="Начало" totalsRowFunction="sum" dataDxfId="222" totalsRowDxfId="221" dataCellStyle="фитнес_общие_сведения"/>
  </tableColumns>
  <tableStyleInfo name="Клиент" showFirstColumn="1" showLastColumn="0" showRowStripes="0" showColumnStripes="0"/>
  <extLst>
    <ext xmlns:x14="http://schemas.microsoft.com/office/spreadsheetml/2009/9/main" uri="{504A1905-F514-4f6f-8877-14C23A59335A}">
      <x14:table altTextSummary="В этой таблице введите названия упражнений, количество повторов, вес, количество недель, частоту и время начала."/>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СведенияОКлиенте" displayName="СведенияОКлиенте" ref="B6:C17" headerRowDxfId="220" tableBorderDxfId="219">
  <autoFilter ref="B6:C17" xr:uid="{00000000-0009-0000-0100-000001000000}">
    <filterColumn colId="0" hiddenButton="1"/>
    <filterColumn colId="1" hiddenButton="1"/>
  </autoFilter>
  <tableColumns count="2">
    <tableColumn id="1" xr3:uid="{00000000-0010-0000-0400-000001000000}" name="Сведения о клиенте" totalsRowLabel="Итог" dataDxfId="218" totalsRowDxfId="217" dataCellStyle="фитнес_общие_сведения"/>
    <tableColumn id="2" xr3:uid="{00000000-0010-0000-0400-000002000000}" name=" " totalsRowFunction="sum" totalsRowDxfId="216"/>
  </tableColumns>
  <tableStyleInfo name="Клиент" showFirstColumn="1" showLastColumn="0" showRowStripes="0" showColumnStripes="0"/>
  <extLst>
    <ext xmlns:x14="http://schemas.microsoft.com/office/spreadsheetml/2009/9/main" uri="{504A1905-F514-4f6f-8877-14C23A59335A}">
      <x14:table altTextSummary="Введите в этой таблице возраст, пол, рост, вес, объем груди и талии, а также жировую массу. Индекс массы тела рассчитывается автоматически."/>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КонтрольРазминки" displayName="КонтрольРазминки" ref="B9:Z13" headerRowDxfId="215" dataDxfId="214" tableBorderDxfId="213" totalsRowBorderDxfId="212">
  <autoFilter ref="B9:Z13"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500-000001000000}" name="Разминка" totalsRowLabel="Итог" dataDxfId="211" totalsRowDxfId="210" dataCellStyle="фитнес_общие_сведения"/>
    <tableColumn id="2" xr3:uid="{00000000-0010-0000-0500-000002000000}" name="Повторы" dataDxfId="209" totalsRowDxfId="208" dataCellStyle="фитнес_сведения"/>
    <tableColumn id="3" xr3:uid="{00000000-0010-0000-0500-000003000000}" name="Разница" dataDxfId="207" totalsRowDxfId="206" dataCellStyle="фитнес_общие_сведения"/>
    <tableColumn id="4" xr3:uid="{00000000-0010-0000-0500-000004000000}" name="Вес" dataDxfId="205" totalsRowDxfId="204" dataCellStyle="фитнес_сведения"/>
    <tableColumn id="5" xr3:uid="{00000000-0010-0000-0500-000005000000}" name="Разница " dataDxfId="203" totalsRowDxfId="202" dataCellStyle="фитнес_общие_сведения"/>
    <tableColumn id="6" xr3:uid="{00000000-0010-0000-0500-000006000000}" name="Повторы " dataDxfId="201" totalsRowDxfId="200" dataCellStyle="фитнес_сведения"/>
    <tableColumn id="7" xr3:uid="{00000000-0010-0000-0500-000007000000}" name="Разница  " dataDxfId="199" totalsRowDxfId="198" dataCellStyle="фитнес_общие_сведения"/>
    <tableColumn id="8" xr3:uid="{00000000-0010-0000-0500-000008000000}" name="Вес  " dataDxfId="197" totalsRowDxfId="196" dataCellStyle="фитнес_сведения"/>
    <tableColumn id="9" xr3:uid="{00000000-0010-0000-0500-000009000000}" name="Разница   " dataDxfId="195" totalsRowDxfId="194" dataCellStyle="фитнес_общие_сведения"/>
    <tableColumn id="10" xr3:uid="{00000000-0010-0000-0500-00000A000000}" name="Повторы  " dataDxfId="193" totalsRowDxfId="192" dataCellStyle="фитнес_сведения"/>
    <tableColumn id="11" xr3:uid="{00000000-0010-0000-0500-00000B000000}" name="Разница    " dataDxfId="191" totalsRowDxfId="190" dataCellStyle="фитнес_общие_сведения"/>
    <tableColumn id="12" xr3:uid="{00000000-0010-0000-0500-00000C000000}" name="Вес    " dataDxfId="189" totalsRowDxfId="188" dataCellStyle="фитнес_сведения"/>
    <tableColumn id="13" xr3:uid="{00000000-0010-0000-0500-00000D000000}" name="Разница     " dataDxfId="187" totalsRowDxfId="186" dataCellStyle="фитнес_общие_сведения"/>
    <tableColumn id="14" xr3:uid="{00000000-0010-0000-0500-00000E000000}" name="Повторы     " dataDxfId="185" totalsRowDxfId="184" dataCellStyle="фитнес_сведения"/>
    <tableColumn id="15" xr3:uid="{00000000-0010-0000-0500-00000F000000}" name="Разница      " dataDxfId="183" totalsRowDxfId="182" dataCellStyle="фитнес_общие_сведения"/>
    <tableColumn id="16" xr3:uid="{00000000-0010-0000-0500-000010000000}" name="Вес      " dataDxfId="181" totalsRowDxfId="180" dataCellStyle="фитнес_сведения"/>
    <tableColumn id="17" xr3:uid="{00000000-0010-0000-0500-000011000000}" name="Разница       " dataDxfId="179" totalsRowDxfId="178" dataCellStyle="фитнес_общие_сведения"/>
    <tableColumn id="18" xr3:uid="{00000000-0010-0000-0500-000012000000}" name="Повторы      " dataDxfId="177" totalsRowDxfId="176" dataCellStyle="фитнес_сведения"/>
    <tableColumn id="19" xr3:uid="{00000000-0010-0000-0500-000013000000}" name="Разница         " dataDxfId="175" totalsRowDxfId="174" dataCellStyle="фитнес_общие_сведения"/>
    <tableColumn id="20" xr3:uid="{00000000-0010-0000-0500-000014000000}" name="Вес       " dataDxfId="173" totalsRowDxfId="172" dataCellStyle="фитнес_сведения"/>
    <tableColumn id="21" xr3:uid="{00000000-0010-0000-0500-000015000000}" name="Разница           " dataDxfId="171" totalsRowDxfId="170" dataCellStyle="фитнес_общие_сведения"/>
    <tableColumn id="22" xr3:uid="{00000000-0010-0000-0500-000016000000}" name="Повторы    " dataDxfId="169" totalsRowDxfId="168" dataCellStyle="фитнес_сведения"/>
    <tableColumn id="23" xr3:uid="{00000000-0010-0000-0500-000017000000}" name="Разница        " dataDxfId="167" totalsRowDxfId="166" dataCellStyle="фитнес_общие_сведения"/>
    <tableColumn id="24" xr3:uid="{00000000-0010-0000-0500-000018000000}" name="Вес        " dataDxfId="165" totalsRowDxfId="164" dataCellStyle="фитнес_сведения"/>
    <tableColumn id="25" xr3:uid="{00000000-0010-0000-0500-000019000000}" name=" Разница" totalsRowFunction="sum" dataDxfId="163" totalsRowDxfId="162" dataCellStyle="фитнес_общие_сведения"/>
  </tableColumns>
  <tableStyleInfo name="Клиент" showFirstColumn="1" showLastColumn="0" showRowStripes="0" showColumnStripes="1"/>
  <extLst>
    <ext xmlns:x14="http://schemas.microsoft.com/office/spreadsheetml/2009/9/main" uri="{504A1905-F514-4f6f-8877-14C23A59335A}">
      <x14:table altTextSummary="Введите в этой таблице количество повторов и вес для каждого дня недели. Разница рассчитывается автоматически, а также обновляется номер разминки."/>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КонтрольСиловыхУпражнений" displayName="КонтрольСиловыхУпражнений" ref="B15:Z19" headerRowDxfId="161" dataDxfId="160" tableBorderDxfId="159" totalsRowBorderDxfId="158">
  <autoFilter ref="B15:Z1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600-000001000000}" name="Силовые упражнения" totalsRowLabel="Итог" dataDxfId="157" totalsRowDxfId="156" dataCellStyle="фитнес_общие_сведения"/>
    <tableColumn id="2" xr3:uid="{00000000-0010-0000-0600-000002000000}" name="Повторы" dataDxfId="155" totalsRowDxfId="154" dataCellStyle="фитнес_сведения"/>
    <tableColumn id="3" xr3:uid="{00000000-0010-0000-0600-000003000000}" name="Разница" dataDxfId="153" totalsRowDxfId="152" dataCellStyle="фитнес_общие_сведения"/>
    <tableColumn id="4" xr3:uid="{00000000-0010-0000-0600-000004000000}" name="Вес" dataDxfId="151" totalsRowDxfId="150" dataCellStyle="фитнес_сведения"/>
    <tableColumn id="5" xr3:uid="{00000000-0010-0000-0600-000005000000}" name="Разница " dataDxfId="149" totalsRowDxfId="148" dataCellStyle="фитнес_общие_сведения"/>
    <tableColumn id="6" xr3:uid="{00000000-0010-0000-0600-000006000000}" name="Повторы " dataDxfId="147" totalsRowDxfId="146" dataCellStyle="фитнес_сведения"/>
    <tableColumn id="7" xr3:uid="{00000000-0010-0000-0600-000007000000}" name="Разница  " dataDxfId="145" totalsRowDxfId="144" dataCellStyle="фитнес_общие_сведения"/>
    <tableColumn id="8" xr3:uid="{00000000-0010-0000-0600-000008000000}" name="Вес " dataDxfId="143" totalsRowDxfId="142" dataCellStyle="фитнес_сведения"/>
    <tableColumn id="9" xr3:uid="{00000000-0010-0000-0600-000009000000}" name="Разница   " dataDxfId="141" totalsRowDxfId="140" dataCellStyle="фитнес_общие_сведения"/>
    <tableColumn id="10" xr3:uid="{00000000-0010-0000-0600-00000A000000}" name="Повторы  " dataDxfId="139" totalsRowDxfId="138" dataCellStyle="фитнес_сведения"/>
    <tableColumn id="11" xr3:uid="{00000000-0010-0000-0600-00000B000000}" name="Разница    " dataDxfId="137" totalsRowDxfId="136" dataCellStyle="фитнес_общие_сведения"/>
    <tableColumn id="12" xr3:uid="{00000000-0010-0000-0600-00000C000000}" name="Вес  " dataDxfId="135" totalsRowDxfId="134" dataCellStyle="фитнес_сведения"/>
    <tableColumn id="13" xr3:uid="{00000000-0010-0000-0600-00000D000000}" name="Разница     " dataDxfId="133" totalsRowDxfId="132" dataCellStyle="фитнес_общие_сведения"/>
    <tableColumn id="14" xr3:uid="{00000000-0010-0000-0600-00000E000000}" name="Повторы   " dataDxfId="131" totalsRowDxfId="130" dataCellStyle="фитнес_сведения"/>
    <tableColumn id="15" xr3:uid="{00000000-0010-0000-0600-00000F000000}" name="Разница      " dataDxfId="129" totalsRowDxfId="128" dataCellStyle="фитнес_общие_сведения"/>
    <tableColumn id="16" xr3:uid="{00000000-0010-0000-0600-000010000000}" name="Вес   " dataDxfId="127" totalsRowDxfId="126" dataCellStyle="фитнес_сведения"/>
    <tableColumn id="17" xr3:uid="{00000000-0010-0000-0600-000011000000}" name="Разница       " dataDxfId="125" totalsRowDxfId="124" dataCellStyle="фитнес_общие_сведения"/>
    <tableColumn id="18" xr3:uid="{00000000-0010-0000-0600-000012000000}" name="Повторы    " dataDxfId="123" totalsRowDxfId="122" dataCellStyle="фитнес_сведения"/>
    <tableColumn id="19" xr3:uid="{00000000-0010-0000-0600-000013000000}" name="Разница        " dataDxfId="121" totalsRowDxfId="120" dataCellStyle="фитнес_общие_сведения"/>
    <tableColumn id="20" xr3:uid="{00000000-0010-0000-0600-000014000000}" name="Вес    " dataDxfId="119" totalsRowDxfId="118" dataCellStyle="фитнес_сведения"/>
    <tableColumn id="21" xr3:uid="{00000000-0010-0000-0600-000015000000}" name="Разница         " dataDxfId="117" totalsRowDxfId="116" dataCellStyle="фитнес_общие_сведения"/>
    <tableColumn id="22" xr3:uid="{00000000-0010-0000-0600-000016000000}" name="Повторы     " dataDxfId="115" totalsRowDxfId="114" dataCellStyle="фитнес_сведения"/>
    <tableColumn id="23" xr3:uid="{00000000-0010-0000-0600-000017000000}" name="Разница          " dataDxfId="113" totalsRowDxfId="112" dataCellStyle="фитнес_общие_сведения"/>
    <tableColumn id="24" xr3:uid="{00000000-0010-0000-0600-000018000000}" name="Вес     " dataDxfId="111" totalsRowDxfId="110" dataCellStyle="фитнес_сведения"/>
    <tableColumn id="25" xr3:uid="{00000000-0010-0000-0600-000019000000}" name="Разница           " totalsRowFunction="sum" dataDxfId="109" totalsRowDxfId="108" dataCellStyle="фитнес_общие_сведения"/>
  </tableColumns>
  <tableStyleInfo name="Клиент" showFirstColumn="1" showLastColumn="0" showRowStripes="0" showColumnStripes="1"/>
  <extLst>
    <ext xmlns:x14="http://schemas.microsoft.com/office/spreadsheetml/2009/9/main" uri="{504A1905-F514-4f6f-8877-14C23A59335A}">
      <x14:table altTextSummary="Введите в этой таблице количество повторов и вес для каждого дня недели. Разница рассчитывается автоматически, а также обновляется номер силовых упражнений."/>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КонтрольКардиоупражнений" displayName="КонтрольКардиоупражнений" ref="B21:Z25" headerRowDxfId="107" dataDxfId="106" tableBorderDxfId="105" totalsRowBorderDxfId="104">
  <autoFilter ref="B21:Z2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700-000001000000}" name="Кардиоупражнения" totalsRowLabel="Итог" dataDxfId="103" totalsRowDxfId="102" dataCellStyle="фитнес_общие_сведения"/>
    <tableColumn id="2" xr3:uid="{00000000-0010-0000-0700-000002000000}" name="Повторы" dataDxfId="101" totalsRowDxfId="100" dataCellStyle="фитнес_сведения"/>
    <tableColumn id="3" xr3:uid="{00000000-0010-0000-0700-000003000000}" name="Разница" dataDxfId="99" totalsRowDxfId="98" dataCellStyle="фитнес_общие_сведения"/>
    <tableColumn id="4" xr3:uid="{00000000-0010-0000-0700-000004000000}" name="Вес" dataDxfId="97" totalsRowDxfId="96" dataCellStyle="фитнес_сведения"/>
    <tableColumn id="5" xr3:uid="{00000000-0010-0000-0700-000005000000}" name="Разница " dataDxfId="95" totalsRowDxfId="94" dataCellStyle="фитнес_общие_сведения"/>
    <tableColumn id="6" xr3:uid="{00000000-0010-0000-0700-000006000000}" name="Повторы " dataDxfId="93" totalsRowDxfId="92" dataCellStyle="фитнес_сведения"/>
    <tableColumn id="7" xr3:uid="{00000000-0010-0000-0700-000007000000}" name="Разница  " dataDxfId="91" totalsRowDxfId="90" dataCellStyle="фитнес_общие_сведения"/>
    <tableColumn id="8" xr3:uid="{00000000-0010-0000-0700-000008000000}" name="Вес " dataDxfId="89" totalsRowDxfId="88" dataCellStyle="фитнес_сведения"/>
    <tableColumn id="9" xr3:uid="{00000000-0010-0000-0700-000009000000}" name="Разница   " dataDxfId="87" totalsRowDxfId="86" dataCellStyle="фитнес_общие_сведения"/>
    <tableColumn id="10" xr3:uid="{00000000-0010-0000-0700-00000A000000}" name="Повторы  " dataDxfId="85" totalsRowDxfId="84" dataCellStyle="фитнес_сведения"/>
    <tableColumn id="11" xr3:uid="{00000000-0010-0000-0700-00000B000000}" name="Разница    " dataDxfId="83" totalsRowDxfId="82" dataCellStyle="фитнес_общие_сведения"/>
    <tableColumn id="12" xr3:uid="{00000000-0010-0000-0700-00000C000000}" name="Вес  " dataDxfId="81" totalsRowDxfId="80" dataCellStyle="фитнес_сведения"/>
    <tableColumn id="13" xr3:uid="{00000000-0010-0000-0700-00000D000000}" name="Разница     " dataDxfId="79" totalsRowDxfId="78" dataCellStyle="фитнес_общие_сведения"/>
    <tableColumn id="14" xr3:uid="{00000000-0010-0000-0700-00000E000000}" name="Повторы   " dataDxfId="77" totalsRowDxfId="76" dataCellStyle="фитнес_сведения"/>
    <tableColumn id="15" xr3:uid="{00000000-0010-0000-0700-00000F000000}" name="Разница      " dataDxfId="75" totalsRowDxfId="74" dataCellStyle="фитнес_общие_сведения"/>
    <tableColumn id="16" xr3:uid="{00000000-0010-0000-0700-000010000000}" name="Вес   " dataDxfId="73" totalsRowDxfId="72" dataCellStyle="фитнес_сведения"/>
    <tableColumn id="17" xr3:uid="{00000000-0010-0000-0700-000011000000}" name="Разница        " dataDxfId="71" totalsRowDxfId="70" dataCellStyle="фитнес_общие_сведения"/>
    <tableColumn id="18" xr3:uid="{00000000-0010-0000-0700-000012000000}" name="Повторы     " dataDxfId="69" totalsRowDxfId="68" dataCellStyle="фитнес_сведения"/>
    <tableColumn id="19" xr3:uid="{00000000-0010-0000-0700-000013000000}" name="Разница       " dataDxfId="67" totalsRowDxfId="66" dataCellStyle="фитнес_общие_сведения"/>
    <tableColumn id="20" xr3:uid="{00000000-0010-0000-0700-000014000000}" name="Вес    " dataDxfId="65" totalsRowDxfId="64" dataCellStyle="фитнес_сведения"/>
    <tableColumn id="21" xr3:uid="{00000000-0010-0000-0700-000015000000}" name="Разница         " dataDxfId="63" totalsRowDxfId="62" dataCellStyle="фитнес_общие_сведения"/>
    <tableColumn id="22" xr3:uid="{00000000-0010-0000-0700-000016000000}" name="Повторы      " dataDxfId="61" totalsRowDxfId="60" dataCellStyle="фитнес_сведения"/>
    <tableColumn id="23" xr3:uid="{00000000-0010-0000-0700-000017000000}" name="Разница          " dataDxfId="59" totalsRowDxfId="58" dataCellStyle="фитнес_общие_сведения"/>
    <tableColumn id="24" xr3:uid="{00000000-0010-0000-0700-000018000000}" name="Вес     " dataDxfId="57" totalsRowDxfId="56" dataCellStyle="фитнес_сведения"/>
    <tableColumn id="25" xr3:uid="{00000000-0010-0000-0700-000019000000}" name=" Разница" totalsRowFunction="sum" dataDxfId="55" totalsRowDxfId="54" dataCellStyle="фитнес_общие_сведения"/>
  </tableColumns>
  <tableStyleInfo name="Клиент" showFirstColumn="1" showLastColumn="0" showRowStripes="0" showColumnStripes="1"/>
  <extLst>
    <ext xmlns:x14="http://schemas.microsoft.com/office/spreadsheetml/2009/9/main" uri="{504A1905-F514-4f6f-8877-14C23A59335A}">
      <x14:table altTextSummary="Введите в этой таблице количество повторов и вес для каждого дня недели. Разница рассчитывается автоматически, а также обновляется номер кардиоупражнений."/>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КонтрольЗаминки" displayName="КонтрольЗаминки" ref="B27:Z31" headerRowDxfId="53" dataDxfId="52" tableBorderDxfId="51" totalsRowBorderDxfId="50">
  <autoFilter ref="B27:Z3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800-000001000000}" name="Заминка" totalsRowLabel="Итог" dataDxfId="49" totalsRowDxfId="48" dataCellStyle="фитнес_общие_сведения"/>
    <tableColumn id="2" xr3:uid="{00000000-0010-0000-0800-000002000000}" name="Повторы" dataDxfId="47" totalsRowDxfId="46" dataCellStyle="фитнес_сведения"/>
    <tableColumn id="3" xr3:uid="{00000000-0010-0000-0800-000003000000}" name="Разница" dataDxfId="45" totalsRowDxfId="44" dataCellStyle="фитнес_общие_сведения"/>
    <tableColumn id="4" xr3:uid="{00000000-0010-0000-0800-000004000000}" name="Вес" dataDxfId="43" totalsRowDxfId="42" dataCellStyle="фитнес_сведения"/>
    <tableColumn id="5" xr3:uid="{00000000-0010-0000-0800-000005000000}" name="Разница " dataDxfId="41" totalsRowDxfId="40" dataCellStyle="фитнес_общие_сведения"/>
    <tableColumn id="6" xr3:uid="{00000000-0010-0000-0800-000006000000}" name="Повторы " dataDxfId="39" totalsRowDxfId="38" dataCellStyle="фитнес_сведения"/>
    <tableColumn id="7" xr3:uid="{00000000-0010-0000-0800-000007000000}" name="Разница  " dataDxfId="37" totalsRowDxfId="36" dataCellStyle="фитнес_общие_сведения"/>
    <tableColumn id="8" xr3:uid="{00000000-0010-0000-0800-000008000000}" name="Вес    " dataDxfId="35" totalsRowDxfId="34" dataCellStyle="фитнес_сведения"/>
    <tableColumn id="9" xr3:uid="{00000000-0010-0000-0800-000009000000}" name="Разница   " dataDxfId="33" totalsRowDxfId="32" dataCellStyle="фитнес_общие_сведения"/>
    <tableColumn id="10" xr3:uid="{00000000-0010-0000-0800-00000A000000}" name="Повторы  " dataDxfId="31" totalsRowDxfId="30" dataCellStyle="фитнес_сведения"/>
    <tableColumn id="11" xr3:uid="{00000000-0010-0000-0800-00000B000000}" name="Разница    " dataDxfId="29" totalsRowDxfId="28" dataCellStyle="фитнес_общие_сведения"/>
    <tableColumn id="12" xr3:uid="{00000000-0010-0000-0800-00000C000000}" name="Вес     " dataDxfId="27" totalsRowDxfId="26" dataCellStyle="фитнес_сведения"/>
    <tableColumn id="13" xr3:uid="{00000000-0010-0000-0800-00000D000000}" name="Разница     " dataDxfId="25" totalsRowDxfId="24" dataCellStyle="фитнес_общие_сведения"/>
    <tableColumn id="14" xr3:uid="{00000000-0010-0000-0800-00000E000000}" name="Повторы   " dataDxfId="23" totalsRowDxfId="22" dataCellStyle="фитнес_сведения"/>
    <tableColumn id="15" xr3:uid="{00000000-0010-0000-0800-00000F000000}" name="Разница      " dataDxfId="21" totalsRowDxfId="20" dataCellStyle="фитнес_общие_сведения"/>
    <tableColumn id="16" xr3:uid="{00000000-0010-0000-0800-000010000000}" name="Вес   " dataDxfId="19" totalsRowDxfId="18" dataCellStyle="фитнес_сведения"/>
    <tableColumn id="17" xr3:uid="{00000000-0010-0000-0800-000011000000}" name="Разница        " dataDxfId="17" totalsRowDxfId="16" dataCellStyle="фитнес_общие_сведения"/>
    <tableColumn id="18" xr3:uid="{00000000-0010-0000-0800-000012000000}" name="Повторы    " dataDxfId="15" totalsRowDxfId="14" dataCellStyle="фитнес_сведения"/>
    <tableColumn id="19" xr3:uid="{00000000-0010-0000-0800-000013000000}" name="Разница       " dataDxfId="13" totalsRowDxfId="12" dataCellStyle="фитнес_общие_сведения"/>
    <tableColumn id="20" xr3:uid="{00000000-0010-0000-0800-000014000000}" name="Вес  " dataDxfId="11" totalsRowDxfId="10" dataCellStyle="фитнес_сведения"/>
    <tableColumn id="21" xr3:uid="{00000000-0010-0000-0800-000015000000}" name="Разница         " dataDxfId="9" totalsRowDxfId="8" dataCellStyle="фитнес_общие_сведения"/>
    <tableColumn id="22" xr3:uid="{00000000-0010-0000-0800-000016000000}" name="Повторы     " dataDxfId="7" totalsRowDxfId="6" dataCellStyle="фитнес_сведения"/>
    <tableColumn id="23" xr3:uid="{00000000-0010-0000-0800-000017000000}" name="Разница          " dataDxfId="5" totalsRowDxfId="4" dataCellStyle="фитнес_общие_сведения"/>
    <tableColumn id="24" xr3:uid="{00000000-0010-0000-0800-000018000000}" name="Вес " dataDxfId="3" totalsRowDxfId="2" dataCellStyle="фитнес_сведения"/>
    <tableColumn id="25" xr3:uid="{00000000-0010-0000-0800-000019000000}" name=" Разница" totalsRowFunction="sum" dataDxfId="1" totalsRowDxfId="0" dataCellStyle="фитнес_общие_сведения"/>
  </tableColumns>
  <tableStyleInfo name="Клиент" showFirstColumn="1" showLastColumn="0" showRowStripes="0" showColumnStripes="1"/>
  <extLst>
    <ext xmlns:x14="http://schemas.microsoft.com/office/spreadsheetml/2009/9/main" uri="{504A1905-F514-4f6f-8877-14C23A59335A}">
      <x14:table altTextSummary="Введите в этой таблице количество повторов и вес для каждого дня недели. Разница рассчитывается автоматически, а также обновляется номер заминки."/>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2.bin"/><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34"/>
  <sheetViews>
    <sheetView showGridLines="0" tabSelected="1" workbookViewId="0"/>
  </sheetViews>
  <sheetFormatPr defaultRowHeight="14.25" x14ac:dyDescent="0.2"/>
  <cols>
    <col min="1" max="1" width="2.625" customWidth="1"/>
    <col min="2" max="2" width="18.75" bestFit="1" customWidth="1"/>
    <col min="3" max="3" width="23.75" customWidth="1"/>
    <col min="4" max="4" width="2.375" customWidth="1"/>
    <col min="5" max="5" width="22.125" customWidth="1"/>
    <col min="6" max="10" width="9.625" customWidth="1"/>
    <col min="11" max="11" width="3.75" customWidth="1"/>
  </cols>
  <sheetData>
    <row r="1" spans="1:11" ht="44.25" customHeight="1" x14ac:dyDescent="0.2">
      <c r="A1" s="11"/>
      <c r="B1" s="47" t="s">
        <v>0</v>
      </c>
      <c r="C1" s="47"/>
      <c r="D1" s="47"/>
      <c r="E1" s="47"/>
      <c r="F1" s="47"/>
      <c r="G1" s="47"/>
      <c r="H1" s="47"/>
      <c r="I1" s="47"/>
      <c r="J1" s="47"/>
      <c r="K1" s="11"/>
    </row>
    <row r="2" spans="1:11" x14ac:dyDescent="0.2">
      <c r="A2" s="1"/>
      <c r="B2" s="43" t="s">
        <v>1</v>
      </c>
      <c r="C2" s="43"/>
      <c r="D2" s="43"/>
      <c r="E2" s="42"/>
      <c r="F2" s="42"/>
      <c r="G2" s="42"/>
      <c r="H2" s="42"/>
      <c r="I2" s="42"/>
      <c r="J2" s="42"/>
    </row>
    <row r="3" spans="1:11" x14ac:dyDescent="0.2">
      <c r="A3" s="1"/>
      <c r="B3" s="43" t="s">
        <v>2</v>
      </c>
      <c r="C3" s="43"/>
      <c r="D3" s="43"/>
      <c r="E3" s="42"/>
      <c r="F3" s="42"/>
      <c r="G3" s="42"/>
      <c r="H3" s="42"/>
      <c r="I3" s="42"/>
      <c r="J3" s="42"/>
    </row>
    <row r="4" spans="1:11" x14ac:dyDescent="0.2">
      <c r="A4" s="1"/>
      <c r="B4" s="4"/>
      <c r="C4" s="4"/>
      <c r="D4" s="4"/>
      <c r="E4" s="4"/>
      <c r="F4" s="4"/>
      <c r="G4" s="4"/>
      <c r="H4" s="46" t="s">
        <v>28</v>
      </c>
      <c r="I4" s="46"/>
      <c r="J4" s="41">
        <f ca="1">TODAY()</f>
        <v>43895</v>
      </c>
    </row>
    <row r="5" spans="1:11" x14ac:dyDescent="0.2">
      <c r="A5" s="1"/>
      <c r="D5" s="4"/>
      <c r="E5" s="7"/>
      <c r="F5" s="7"/>
      <c r="G5" s="7"/>
      <c r="H5" s="7"/>
      <c r="I5" s="7"/>
      <c r="J5" s="7"/>
    </row>
    <row r="6" spans="1:11" x14ac:dyDescent="0.2">
      <c r="A6" s="1"/>
      <c r="B6" s="21" t="s">
        <v>3</v>
      </c>
      <c r="C6" s="22" t="s">
        <v>16</v>
      </c>
      <c r="D6" s="4"/>
      <c r="E6" s="13" t="s">
        <v>17</v>
      </c>
      <c r="F6" s="4"/>
      <c r="G6" s="4"/>
      <c r="H6" s="4"/>
      <c r="I6" s="4"/>
      <c r="J6" s="4"/>
    </row>
    <row r="7" spans="1:11" x14ac:dyDescent="0.2">
      <c r="A7" s="1"/>
      <c r="B7" s="15" t="s">
        <v>4</v>
      </c>
      <c r="C7" s="37"/>
      <c r="D7" s="4"/>
      <c r="E7" s="34" t="s">
        <v>18</v>
      </c>
      <c r="F7" s="34" t="s">
        <v>26</v>
      </c>
      <c r="G7" s="34" t="s">
        <v>8</v>
      </c>
      <c r="H7" s="34" t="s">
        <v>29</v>
      </c>
      <c r="I7" s="19" t="s">
        <v>30</v>
      </c>
      <c r="J7" s="19" t="s">
        <v>31</v>
      </c>
    </row>
    <row r="8" spans="1:11" x14ac:dyDescent="0.2">
      <c r="A8" s="1"/>
      <c r="B8" s="15" t="s">
        <v>5</v>
      </c>
      <c r="C8" s="37"/>
      <c r="D8" s="4"/>
      <c r="E8" s="8" t="s">
        <v>19</v>
      </c>
      <c r="F8" s="8">
        <v>0</v>
      </c>
      <c r="G8" s="8">
        <v>0</v>
      </c>
      <c r="H8" s="8">
        <v>0</v>
      </c>
      <c r="I8" s="8">
        <v>0</v>
      </c>
      <c r="J8" s="8">
        <v>0</v>
      </c>
    </row>
    <row r="9" spans="1:11" x14ac:dyDescent="0.2">
      <c r="A9" s="1"/>
      <c r="B9" s="15" t="s">
        <v>6</v>
      </c>
      <c r="C9" s="37"/>
      <c r="D9" s="4"/>
      <c r="E9" s="8" t="s">
        <v>20</v>
      </c>
      <c r="F9" s="8">
        <v>0</v>
      </c>
      <c r="G9" s="8">
        <v>0</v>
      </c>
      <c r="H9" s="8">
        <v>0</v>
      </c>
      <c r="I9" s="8">
        <v>0</v>
      </c>
      <c r="J9" s="8">
        <v>0</v>
      </c>
    </row>
    <row r="10" spans="1:11" x14ac:dyDescent="0.2">
      <c r="A10" s="1"/>
      <c r="B10" s="15" t="s">
        <v>7</v>
      </c>
      <c r="C10" s="37"/>
      <c r="D10" s="4"/>
      <c r="E10" s="8" t="s">
        <v>21</v>
      </c>
      <c r="F10" s="8">
        <v>0</v>
      </c>
      <c r="G10" s="8">
        <v>0</v>
      </c>
      <c r="H10" s="8">
        <v>0</v>
      </c>
      <c r="I10" s="8">
        <v>0</v>
      </c>
      <c r="J10" s="8">
        <v>0</v>
      </c>
    </row>
    <row r="11" spans="1:11" x14ac:dyDescent="0.2">
      <c r="A11" s="1"/>
      <c r="B11" s="15" t="s">
        <v>8</v>
      </c>
      <c r="C11" s="37"/>
      <c r="D11" s="4"/>
      <c r="E11" s="8" t="s">
        <v>22</v>
      </c>
      <c r="F11" s="8">
        <v>0</v>
      </c>
      <c r="G11" s="8">
        <v>0</v>
      </c>
      <c r="H11" s="8">
        <v>0</v>
      </c>
      <c r="I11" s="8">
        <v>0</v>
      </c>
      <c r="J11" s="8">
        <v>0</v>
      </c>
    </row>
    <row r="12" spans="1:11" x14ac:dyDescent="0.2">
      <c r="A12" s="1"/>
      <c r="B12" s="15" t="s">
        <v>9</v>
      </c>
      <c r="C12" s="37"/>
      <c r="D12" s="4"/>
      <c r="E12" s="1"/>
      <c r="F12" s="1"/>
      <c r="G12" s="1"/>
      <c r="H12" s="1"/>
      <c r="I12" s="1"/>
      <c r="J12" s="1"/>
    </row>
    <row r="13" spans="1:11" x14ac:dyDescent="0.2">
      <c r="A13" s="1"/>
      <c r="B13" s="15" t="s">
        <v>10</v>
      </c>
      <c r="C13" s="40"/>
      <c r="D13" s="4"/>
      <c r="E13" s="14" t="s">
        <v>23</v>
      </c>
      <c r="F13" s="1"/>
      <c r="G13" s="1"/>
      <c r="H13" s="1"/>
      <c r="I13" s="1"/>
      <c r="J13" s="1"/>
    </row>
    <row r="14" spans="1:11" x14ac:dyDescent="0.2">
      <c r="A14" s="1"/>
      <c r="B14" s="15" t="s">
        <v>11</v>
      </c>
      <c r="C14" s="16"/>
      <c r="D14" s="4"/>
      <c r="E14" s="19" t="s">
        <v>18</v>
      </c>
      <c r="F14" s="19" t="s">
        <v>26</v>
      </c>
      <c r="G14" s="19" t="s">
        <v>27</v>
      </c>
      <c r="H14" s="19" t="s">
        <v>29</v>
      </c>
      <c r="I14" s="19" t="s">
        <v>30</v>
      </c>
      <c r="J14" s="19" t="s">
        <v>31</v>
      </c>
    </row>
    <row r="15" spans="1:11" x14ac:dyDescent="0.2">
      <c r="A15" s="1"/>
      <c r="B15" s="15" t="s">
        <v>12</v>
      </c>
      <c r="C15" s="17"/>
      <c r="D15" s="4"/>
      <c r="E15" s="8" t="s">
        <v>19</v>
      </c>
      <c r="F15" s="8">
        <v>0</v>
      </c>
      <c r="G15" s="8">
        <v>0</v>
      </c>
      <c r="H15" s="8">
        <v>0</v>
      </c>
      <c r="I15" s="8">
        <v>0</v>
      </c>
      <c r="J15" s="8">
        <v>0</v>
      </c>
    </row>
    <row r="16" spans="1:11" x14ac:dyDescent="0.2">
      <c r="A16" s="1"/>
      <c r="B16" s="15" t="s">
        <v>13</v>
      </c>
      <c r="C16" s="17">
        <f>IF(C11,(C11/((C9+C10/100)*(C9+C10/100))),0)</f>
        <v>0</v>
      </c>
      <c r="D16" s="4"/>
      <c r="E16" s="8" t="s">
        <v>20</v>
      </c>
      <c r="F16" s="8">
        <v>0</v>
      </c>
      <c r="G16" s="8">
        <v>0</v>
      </c>
      <c r="H16" s="8">
        <v>0</v>
      </c>
      <c r="I16" s="8">
        <v>0</v>
      </c>
      <c r="J16" s="8">
        <v>0</v>
      </c>
    </row>
    <row r="17" spans="1:10" x14ac:dyDescent="0.2">
      <c r="A17" s="1"/>
      <c r="B17" s="18" t="s">
        <v>14</v>
      </c>
      <c r="C17" s="17"/>
      <c r="D17" s="4"/>
      <c r="E17" s="8" t="s">
        <v>21</v>
      </c>
      <c r="F17" s="8">
        <v>0</v>
      </c>
      <c r="G17" s="8">
        <v>0</v>
      </c>
      <c r="H17" s="8">
        <v>0</v>
      </c>
      <c r="I17" s="8">
        <v>0</v>
      </c>
      <c r="J17" s="8">
        <v>0</v>
      </c>
    </row>
    <row r="18" spans="1:10" x14ac:dyDescent="0.2">
      <c r="A18" s="1"/>
      <c r="D18" s="4"/>
      <c r="E18" s="8" t="s">
        <v>22</v>
      </c>
      <c r="F18" s="8">
        <v>0</v>
      </c>
      <c r="G18" s="8">
        <v>0</v>
      </c>
      <c r="H18" s="8">
        <v>0</v>
      </c>
      <c r="I18" s="8">
        <v>0</v>
      </c>
      <c r="J18" s="8">
        <v>0</v>
      </c>
    </row>
    <row r="19" spans="1:10" x14ac:dyDescent="0.2">
      <c r="A19" s="1"/>
      <c r="B19" s="44" t="s">
        <v>15</v>
      </c>
      <c r="C19" s="45"/>
      <c r="D19" s="4"/>
      <c r="E19" s="3"/>
      <c r="F19" s="3"/>
      <c r="G19" s="3"/>
      <c r="H19" s="3"/>
      <c r="I19" s="3"/>
      <c r="J19" s="3"/>
    </row>
    <row r="20" spans="1:10" x14ac:dyDescent="0.2">
      <c r="A20" s="1"/>
      <c r="B20" s="42"/>
      <c r="C20" s="42"/>
      <c r="D20" s="4"/>
      <c r="E20" s="14" t="s">
        <v>24</v>
      </c>
      <c r="F20" s="3"/>
      <c r="G20" s="3"/>
      <c r="H20" s="3"/>
      <c r="I20" s="3"/>
      <c r="J20" s="3"/>
    </row>
    <row r="21" spans="1:10" x14ac:dyDescent="0.2">
      <c r="A21" s="1"/>
      <c r="B21" s="42"/>
      <c r="C21" s="42"/>
      <c r="D21" s="4"/>
      <c r="E21" s="19" t="s">
        <v>18</v>
      </c>
      <c r="F21" s="19" t="s">
        <v>26</v>
      </c>
      <c r="G21" s="19" t="s">
        <v>27</v>
      </c>
      <c r="H21" s="19" t="s">
        <v>29</v>
      </c>
      <c r="I21" s="19" t="s">
        <v>30</v>
      </c>
      <c r="J21" s="19" t="s">
        <v>31</v>
      </c>
    </row>
    <row r="22" spans="1:10" x14ac:dyDescent="0.2">
      <c r="A22" s="1"/>
      <c r="B22" s="42"/>
      <c r="C22" s="42"/>
      <c r="D22" s="4"/>
      <c r="E22" s="8" t="s">
        <v>19</v>
      </c>
      <c r="F22" s="8">
        <v>0</v>
      </c>
      <c r="G22" s="8">
        <v>0</v>
      </c>
      <c r="H22" s="8">
        <v>0</v>
      </c>
      <c r="I22" s="8">
        <v>0</v>
      </c>
      <c r="J22" s="8">
        <v>0</v>
      </c>
    </row>
    <row r="23" spans="1:10" x14ac:dyDescent="0.2">
      <c r="A23" s="1"/>
      <c r="B23" s="42"/>
      <c r="C23" s="42"/>
      <c r="D23" s="4"/>
      <c r="E23" s="8" t="s">
        <v>20</v>
      </c>
      <c r="F23" s="8">
        <v>0</v>
      </c>
      <c r="G23" s="8">
        <v>0</v>
      </c>
      <c r="H23" s="8">
        <v>0</v>
      </c>
      <c r="I23" s="8">
        <v>0</v>
      </c>
      <c r="J23" s="8">
        <v>0</v>
      </c>
    </row>
    <row r="24" spans="1:10" x14ac:dyDescent="0.2">
      <c r="A24" s="1"/>
      <c r="B24" s="42"/>
      <c r="C24" s="42"/>
      <c r="D24" s="4"/>
      <c r="E24" s="8" t="s">
        <v>21</v>
      </c>
      <c r="F24" s="8">
        <v>0</v>
      </c>
      <c r="G24" s="8">
        <v>0</v>
      </c>
      <c r="H24" s="8">
        <v>0</v>
      </c>
      <c r="I24" s="8">
        <v>0</v>
      </c>
      <c r="J24" s="8">
        <v>0</v>
      </c>
    </row>
    <row r="25" spans="1:10" x14ac:dyDescent="0.2">
      <c r="A25" s="1"/>
      <c r="B25" s="42"/>
      <c r="C25" s="42"/>
      <c r="D25" s="4"/>
      <c r="E25" s="8" t="s">
        <v>22</v>
      </c>
      <c r="F25" s="8">
        <v>0</v>
      </c>
      <c r="G25" s="8">
        <v>0</v>
      </c>
      <c r="H25" s="8">
        <v>0</v>
      </c>
      <c r="I25" s="8">
        <v>0</v>
      </c>
      <c r="J25" s="8">
        <v>0</v>
      </c>
    </row>
    <row r="26" spans="1:10" x14ac:dyDescent="0.2">
      <c r="A26" s="1"/>
      <c r="B26" s="42"/>
      <c r="C26" s="42"/>
      <c r="D26" s="4"/>
      <c r="E26" s="3"/>
      <c r="F26" s="3"/>
      <c r="G26" s="3"/>
      <c r="H26" s="3"/>
      <c r="I26" s="3"/>
      <c r="J26" s="3"/>
    </row>
    <row r="27" spans="1:10" x14ac:dyDescent="0.2">
      <c r="A27" s="1"/>
      <c r="B27" s="42"/>
      <c r="C27" s="42"/>
      <c r="D27" s="4"/>
      <c r="E27" s="14" t="s">
        <v>25</v>
      </c>
      <c r="F27" s="3"/>
      <c r="G27" s="3"/>
      <c r="H27" s="3"/>
      <c r="I27" s="3"/>
      <c r="J27" s="3"/>
    </row>
    <row r="28" spans="1:10" x14ac:dyDescent="0.2">
      <c r="A28" s="1"/>
      <c r="B28" s="42"/>
      <c r="C28" s="42"/>
      <c r="D28" s="4"/>
      <c r="E28" s="19" t="s">
        <v>18</v>
      </c>
      <c r="F28" s="19" t="s">
        <v>26</v>
      </c>
      <c r="G28" s="19" t="s">
        <v>27</v>
      </c>
      <c r="H28" s="19" t="s">
        <v>29</v>
      </c>
      <c r="I28" s="19" t="s">
        <v>30</v>
      </c>
      <c r="J28" s="19" t="s">
        <v>31</v>
      </c>
    </row>
    <row r="29" spans="1:10" x14ac:dyDescent="0.2">
      <c r="A29" s="1"/>
      <c r="B29" s="42"/>
      <c r="C29" s="42"/>
      <c r="D29" s="4"/>
      <c r="E29" s="8" t="s">
        <v>19</v>
      </c>
      <c r="F29" s="8">
        <v>0</v>
      </c>
      <c r="G29" s="8">
        <v>0</v>
      </c>
      <c r="H29" s="8">
        <v>0</v>
      </c>
      <c r="I29" s="8">
        <v>0</v>
      </c>
      <c r="J29" s="8">
        <v>0</v>
      </c>
    </row>
    <row r="30" spans="1:10" x14ac:dyDescent="0.2">
      <c r="A30" s="1"/>
      <c r="B30" s="42"/>
      <c r="C30" s="42"/>
      <c r="D30" s="4"/>
      <c r="E30" s="8" t="s">
        <v>20</v>
      </c>
      <c r="F30" s="8">
        <v>0</v>
      </c>
      <c r="G30" s="8">
        <v>0</v>
      </c>
      <c r="H30" s="8">
        <v>0</v>
      </c>
      <c r="I30" s="8">
        <v>0</v>
      </c>
      <c r="J30" s="8">
        <v>0</v>
      </c>
    </row>
    <row r="31" spans="1:10" x14ac:dyDescent="0.2">
      <c r="A31" s="1"/>
      <c r="B31" s="42"/>
      <c r="C31" s="42"/>
      <c r="D31" s="4"/>
      <c r="E31" s="8" t="s">
        <v>21</v>
      </c>
      <c r="F31" s="8">
        <v>0</v>
      </c>
      <c r="G31" s="8">
        <v>0</v>
      </c>
      <c r="H31" s="8">
        <v>0</v>
      </c>
      <c r="I31" s="8">
        <v>0</v>
      </c>
      <c r="J31" s="8">
        <v>0</v>
      </c>
    </row>
    <row r="32" spans="1:10" x14ac:dyDescent="0.2">
      <c r="A32" s="1"/>
      <c r="B32" s="42"/>
      <c r="C32" s="42"/>
      <c r="D32" s="4"/>
      <c r="E32" s="8" t="s">
        <v>22</v>
      </c>
      <c r="F32" s="8">
        <v>0</v>
      </c>
      <c r="G32" s="8">
        <v>0</v>
      </c>
      <c r="H32" s="8">
        <v>0</v>
      </c>
      <c r="I32" s="8">
        <v>0</v>
      </c>
      <c r="J32" s="8">
        <v>0</v>
      </c>
    </row>
    <row r="33" spans="1:4" x14ac:dyDescent="0.2">
      <c r="A33" s="1"/>
      <c r="B33" s="4"/>
      <c r="C33" s="4"/>
      <c r="D33" s="4"/>
    </row>
    <row r="34" spans="1:4" x14ac:dyDescent="0.2">
      <c r="A34" s="1"/>
      <c r="D34" s="4"/>
    </row>
  </sheetData>
  <mergeCells count="20">
    <mergeCell ref="E3:J3"/>
    <mergeCell ref="B20:C20"/>
    <mergeCell ref="B22:C22"/>
    <mergeCell ref="H4:I4"/>
    <mergeCell ref="B1:J1"/>
    <mergeCell ref="E2:J2"/>
    <mergeCell ref="B29:C29"/>
    <mergeCell ref="B30:C30"/>
    <mergeCell ref="B31:C31"/>
    <mergeCell ref="B32:C32"/>
    <mergeCell ref="B2:D2"/>
    <mergeCell ref="B3:D3"/>
    <mergeCell ref="B19:C19"/>
    <mergeCell ref="B21:C21"/>
    <mergeCell ref="B28:C28"/>
    <mergeCell ref="B23:C23"/>
    <mergeCell ref="B24:C24"/>
    <mergeCell ref="B25:C25"/>
    <mergeCell ref="B26:C26"/>
    <mergeCell ref="B27:C27"/>
  </mergeCells>
  <dataValidations count="25">
    <dataValidation allowBlank="1" showInputMessage="1" showErrorMessage="1" prompt="Создайте в этой книге планировщик упражнений. Введите данные в таблицах «Сведения о клиенте», «Разминка», «Силовые упражнения», «Кардиоупражнения», «Заминка» и предложения в ячейках с B20 по B32 этого листа." sqref="A1" xr:uid="{00000000-0002-0000-0000-000000000000}"/>
    <dataValidation allowBlank="1" showInputMessage="1" showErrorMessage="1" prompt="В этой ячейке содержится название листа. Введите имена клиента и инструктора в ячейках E2 и E3 и дату начала программы в ячейке J4." sqref="B1:J1" xr:uid="{00000000-0002-0000-0000-000001000000}"/>
    <dataValidation allowBlank="1" showInputMessage="1" showErrorMessage="1" prompt="Введите имя клиента в ячейке справа." sqref="B2:D2" xr:uid="{00000000-0002-0000-0000-000002000000}"/>
    <dataValidation allowBlank="1" showInputMessage="1" showErrorMessage="1" prompt="Введите имя клиента в этой ячейке." sqref="E2:J2" xr:uid="{00000000-0002-0000-0000-000003000000}"/>
    <dataValidation allowBlank="1" showInputMessage="1" showErrorMessage="1" prompt="Введите имя инструктора или тренера в ячейке справа." sqref="B3:D3" xr:uid="{00000000-0002-0000-0000-000004000000}"/>
    <dataValidation allowBlank="1" showInputMessage="1" showErrorMessage="1" prompt="Введите имя инструктора или тренера в этой ячейке." sqref="E3:J3" xr:uid="{00000000-0002-0000-0000-000005000000}"/>
    <dataValidation allowBlank="1" showInputMessage="1" showErrorMessage="1" prompt="Введите дату начала программы в ячейке справа." sqref="H4:I4" xr:uid="{00000000-0002-0000-0000-000006000000}"/>
    <dataValidation allowBlank="1" showInputMessage="1" showErrorMessage="1" prompt="Введите дату начала программы в этой ячейке, сведения о клиенте в таблице, начиная с ячейки B6, и сведения о разминке в таблице, начиная с ячейки E7." sqref="J4" xr:uid="{00000000-0002-0000-0000-000007000000}"/>
    <dataValidation allowBlank="1" showInputMessage="1" showErrorMessage="1" prompt="В столбце под этим заголовком введите или измените тип информации о клиенте." sqref="B6" xr:uid="{00000000-0002-0000-0000-000008000000}"/>
    <dataValidation allowBlank="1" showInputMessage="1" showErrorMessage="1" prompt="Введите значения в этом столбце. Значения в ячейках, содержащих формулы, обновляются автоматически." sqref="C6" xr:uid="{00000000-0002-0000-0000-000009000000}"/>
    <dataValidation allowBlank="1" showInputMessage="1" showErrorMessage="1" prompt="Введите предложения в ячейках ниже." sqref="B19:C19" xr:uid="{00000000-0002-0000-0000-00000A000000}"/>
    <dataValidation allowBlank="1" showInputMessage="1" showErrorMessage="1" prompt="Введите сведения в таблице «Разминка» ниже." sqref="E6" xr:uid="{00000000-0002-0000-0000-00000B000000}"/>
    <dataValidation allowBlank="1" showInputMessage="1" showErrorMessage="1" prompt="В столбце под этим заголовком введите упражнения." sqref="E28 E14 E21 E7" xr:uid="{00000000-0002-0000-0000-00000C000000}"/>
    <dataValidation allowBlank="1" showInputMessage="1" showErrorMessage="1" prompt="В столбце под этим заголовком введите количество повторов." sqref="F28 F14 F21 F7" xr:uid="{00000000-0002-0000-0000-00000D000000}"/>
    <dataValidation allowBlank="1" showInputMessage="1" showErrorMessage="1" prompt="В столбце под этим заголовком введите вес в килограммах." sqref="G7" xr:uid="{00000000-0002-0000-0000-00000E000000}"/>
    <dataValidation allowBlank="1" showInputMessage="1" showErrorMessage="1" prompt="В столбце под этим заголовком введите количество недель." sqref="H28 H14 H21 H7" xr:uid="{00000000-0002-0000-0000-00000F000000}"/>
    <dataValidation allowBlank="1" showInputMessage="1" showErrorMessage="1" prompt="В столбце под этим заголовком введите частоту." sqref="I7 I14 I21 I28" xr:uid="{00000000-0002-0000-0000-000010000000}"/>
    <dataValidation allowBlank="1" showInputMessage="1" showErrorMessage="1" prompt="В столбце под этим заголовком введите время начала." sqref="J7 J28 J21 J14" xr:uid="{00000000-0002-0000-0000-000011000000}"/>
    <dataValidation allowBlank="1" showInputMessage="1" showErrorMessage="1" prompt="Введите сведения в таблице «Силовые упражнения» ниже." sqref="E13" xr:uid="{00000000-0002-0000-0000-000012000000}"/>
    <dataValidation allowBlank="1" showInputMessage="1" showErrorMessage="1" prompt="В столбце под этим заголовком введите вес." sqref="G14 G21 G28" xr:uid="{00000000-0002-0000-0000-000013000000}"/>
    <dataValidation allowBlank="1" showInputMessage="1" showErrorMessage="1" prompt="Введите сведения в таблице «Кардиоупражнения» ниже." sqref="E20" xr:uid="{00000000-0002-0000-0000-000014000000}"/>
    <dataValidation allowBlank="1" showInputMessage="1" showErrorMessage="1" prompt="Введите сведения в таблице «Заминка» ниже." sqref="E27" xr:uid="{00000000-0002-0000-0000-000015000000}"/>
    <dataValidation allowBlank="1" showInputMessage="1" showErrorMessage="1" prompt="Введите сведения в таблице «Заминка», начиная с ячейки E28." sqref="E26" xr:uid="{00000000-0002-0000-0000-000016000000}"/>
    <dataValidation allowBlank="1" showInputMessage="1" showErrorMessage="1" prompt="Введите сведения в таблице «Кардиоупражнения», начиная с ячейки E21." sqref="E19" xr:uid="{00000000-0002-0000-0000-000017000000}"/>
    <dataValidation allowBlank="1" showInputMessage="1" showErrorMessage="1" prompt="Введите сведения в таблице «Силовые упражнения», начиная с ячейки E14." sqref="E12" xr:uid="{00000000-0002-0000-0000-000018000000}"/>
  </dataValidations>
  <pageMargins left="0.7" right="0.7" top="0.75" bottom="0.75" header="0.3" footer="0.3"/>
  <pageSetup paperSize="9" fitToHeight="0" orientation="landscape" horizontalDpi="1200" verticalDpi="1200"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43"/>
  <sheetViews>
    <sheetView showGridLines="0" workbookViewId="0"/>
  </sheetViews>
  <sheetFormatPr defaultRowHeight="14.25" x14ac:dyDescent="0.2"/>
  <cols>
    <col min="1" max="1" width="2.625" customWidth="1"/>
    <col min="2" max="2" width="13.375" customWidth="1"/>
    <col min="3" max="4" width="9.625" style="1" customWidth="1"/>
    <col min="5" max="5" width="6" style="1" customWidth="1"/>
    <col min="6" max="8" width="9.625" style="1" customWidth="1"/>
    <col min="9" max="9" width="6" style="1" customWidth="1"/>
    <col min="10" max="12" width="9.625" style="1" customWidth="1"/>
    <col min="13" max="13" width="6" style="1" customWidth="1"/>
    <col min="14" max="16" width="9.625" style="1" customWidth="1"/>
    <col min="17" max="17" width="6" style="1" customWidth="1"/>
    <col min="18" max="20" width="9.625" style="1" customWidth="1"/>
    <col min="21" max="21" width="6" style="1" customWidth="1"/>
    <col min="22" max="24" width="9.625" style="1" customWidth="1"/>
    <col min="25" max="25" width="6" style="1" customWidth="1"/>
    <col min="26" max="26" width="9.625" style="1" customWidth="1"/>
    <col min="27" max="30" width="3.625" style="1" customWidth="1"/>
  </cols>
  <sheetData>
    <row r="1" spans="2:30" ht="35.25" customHeight="1" x14ac:dyDescent="0.2">
      <c r="B1" s="47" t="s">
        <v>32</v>
      </c>
      <c r="C1" s="47"/>
      <c r="D1" s="47"/>
      <c r="E1" s="47"/>
      <c r="F1" s="47"/>
      <c r="G1" s="47"/>
      <c r="H1" s="47"/>
      <c r="I1" s="47"/>
      <c r="J1" s="47"/>
      <c r="K1" s="47"/>
      <c r="L1" s="47"/>
      <c r="M1" s="47"/>
      <c r="N1" s="47"/>
      <c r="O1" s="47"/>
      <c r="P1" s="47"/>
      <c r="Q1" s="47"/>
      <c r="R1" s="47"/>
      <c r="S1" s="47"/>
      <c r="T1" s="47"/>
      <c r="U1" s="47"/>
      <c r="V1" s="47"/>
      <c r="W1" s="47"/>
      <c r="X1" s="47"/>
      <c r="Y1" s="47"/>
      <c r="Z1" s="47"/>
    </row>
    <row r="2" spans="2:30" x14ac:dyDescent="0.2">
      <c r="B2" s="56" t="s">
        <v>33</v>
      </c>
      <c r="C2" s="55">
        <f ca="1">'Сведения и расписание'!J$4</f>
        <v>43895</v>
      </c>
      <c r="D2" s="55"/>
      <c r="E2" s="9" t="s">
        <v>42</v>
      </c>
      <c r="F2" s="55">
        <f ca="1">C2+5</f>
        <v>43900</v>
      </c>
      <c r="G2" s="55"/>
      <c r="H2" s="35"/>
      <c r="I2" s="35"/>
      <c r="J2" s="35"/>
      <c r="K2" s="35"/>
      <c r="L2" s="36"/>
      <c r="M2" s="36"/>
      <c r="N2" s="5"/>
      <c r="O2" s="5"/>
      <c r="P2" s="5"/>
      <c r="Q2" s="5"/>
      <c r="R2" s="5"/>
      <c r="S2" s="5"/>
      <c r="T2" s="5"/>
      <c r="U2" s="5"/>
      <c r="V2" s="5"/>
      <c r="W2" s="5"/>
      <c r="X2" s="5"/>
      <c r="Y2" s="5"/>
      <c r="Z2" s="5"/>
    </row>
    <row r="3" spans="2:30" x14ac:dyDescent="0.2">
      <c r="B3" s="56"/>
      <c r="C3" s="52" t="s">
        <v>37</v>
      </c>
      <c r="D3" s="53"/>
      <c r="E3" s="53"/>
      <c r="F3" s="53"/>
      <c r="G3" s="53"/>
      <c r="H3" s="53"/>
      <c r="I3" s="53"/>
      <c r="J3" s="53"/>
      <c r="K3" s="53"/>
      <c r="L3" s="53"/>
      <c r="M3" s="53"/>
      <c r="N3" s="53"/>
      <c r="O3" s="53"/>
      <c r="P3" s="53"/>
      <c r="Q3" s="53"/>
      <c r="R3" s="53"/>
      <c r="S3" s="53"/>
      <c r="T3" s="53"/>
      <c r="U3" s="53"/>
      <c r="V3" s="53"/>
      <c r="W3" s="53"/>
      <c r="X3" s="53"/>
      <c r="Y3" s="53"/>
      <c r="Z3" s="54"/>
    </row>
    <row r="4" spans="2:30" x14ac:dyDescent="0.2">
      <c r="B4" s="56"/>
      <c r="C4" s="9" t="s">
        <v>26</v>
      </c>
      <c r="D4" s="58" t="s">
        <v>40</v>
      </c>
      <c r="E4" s="58"/>
      <c r="F4" s="58"/>
      <c r="G4" s="58"/>
      <c r="H4" s="58"/>
      <c r="I4" s="10" t="s">
        <v>27</v>
      </c>
      <c r="J4" s="58" t="s">
        <v>50</v>
      </c>
      <c r="K4" s="58"/>
      <c r="L4" s="58"/>
      <c r="M4" s="58"/>
      <c r="N4" s="58"/>
      <c r="O4" s="10" t="s">
        <v>41</v>
      </c>
      <c r="P4" s="59" t="s">
        <v>60</v>
      </c>
      <c r="Q4" s="59"/>
      <c r="R4" s="59"/>
      <c r="S4" s="59"/>
      <c r="T4" s="59"/>
      <c r="U4" s="59"/>
      <c r="V4" s="59"/>
      <c r="W4" s="59"/>
      <c r="X4" s="59"/>
      <c r="Y4" s="59"/>
      <c r="Z4" s="59"/>
    </row>
    <row r="5" spans="2:30" ht="36.75" customHeight="1" x14ac:dyDescent="0.2">
      <c r="B5" s="5"/>
      <c r="C5" s="57" t="s">
        <v>38</v>
      </c>
      <c r="D5" s="57"/>
      <c r="E5" s="57"/>
      <c r="F5" s="57"/>
      <c r="G5" s="57"/>
      <c r="H5" s="57"/>
      <c r="I5" s="57"/>
      <c r="J5" s="57"/>
      <c r="K5" s="57"/>
      <c r="L5" s="57"/>
      <c r="M5" s="57"/>
      <c r="N5" s="57"/>
      <c r="O5" s="57"/>
      <c r="P5" s="57"/>
      <c r="Q5" s="57"/>
      <c r="R5" s="57"/>
      <c r="S5" s="57"/>
      <c r="T5" s="57"/>
      <c r="U5" s="57"/>
      <c r="V5" s="57"/>
      <c r="W5" s="57"/>
      <c r="X5" s="57"/>
      <c r="Y5" s="57"/>
      <c r="Z5" s="57"/>
    </row>
    <row r="6" spans="2:30" x14ac:dyDescent="0.2">
      <c r="B6" s="6" t="s">
        <v>34</v>
      </c>
      <c r="C6" s="49" t="s">
        <v>39</v>
      </c>
      <c r="D6" s="50"/>
      <c r="E6" s="50"/>
      <c r="F6" s="51"/>
      <c r="G6" s="49" t="s">
        <v>44</v>
      </c>
      <c r="H6" s="50"/>
      <c r="I6" s="50"/>
      <c r="J6" s="51"/>
      <c r="K6" s="49" t="s">
        <v>52</v>
      </c>
      <c r="L6" s="50"/>
      <c r="M6" s="50"/>
      <c r="N6" s="51"/>
      <c r="O6" s="49" t="s">
        <v>57</v>
      </c>
      <c r="P6" s="50"/>
      <c r="Q6" s="50"/>
      <c r="R6" s="51"/>
      <c r="S6" s="49" t="s">
        <v>66</v>
      </c>
      <c r="T6" s="50"/>
      <c r="U6" s="50"/>
      <c r="V6" s="51"/>
      <c r="W6" s="49" t="s">
        <v>72</v>
      </c>
      <c r="X6" s="50"/>
      <c r="Y6" s="50"/>
      <c r="Z6" s="51"/>
    </row>
    <row r="7" spans="2:30" ht="14.25" customHeight="1" x14ac:dyDescent="0.2">
      <c r="B7" s="6" t="s">
        <v>35</v>
      </c>
      <c r="C7" s="60">
        <f ca="1">C2</f>
        <v>43895</v>
      </c>
      <c r="D7" s="61"/>
      <c r="E7" s="61"/>
      <c r="F7" s="62"/>
      <c r="G7" s="60">
        <f ca="1">C2+1</f>
        <v>43896</v>
      </c>
      <c r="H7" s="61"/>
      <c r="I7" s="61"/>
      <c r="J7" s="62"/>
      <c r="K7" s="60">
        <f ca="1">C2+2</f>
        <v>43897</v>
      </c>
      <c r="L7" s="61"/>
      <c r="M7" s="61"/>
      <c r="N7" s="62"/>
      <c r="O7" s="60">
        <f ca="1">C2+3</f>
        <v>43898</v>
      </c>
      <c r="P7" s="61"/>
      <c r="Q7" s="61"/>
      <c r="R7" s="62"/>
      <c r="S7" s="60">
        <f ca="1">C2+4</f>
        <v>43899</v>
      </c>
      <c r="T7" s="61"/>
      <c r="U7" s="61"/>
      <c r="V7" s="62"/>
      <c r="W7" s="60">
        <f ca="1">C2+5</f>
        <v>43900</v>
      </c>
      <c r="X7" s="61"/>
      <c r="Y7" s="61"/>
      <c r="Z7" s="62"/>
    </row>
    <row r="8" spans="2:30" x14ac:dyDescent="0.2">
      <c r="C8"/>
      <c r="D8"/>
      <c r="E8"/>
      <c r="F8"/>
      <c r="G8"/>
      <c r="H8"/>
      <c r="I8"/>
      <c r="J8"/>
      <c r="K8"/>
      <c r="L8"/>
      <c r="M8"/>
      <c r="N8"/>
      <c r="O8"/>
      <c r="P8"/>
      <c r="Q8"/>
      <c r="R8"/>
      <c r="S8"/>
      <c r="T8"/>
      <c r="U8"/>
      <c r="V8"/>
      <c r="W8"/>
      <c r="X8"/>
      <c r="Y8"/>
      <c r="Z8"/>
      <c r="AA8" s="39"/>
      <c r="AB8" s="39"/>
      <c r="AC8" s="39"/>
      <c r="AD8" s="2"/>
    </row>
    <row r="9" spans="2:30" x14ac:dyDescent="0.2">
      <c r="B9" s="26" t="s">
        <v>17</v>
      </c>
      <c r="C9" s="27" t="s">
        <v>26</v>
      </c>
      <c r="D9" s="27" t="s">
        <v>41</v>
      </c>
      <c r="E9" s="27" t="s">
        <v>27</v>
      </c>
      <c r="F9" s="27" t="s">
        <v>43</v>
      </c>
      <c r="G9" s="27" t="s">
        <v>45</v>
      </c>
      <c r="H9" s="27" t="s">
        <v>46</v>
      </c>
      <c r="I9" s="32" t="s">
        <v>47</v>
      </c>
      <c r="J9" s="27" t="s">
        <v>51</v>
      </c>
      <c r="K9" s="32" t="s">
        <v>53</v>
      </c>
      <c r="L9" s="32" t="s">
        <v>54</v>
      </c>
      <c r="M9" s="32" t="s">
        <v>49</v>
      </c>
      <c r="N9" s="27" t="s">
        <v>56</v>
      </c>
      <c r="O9" s="32" t="s">
        <v>58</v>
      </c>
      <c r="P9" s="32" t="s">
        <v>61</v>
      </c>
      <c r="Q9" s="32" t="s">
        <v>62</v>
      </c>
      <c r="R9" s="32" t="s">
        <v>64</v>
      </c>
      <c r="S9" s="32" t="s">
        <v>67</v>
      </c>
      <c r="T9" s="32" t="s">
        <v>69</v>
      </c>
      <c r="U9" s="32" t="s">
        <v>70</v>
      </c>
      <c r="V9" s="32" t="s">
        <v>71</v>
      </c>
      <c r="W9" s="32" t="s">
        <v>68</v>
      </c>
      <c r="X9" s="32" t="s">
        <v>65</v>
      </c>
      <c r="Y9" s="32" t="s">
        <v>74</v>
      </c>
      <c r="Z9" s="33" t="s">
        <v>75</v>
      </c>
      <c r="AA9" s="39"/>
      <c r="AB9" s="39"/>
      <c r="AC9" s="39"/>
      <c r="AD9" s="2"/>
    </row>
    <row r="10" spans="2:30" x14ac:dyDescent="0.2">
      <c r="B10" s="25" t="str">
        <f>'Сведения и расписание'!E$8</f>
        <v>Упражнение 1</v>
      </c>
      <c r="C10" s="23"/>
      <c r="D10" s="24">
        <f>('Сведения и расписание'!F$8)-C10</f>
        <v>0</v>
      </c>
      <c r="E10" s="23"/>
      <c r="F10" s="20">
        <f>('Сведения и расписание'!G$8)-E10</f>
        <v>0</v>
      </c>
      <c r="G10" s="23"/>
      <c r="H10" s="24">
        <f>('Сведения и расписание'!F$8)-G10</f>
        <v>0</v>
      </c>
      <c r="I10" s="23"/>
      <c r="J10" s="20">
        <f>('Сведения и расписание'!G$8)-I10</f>
        <v>0</v>
      </c>
      <c r="K10" s="23"/>
      <c r="L10" s="24">
        <f>('Сведения и расписание'!F$8)-K10</f>
        <v>0</v>
      </c>
      <c r="M10" s="23"/>
      <c r="N10" s="20">
        <f>('Сведения и расписание'!G$8)-M10</f>
        <v>0</v>
      </c>
      <c r="O10" s="23"/>
      <c r="P10" s="24">
        <f>('Сведения и расписание'!F$8)-O10</f>
        <v>0</v>
      </c>
      <c r="Q10" s="23"/>
      <c r="R10" s="20">
        <f>('Сведения и расписание'!G$8)-Q10</f>
        <v>0</v>
      </c>
      <c r="S10" s="23"/>
      <c r="T10" s="24">
        <f>('Сведения и расписание'!F$8)-S10</f>
        <v>0</v>
      </c>
      <c r="U10" s="23"/>
      <c r="V10" s="20">
        <f>('Сведения и расписание'!G$8)-U10</f>
        <v>0</v>
      </c>
      <c r="W10" s="23"/>
      <c r="X10" s="24">
        <f>('Сведения и расписание'!F$8)-W10</f>
        <v>0</v>
      </c>
      <c r="Y10" s="23"/>
      <c r="Z10" s="20">
        <f>('Сведения и расписание'!G$8)-Y10</f>
        <v>0</v>
      </c>
      <c r="AA10" s="39"/>
      <c r="AB10" s="39"/>
      <c r="AC10" s="39"/>
      <c r="AD10" s="2"/>
    </row>
    <row r="11" spans="2:30" x14ac:dyDescent="0.2">
      <c r="B11" s="25" t="str">
        <f>'Сведения и расписание'!E$9</f>
        <v>Упражнение 2</v>
      </c>
      <c r="C11" s="23"/>
      <c r="D11" s="24">
        <f>('Сведения и расписание'!F$9)-C11</f>
        <v>0</v>
      </c>
      <c r="E11" s="23"/>
      <c r="F11" s="20">
        <f>('Сведения и расписание'!G$9)-E11</f>
        <v>0</v>
      </c>
      <c r="G11" s="23"/>
      <c r="H11" s="24">
        <f>('Сведения и расписание'!F$9)-G11</f>
        <v>0</v>
      </c>
      <c r="I11" s="23"/>
      <c r="J11" s="20">
        <f>('Сведения и расписание'!G$9)-I11</f>
        <v>0</v>
      </c>
      <c r="K11" s="23"/>
      <c r="L11" s="24">
        <f>('Сведения и расписание'!F$9)-K11</f>
        <v>0</v>
      </c>
      <c r="M11" s="23"/>
      <c r="N11" s="20">
        <f>('Сведения и расписание'!G$9)-M11</f>
        <v>0</v>
      </c>
      <c r="O11" s="23"/>
      <c r="P11" s="24">
        <f>('Сведения и расписание'!F$9)-O11</f>
        <v>0</v>
      </c>
      <c r="Q11" s="23"/>
      <c r="R11" s="20">
        <f>('Сведения и расписание'!G$9)-Q11</f>
        <v>0</v>
      </c>
      <c r="S11" s="23"/>
      <c r="T11" s="24">
        <f>('Сведения и расписание'!F$9)-S11</f>
        <v>0</v>
      </c>
      <c r="U11" s="23"/>
      <c r="V11" s="20">
        <f>('Сведения и расписание'!G$9)-U11</f>
        <v>0</v>
      </c>
      <c r="W11" s="23"/>
      <c r="X11" s="24">
        <f>('Сведения и расписание'!F$9)-W11</f>
        <v>0</v>
      </c>
      <c r="Y11" s="23"/>
      <c r="Z11" s="20">
        <f>('Сведения и расписание'!G$9)-Y11</f>
        <v>0</v>
      </c>
      <c r="AA11" s="39"/>
      <c r="AB11" s="39"/>
      <c r="AC11" s="39"/>
      <c r="AD11" s="2"/>
    </row>
    <row r="12" spans="2:30" x14ac:dyDescent="0.2">
      <c r="B12" s="25" t="str">
        <f>'Сведения и расписание'!E$10</f>
        <v>Упражнение 3</v>
      </c>
      <c r="C12" s="23"/>
      <c r="D12" s="24">
        <f>('Сведения и расписание'!F$10)-C12</f>
        <v>0</v>
      </c>
      <c r="E12" s="23"/>
      <c r="F12" s="20">
        <f>('Сведения и расписание'!G$10)-E12</f>
        <v>0</v>
      </c>
      <c r="G12" s="23"/>
      <c r="H12" s="24">
        <f>('Сведения и расписание'!F$10)-G12</f>
        <v>0</v>
      </c>
      <c r="I12" s="23"/>
      <c r="J12" s="20">
        <f>('Сведения и расписание'!G$10)-I12</f>
        <v>0</v>
      </c>
      <c r="K12" s="23"/>
      <c r="L12" s="24">
        <f>('Сведения и расписание'!F$10)-K12</f>
        <v>0</v>
      </c>
      <c r="M12" s="23"/>
      <c r="N12" s="20">
        <f>('Сведения и расписание'!G$10)-M12</f>
        <v>0</v>
      </c>
      <c r="O12" s="23"/>
      <c r="P12" s="24">
        <f>('Сведения и расписание'!F$10)-O12</f>
        <v>0</v>
      </c>
      <c r="Q12" s="23"/>
      <c r="R12" s="20">
        <f>('Сведения и расписание'!G$10)-Q12</f>
        <v>0</v>
      </c>
      <c r="S12" s="23"/>
      <c r="T12" s="24">
        <f>('Сведения и расписание'!F$10)-S12</f>
        <v>0</v>
      </c>
      <c r="U12" s="23"/>
      <c r="V12" s="20">
        <f>('Сведения и расписание'!G$10)-U12</f>
        <v>0</v>
      </c>
      <c r="W12" s="23"/>
      <c r="X12" s="24">
        <f>('Сведения и расписание'!F$10)-W12</f>
        <v>0</v>
      </c>
      <c r="Y12" s="23"/>
      <c r="Z12" s="20">
        <f>('Сведения и расписание'!G$10)-Y12</f>
        <v>0</v>
      </c>
      <c r="AA12" s="39"/>
      <c r="AB12" s="39"/>
      <c r="AC12" s="39"/>
      <c r="AD12" s="2"/>
    </row>
    <row r="13" spans="2:30" x14ac:dyDescent="0.2">
      <c r="B13" s="25" t="str">
        <f>'Сведения и расписание'!E$11</f>
        <v>Упражнение 4</v>
      </c>
      <c r="C13" s="23"/>
      <c r="D13" s="24">
        <f>('Сведения и расписание'!F$11)-C13</f>
        <v>0</v>
      </c>
      <c r="E13" s="23"/>
      <c r="F13" s="20">
        <f>('Сведения и расписание'!G$11)-E13</f>
        <v>0</v>
      </c>
      <c r="G13" s="23"/>
      <c r="H13" s="24">
        <f>('Сведения и расписание'!F$11)-G13</f>
        <v>0</v>
      </c>
      <c r="I13" s="23"/>
      <c r="J13" s="20">
        <f>('Сведения и расписание'!G$11)-I13</f>
        <v>0</v>
      </c>
      <c r="K13" s="23"/>
      <c r="L13" s="24">
        <f>('Сведения и расписание'!F$11)-K13</f>
        <v>0</v>
      </c>
      <c r="M13" s="23"/>
      <c r="N13" s="20">
        <f>('Сведения и расписание'!G$11)-M13</f>
        <v>0</v>
      </c>
      <c r="O13" s="23"/>
      <c r="P13" s="24">
        <f>('Сведения и расписание'!F$11)-O13</f>
        <v>0</v>
      </c>
      <c r="Q13" s="23"/>
      <c r="R13" s="20">
        <f>('Сведения и расписание'!G$11)-Q13</f>
        <v>0</v>
      </c>
      <c r="S13" s="23"/>
      <c r="T13" s="24">
        <f>('Сведения и расписание'!F$11)-S13</f>
        <v>0</v>
      </c>
      <c r="U13" s="23"/>
      <c r="V13" s="20">
        <f>('Сведения и расписание'!G$11)-U13</f>
        <v>0</v>
      </c>
      <c r="W13" s="23"/>
      <c r="X13" s="24">
        <f>('Сведения и расписание'!F$11)-W13</f>
        <v>0</v>
      </c>
      <c r="Y13" s="23"/>
      <c r="Z13" s="20">
        <f>('Сведения и расписание'!G$11)-Y13</f>
        <v>0</v>
      </c>
      <c r="AA13" s="39"/>
      <c r="AB13" s="39"/>
      <c r="AC13" s="39"/>
      <c r="AD13" s="2"/>
    </row>
    <row r="14" spans="2:30" x14ac:dyDescent="0.2">
      <c r="C14" s="38"/>
      <c r="D14" s="38"/>
      <c r="E14" s="38"/>
      <c r="F14" s="38"/>
      <c r="G14" s="38"/>
      <c r="H14" s="38"/>
      <c r="I14" s="38"/>
      <c r="J14" s="38"/>
      <c r="K14" s="38"/>
      <c r="L14" s="38"/>
      <c r="M14" s="38"/>
      <c r="N14" s="38"/>
      <c r="O14" s="38"/>
      <c r="P14" s="38"/>
      <c r="Q14" s="38"/>
      <c r="R14" s="38"/>
      <c r="S14" s="38"/>
      <c r="T14" s="38"/>
      <c r="U14" s="38"/>
      <c r="V14" s="38"/>
      <c r="W14" s="38"/>
      <c r="X14" s="38"/>
      <c r="Y14" s="38"/>
      <c r="Z14" s="38"/>
      <c r="AA14" s="39"/>
      <c r="AB14" s="39"/>
      <c r="AC14" s="39"/>
      <c r="AD14" s="2"/>
    </row>
    <row r="15" spans="2:30" x14ac:dyDescent="0.2">
      <c r="B15" s="26" t="s">
        <v>23</v>
      </c>
      <c r="C15" s="27" t="s">
        <v>26</v>
      </c>
      <c r="D15" s="27" t="s">
        <v>41</v>
      </c>
      <c r="E15" s="27" t="s">
        <v>27</v>
      </c>
      <c r="F15" s="27" t="s">
        <v>43</v>
      </c>
      <c r="G15" s="27" t="s">
        <v>45</v>
      </c>
      <c r="H15" s="27" t="s">
        <v>46</v>
      </c>
      <c r="I15" s="27" t="s">
        <v>48</v>
      </c>
      <c r="J15" s="32" t="s">
        <v>51</v>
      </c>
      <c r="K15" s="27" t="s">
        <v>53</v>
      </c>
      <c r="L15" s="32" t="s">
        <v>54</v>
      </c>
      <c r="M15" s="27" t="s">
        <v>47</v>
      </c>
      <c r="N15" s="32" t="s">
        <v>56</v>
      </c>
      <c r="O15" s="32" t="s">
        <v>59</v>
      </c>
      <c r="P15" s="32" t="s">
        <v>61</v>
      </c>
      <c r="Q15" s="32" t="s">
        <v>63</v>
      </c>
      <c r="R15" s="32" t="s">
        <v>64</v>
      </c>
      <c r="S15" s="32" t="s">
        <v>68</v>
      </c>
      <c r="T15" s="32" t="s">
        <v>65</v>
      </c>
      <c r="U15" s="32" t="s">
        <v>49</v>
      </c>
      <c r="V15" s="32" t="s">
        <v>69</v>
      </c>
      <c r="W15" s="32" t="s">
        <v>58</v>
      </c>
      <c r="X15" s="32" t="s">
        <v>73</v>
      </c>
      <c r="Y15" s="32" t="s">
        <v>55</v>
      </c>
      <c r="Z15" s="32" t="s">
        <v>71</v>
      </c>
      <c r="AA15" s="39"/>
      <c r="AB15" s="39"/>
      <c r="AC15" s="39"/>
      <c r="AD15" s="2"/>
    </row>
    <row r="16" spans="2:30" x14ac:dyDescent="0.2">
      <c r="B16" s="25" t="str">
        <f>'Сведения и расписание'!E$15</f>
        <v>Упражнение 1</v>
      </c>
      <c r="C16" s="28"/>
      <c r="D16" s="29">
        <f>('Сведения и расписание'!F$15)-C16</f>
        <v>0</v>
      </c>
      <c r="E16" s="30"/>
      <c r="F16" s="20">
        <f>('Сведения и расписание'!G$15)-E16</f>
        <v>0</v>
      </c>
      <c r="G16" s="28"/>
      <c r="H16" s="29">
        <f>('Сведения и расписание'!F$15)-G16</f>
        <v>0</v>
      </c>
      <c r="I16" s="30"/>
      <c r="J16" s="20">
        <f>('Сведения и расписание'!G$15)-I16</f>
        <v>0</v>
      </c>
      <c r="K16" s="28"/>
      <c r="L16" s="29">
        <f>('Сведения и расписание'!F$15)-K16</f>
        <v>0</v>
      </c>
      <c r="M16" s="30"/>
      <c r="N16" s="20">
        <f>('Сведения и расписание'!G$15)-M16</f>
        <v>0</v>
      </c>
      <c r="O16" s="28"/>
      <c r="P16" s="29">
        <f>('Сведения и расписание'!F$15)-O16</f>
        <v>0</v>
      </c>
      <c r="Q16" s="30"/>
      <c r="R16" s="20">
        <f>('Сведения и расписание'!G$15)-Q16</f>
        <v>0</v>
      </c>
      <c r="S16" s="28"/>
      <c r="T16" s="29">
        <f>('Сведения и расписание'!F$15)-S16</f>
        <v>0</v>
      </c>
      <c r="U16" s="30"/>
      <c r="V16" s="20">
        <f>('Сведения и расписание'!G$15)-U16</f>
        <v>0</v>
      </c>
      <c r="W16" s="28"/>
      <c r="X16" s="29">
        <f>('Сведения и расписание'!F$15)-W16</f>
        <v>0</v>
      </c>
      <c r="Y16" s="30"/>
      <c r="Z16" s="20">
        <f>('Сведения и расписание'!G$15)-Y16</f>
        <v>0</v>
      </c>
      <c r="AA16" s="39"/>
      <c r="AB16" s="39"/>
      <c r="AC16" s="39"/>
      <c r="AD16" s="2"/>
    </row>
    <row r="17" spans="2:30" x14ac:dyDescent="0.2">
      <c r="B17" s="25" t="str">
        <f>'Сведения и расписание'!E$16</f>
        <v>Упражнение 2</v>
      </c>
      <c r="C17" s="28"/>
      <c r="D17" s="29">
        <f>('Сведения и расписание'!F$16)-C17</f>
        <v>0</v>
      </c>
      <c r="E17" s="30"/>
      <c r="F17" s="20">
        <f>('Сведения и расписание'!G$16)-E17</f>
        <v>0</v>
      </c>
      <c r="G17" s="28"/>
      <c r="H17" s="29">
        <f>('Сведения и расписание'!F$16)-G17</f>
        <v>0</v>
      </c>
      <c r="I17" s="30"/>
      <c r="J17" s="20">
        <f>('Сведения и расписание'!G$16)-I17</f>
        <v>0</v>
      </c>
      <c r="K17" s="28"/>
      <c r="L17" s="29">
        <f>('Сведения и расписание'!F$16)-K17</f>
        <v>0</v>
      </c>
      <c r="M17" s="30"/>
      <c r="N17" s="20">
        <f>('Сведения и расписание'!G$16)-M17</f>
        <v>0</v>
      </c>
      <c r="O17" s="28"/>
      <c r="P17" s="29">
        <f>('Сведения и расписание'!F$16)-O17</f>
        <v>0</v>
      </c>
      <c r="Q17" s="30"/>
      <c r="R17" s="20">
        <f>('Сведения и расписание'!G$16)-Q17</f>
        <v>0</v>
      </c>
      <c r="S17" s="28"/>
      <c r="T17" s="29">
        <f>('Сведения и расписание'!F$16)-S17</f>
        <v>0</v>
      </c>
      <c r="U17" s="30"/>
      <c r="V17" s="20">
        <f>('Сведения и расписание'!G$16)-U17</f>
        <v>0</v>
      </c>
      <c r="W17" s="28"/>
      <c r="X17" s="29">
        <f>('Сведения и расписание'!F$16)-W17</f>
        <v>0</v>
      </c>
      <c r="Y17" s="30"/>
      <c r="Z17" s="20">
        <f>('Сведения и расписание'!G$16)-Y17</f>
        <v>0</v>
      </c>
      <c r="AA17" s="39"/>
      <c r="AB17" s="39"/>
      <c r="AC17" s="39"/>
      <c r="AD17" s="2"/>
    </row>
    <row r="18" spans="2:30" x14ac:dyDescent="0.2">
      <c r="B18" s="25" t="str">
        <f>'Сведения и расписание'!E$17</f>
        <v>Упражнение 3</v>
      </c>
      <c r="C18" s="28"/>
      <c r="D18" s="29">
        <f>('Сведения и расписание'!F$17)-C18</f>
        <v>0</v>
      </c>
      <c r="E18" s="30"/>
      <c r="F18" s="20">
        <f>('Сведения и расписание'!G$17)-E18</f>
        <v>0</v>
      </c>
      <c r="G18" s="28"/>
      <c r="H18" s="29">
        <f>('Сведения и расписание'!F$17)-G18</f>
        <v>0</v>
      </c>
      <c r="I18" s="30"/>
      <c r="J18" s="20">
        <f>('Сведения и расписание'!G$17)-I18</f>
        <v>0</v>
      </c>
      <c r="K18" s="28"/>
      <c r="L18" s="29">
        <f>('Сведения и расписание'!F$17)-K18</f>
        <v>0</v>
      </c>
      <c r="M18" s="30"/>
      <c r="N18" s="20">
        <f>('Сведения и расписание'!G$17)-M18</f>
        <v>0</v>
      </c>
      <c r="O18" s="28"/>
      <c r="P18" s="29">
        <f>('Сведения и расписание'!F$17)-O18</f>
        <v>0</v>
      </c>
      <c r="Q18" s="30"/>
      <c r="R18" s="20">
        <f>('Сведения и расписание'!G$17)-Q18</f>
        <v>0</v>
      </c>
      <c r="S18" s="28"/>
      <c r="T18" s="29">
        <f>('Сведения и расписание'!F$17)-S18</f>
        <v>0</v>
      </c>
      <c r="U18" s="30"/>
      <c r="V18" s="20">
        <f>('Сведения и расписание'!G$17)-U18</f>
        <v>0</v>
      </c>
      <c r="W18" s="28"/>
      <c r="X18" s="29">
        <f>('Сведения и расписание'!F$17)-W18</f>
        <v>0</v>
      </c>
      <c r="Y18" s="30"/>
      <c r="Z18" s="20">
        <f>('Сведения и расписание'!G$17)-Y18</f>
        <v>0</v>
      </c>
      <c r="AA18" s="39"/>
      <c r="AB18" s="39"/>
      <c r="AC18" s="39"/>
      <c r="AD18" s="2"/>
    </row>
    <row r="19" spans="2:30" x14ac:dyDescent="0.2">
      <c r="B19" s="25" t="str">
        <f>'Сведения и расписание'!E$18</f>
        <v>Упражнение 4</v>
      </c>
      <c r="C19" s="28"/>
      <c r="D19" s="29">
        <f>('Сведения и расписание'!F$18)-C19</f>
        <v>0</v>
      </c>
      <c r="E19" s="30"/>
      <c r="F19" s="20">
        <f>('Сведения и расписание'!G$18)-E19</f>
        <v>0</v>
      </c>
      <c r="G19" s="28"/>
      <c r="H19" s="29">
        <f>('Сведения и расписание'!F$18)-G19</f>
        <v>0</v>
      </c>
      <c r="I19" s="30"/>
      <c r="J19" s="20">
        <f>('Сведения и расписание'!G$18)-I19</f>
        <v>0</v>
      </c>
      <c r="K19" s="28"/>
      <c r="L19" s="29">
        <f>('Сведения и расписание'!F$18)-K19</f>
        <v>0</v>
      </c>
      <c r="M19" s="30"/>
      <c r="N19" s="20">
        <f>('Сведения и расписание'!G$18)-M19</f>
        <v>0</v>
      </c>
      <c r="O19" s="28"/>
      <c r="P19" s="29">
        <f>('Сведения и расписание'!F$18)-O19</f>
        <v>0</v>
      </c>
      <c r="Q19" s="30"/>
      <c r="R19" s="20">
        <f>('Сведения и расписание'!G$18)-Q19</f>
        <v>0</v>
      </c>
      <c r="S19" s="28"/>
      <c r="T19" s="29">
        <f>('Сведения и расписание'!F$18)-S19</f>
        <v>0</v>
      </c>
      <c r="U19" s="30"/>
      <c r="V19" s="20">
        <f>('Сведения и расписание'!G$18)-U19</f>
        <v>0</v>
      </c>
      <c r="W19" s="28"/>
      <c r="X19" s="29">
        <f>('Сведения и расписание'!F$18)-W19</f>
        <v>0</v>
      </c>
      <c r="Y19" s="30"/>
      <c r="Z19" s="20">
        <f>('Сведения и расписание'!G$18)-Y19</f>
        <v>0</v>
      </c>
      <c r="AA19" s="39"/>
      <c r="AB19" s="39"/>
      <c r="AC19" s="39"/>
      <c r="AD19" s="2"/>
    </row>
    <row r="20" spans="2:30" x14ac:dyDescent="0.2">
      <c r="B20" s="3"/>
      <c r="C20" s="38"/>
      <c r="D20" s="38"/>
      <c r="E20" s="38"/>
      <c r="F20" s="38"/>
      <c r="G20" s="38"/>
      <c r="H20" s="38"/>
      <c r="I20" s="38"/>
      <c r="J20" s="38"/>
      <c r="K20" s="38"/>
      <c r="L20" s="38"/>
      <c r="M20" s="38"/>
      <c r="N20" s="38"/>
      <c r="O20" s="38"/>
      <c r="P20" s="38"/>
      <c r="Q20" s="38"/>
      <c r="R20" s="38"/>
      <c r="S20" s="38"/>
      <c r="T20" s="38"/>
      <c r="U20" s="38"/>
      <c r="V20" s="38"/>
      <c r="W20" s="38"/>
      <c r="X20" s="38"/>
      <c r="Y20" s="38"/>
      <c r="Z20" s="38"/>
      <c r="AA20" s="39"/>
      <c r="AB20" s="39"/>
      <c r="AC20" s="39"/>
      <c r="AD20" s="2"/>
    </row>
    <row r="21" spans="2:30" x14ac:dyDescent="0.2">
      <c r="B21" s="26" t="s">
        <v>24</v>
      </c>
      <c r="C21" s="27" t="s">
        <v>26</v>
      </c>
      <c r="D21" s="27" t="s">
        <v>41</v>
      </c>
      <c r="E21" s="27" t="s">
        <v>27</v>
      </c>
      <c r="F21" s="27" t="s">
        <v>43</v>
      </c>
      <c r="G21" s="27" t="s">
        <v>45</v>
      </c>
      <c r="H21" s="27" t="s">
        <v>46</v>
      </c>
      <c r="I21" s="27" t="s">
        <v>48</v>
      </c>
      <c r="J21" s="32" t="s">
        <v>51</v>
      </c>
      <c r="K21" s="27" t="s">
        <v>53</v>
      </c>
      <c r="L21" s="32" t="s">
        <v>54</v>
      </c>
      <c r="M21" s="27" t="s">
        <v>47</v>
      </c>
      <c r="N21" s="32" t="s">
        <v>56</v>
      </c>
      <c r="O21" s="32" t="s">
        <v>59</v>
      </c>
      <c r="P21" s="32" t="s">
        <v>61</v>
      </c>
      <c r="Q21" s="32" t="s">
        <v>63</v>
      </c>
      <c r="R21" s="32" t="s">
        <v>65</v>
      </c>
      <c r="S21" s="32" t="s">
        <v>58</v>
      </c>
      <c r="T21" s="32" t="s">
        <v>64</v>
      </c>
      <c r="U21" s="32" t="s">
        <v>49</v>
      </c>
      <c r="V21" s="32" t="s">
        <v>69</v>
      </c>
      <c r="W21" s="32" t="s">
        <v>67</v>
      </c>
      <c r="X21" s="32" t="s">
        <v>73</v>
      </c>
      <c r="Y21" s="32" t="s">
        <v>55</v>
      </c>
      <c r="Z21" s="32" t="s">
        <v>75</v>
      </c>
      <c r="AA21" s="39"/>
      <c r="AB21" s="39"/>
      <c r="AC21" s="39"/>
      <c r="AD21" s="2"/>
    </row>
    <row r="22" spans="2:30" x14ac:dyDescent="0.2">
      <c r="B22" s="25" t="str">
        <f>'Сведения и расписание'!E$22</f>
        <v>Упражнение 1</v>
      </c>
      <c r="C22" s="28"/>
      <c r="D22" s="29">
        <f>('Сведения и расписание'!F$22)-C22</f>
        <v>0</v>
      </c>
      <c r="E22" s="30"/>
      <c r="F22" s="20">
        <f>('Сведения и расписание'!G$22)-E22</f>
        <v>0</v>
      </c>
      <c r="G22" s="28"/>
      <c r="H22" s="29">
        <f>('Сведения и расписание'!F$22)-G22</f>
        <v>0</v>
      </c>
      <c r="I22" s="30"/>
      <c r="J22" s="20">
        <f>('Сведения и расписание'!G$22)-I22</f>
        <v>0</v>
      </c>
      <c r="K22" s="28"/>
      <c r="L22" s="29">
        <f>('Сведения и расписание'!F$22)-K22</f>
        <v>0</v>
      </c>
      <c r="M22" s="30"/>
      <c r="N22" s="20">
        <f>('Сведения и расписание'!G$22)-M22</f>
        <v>0</v>
      </c>
      <c r="O22" s="28"/>
      <c r="P22" s="29">
        <f>('Сведения и расписание'!F$22)-O22</f>
        <v>0</v>
      </c>
      <c r="Q22" s="30"/>
      <c r="R22" s="20">
        <f>('Сведения и расписание'!G$22)-Q22</f>
        <v>0</v>
      </c>
      <c r="S22" s="28"/>
      <c r="T22" s="29">
        <f>('Сведения и расписание'!F$22)-S22</f>
        <v>0</v>
      </c>
      <c r="U22" s="30"/>
      <c r="V22" s="20">
        <f>('Сведения и расписание'!G$22)-U22</f>
        <v>0</v>
      </c>
      <c r="W22" s="28"/>
      <c r="X22" s="29">
        <f>('Сведения и расписание'!F$22)-W22</f>
        <v>0</v>
      </c>
      <c r="Y22" s="30"/>
      <c r="Z22" s="20">
        <f>('Сведения и расписание'!G$22)-Y22</f>
        <v>0</v>
      </c>
      <c r="AA22" s="39"/>
      <c r="AB22" s="39"/>
      <c r="AC22" s="39"/>
      <c r="AD22" s="2"/>
    </row>
    <row r="23" spans="2:30" x14ac:dyDescent="0.2">
      <c r="B23" s="25" t="str">
        <f>'Сведения и расписание'!E$23</f>
        <v>Упражнение 2</v>
      </c>
      <c r="C23" s="28"/>
      <c r="D23" s="29">
        <f>('Сведения и расписание'!F$23)-C23</f>
        <v>0</v>
      </c>
      <c r="E23" s="30"/>
      <c r="F23" s="20">
        <f>('Сведения и расписание'!G$23)-E23</f>
        <v>0</v>
      </c>
      <c r="G23" s="28"/>
      <c r="H23" s="29">
        <f>('Сведения и расписание'!F$23)-G23</f>
        <v>0</v>
      </c>
      <c r="I23" s="30"/>
      <c r="J23" s="20">
        <f>('Сведения и расписание'!G$23)-I23</f>
        <v>0</v>
      </c>
      <c r="K23" s="28"/>
      <c r="L23" s="29">
        <f>('Сведения и расписание'!F$23)-K23</f>
        <v>0</v>
      </c>
      <c r="M23" s="30"/>
      <c r="N23" s="20">
        <f>('Сведения и расписание'!G$23)-M23</f>
        <v>0</v>
      </c>
      <c r="O23" s="28"/>
      <c r="P23" s="29">
        <f>('Сведения и расписание'!F$23)-O23</f>
        <v>0</v>
      </c>
      <c r="Q23" s="30"/>
      <c r="R23" s="20">
        <f>('Сведения и расписание'!G$23)-Q23</f>
        <v>0</v>
      </c>
      <c r="S23" s="28"/>
      <c r="T23" s="29">
        <f>('Сведения и расписание'!F$23)-S23</f>
        <v>0</v>
      </c>
      <c r="U23" s="30"/>
      <c r="V23" s="20">
        <f>('Сведения и расписание'!G$23)-U23</f>
        <v>0</v>
      </c>
      <c r="W23" s="28"/>
      <c r="X23" s="29">
        <f>('Сведения и расписание'!F$23)-W23</f>
        <v>0</v>
      </c>
      <c r="Y23" s="30"/>
      <c r="Z23" s="20">
        <f>('Сведения и расписание'!G$23)-Y23</f>
        <v>0</v>
      </c>
      <c r="AA23" s="39"/>
      <c r="AB23" s="39"/>
      <c r="AC23" s="39"/>
      <c r="AD23" s="2"/>
    </row>
    <row r="24" spans="2:30" x14ac:dyDescent="0.2">
      <c r="B24" s="25" t="str">
        <f>'Сведения и расписание'!E$24</f>
        <v>Упражнение 3</v>
      </c>
      <c r="C24" s="28"/>
      <c r="D24" s="29">
        <f>('Сведения и расписание'!F$24)-C24</f>
        <v>0</v>
      </c>
      <c r="E24" s="30"/>
      <c r="F24" s="20">
        <f>('Сведения и расписание'!G$24)-E24</f>
        <v>0</v>
      </c>
      <c r="G24" s="28"/>
      <c r="H24" s="29">
        <f>('Сведения и расписание'!F$24)-G24</f>
        <v>0</v>
      </c>
      <c r="I24" s="30"/>
      <c r="J24" s="20">
        <f>('Сведения и расписание'!G$24)-I24</f>
        <v>0</v>
      </c>
      <c r="K24" s="28"/>
      <c r="L24" s="29">
        <f>('Сведения и расписание'!F$24)-K24</f>
        <v>0</v>
      </c>
      <c r="M24" s="30"/>
      <c r="N24" s="20">
        <f>('Сведения и расписание'!G$24)-M24</f>
        <v>0</v>
      </c>
      <c r="O24" s="28"/>
      <c r="P24" s="29">
        <f>('Сведения и расписание'!F$24)-O24</f>
        <v>0</v>
      </c>
      <c r="Q24" s="30"/>
      <c r="R24" s="20">
        <f>('Сведения и расписание'!G$24)-Q24</f>
        <v>0</v>
      </c>
      <c r="S24" s="28"/>
      <c r="T24" s="29">
        <f>('Сведения и расписание'!F$24)-S24</f>
        <v>0</v>
      </c>
      <c r="U24" s="30"/>
      <c r="V24" s="20">
        <f>('Сведения и расписание'!G$24)-U24</f>
        <v>0</v>
      </c>
      <c r="W24" s="28"/>
      <c r="X24" s="29">
        <f>('Сведения и расписание'!F$24)-W24</f>
        <v>0</v>
      </c>
      <c r="Y24" s="30"/>
      <c r="Z24" s="20">
        <f>('Сведения и расписание'!G$24)-Y24</f>
        <v>0</v>
      </c>
      <c r="AA24" s="39"/>
      <c r="AB24" s="39"/>
      <c r="AC24" s="39"/>
      <c r="AD24" s="2"/>
    </row>
    <row r="25" spans="2:30" x14ac:dyDescent="0.2">
      <c r="B25" s="25" t="str">
        <f>'Сведения и расписание'!E$25</f>
        <v>Упражнение 4</v>
      </c>
      <c r="C25" s="28"/>
      <c r="D25" s="29">
        <f>('Сведения и расписание'!F$25)-C25</f>
        <v>0</v>
      </c>
      <c r="E25" s="30"/>
      <c r="F25" s="20">
        <f>('Сведения и расписание'!G$25)-E25</f>
        <v>0</v>
      </c>
      <c r="G25" s="28"/>
      <c r="H25" s="29">
        <f>('Сведения и расписание'!F$25)-G25</f>
        <v>0</v>
      </c>
      <c r="I25" s="30"/>
      <c r="J25" s="20">
        <f>('Сведения и расписание'!G$25)-I25</f>
        <v>0</v>
      </c>
      <c r="K25" s="28"/>
      <c r="L25" s="29">
        <f>('Сведения и расписание'!F$25)-K25</f>
        <v>0</v>
      </c>
      <c r="M25" s="30"/>
      <c r="N25" s="20">
        <f>('Сведения и расписание'!G$25)-M25</f>
        <v>0</v>
      </c>
      <c r="O25" s="28"/>
      <c r="P25" s="29">
        <f>('Сведения и расписание'!F$25)-O25</f>
        <v>0</v>
      </c>
      <c r="Q25" s="30"/>
      <c r="R25" s="20">
        <f>('Сведения и расписание'!G$25)-Q25</f>
        <v>0</v>
      </c>
      <c r="S25" s="28"/>
      <c r="T25" s="29">
        <f>('Сведения и расписание'!F$25)-S25</f>
        <v>0</v>
      </c>
      <c r="U25" s="30"/>
      <c r="V25" s="20">
        <f>('Сведения и расписание'!G$25)-U25</f>
        <v>0</v>
      </c>
      <c r="W25" s="28"/>
      <c r="X25" s="29">
        <f>('Сведения и расписание'!F$25)-W25</f>
        <v>0</v>
      </c>
      <c r="Y25" s="30"/>
      <c r="Z25" s="20">
        <f>('Сведения и расписание'!G$25)-Y25</f>
        <v>0</v>
      </c>
      <c r="AA25" s="39"/>
      <c r="AB25" s="39"/>
      <c r="AC25" s="39"/>
      <c r="AD25" s="2"/>
    </row>
    <row r="26" spans="2:30" x14ac:dyDescent="0.2">
      <c r="B26" s="3"/>
      <c r="C26" s="38"/>
      <c r="D26" s="38"/>
      <c r="E26" s="38"/>
      <c r="F26" s="38"/>
      <c r="G26" s="38"/>
      <c r="H26" s="38"/>
      <c r="I26" s="38"/>
      <c r="J26" s="38"/>
      <c r="K26" s="38"/>
      <c r="L26" s="38"/>
      <c r="M26" s="38"/>
      <c r="N26" s="38"/>
      <c r="O26" s="38"/>
      <c r="P26" s="38"/>
      <c r="Q26" s="38"/>
      <c r="R26" s="38"/>
      <c r="S26" s="38"/>
      <c r="T26" s="38"/>
      <c r="U26" s="38"/>
      <c r="V26" s="38"/>
      <c r="W26" s="38"/>
      <c r="X26" s="38"/>
      <c r="Y26" s="38"/>
      <c r="Z26" s="38"/>
      <c r="AA26" s="39"/>
      <c r="AB26" s="39"/>
      <c r="AC26" s="39"/>
      <c r="AD26" s="2"/>
    </row>
    <row r="27" spans="2:30" x14ac:dyDescent="0.2">
      <c r="B27" s="26" t="s">
        <v>25</v>
      </c>
      <c r="C27" s="27" t="s">
        <v>26</v>
      </c>
      <c r="D27" s="27" t="s">
        <v>41</v>
      </c>
      <c r="E27" s="27" t="s">
        <v>27</v>
      </c>
      <c r="F27" s="27" t="s">
        <v>43</v>
      </c>
      <c r="G27" s="32" t="s">
        <v>45</v>
      </c>
      <c r="H27" s="27" t="s">
        <v>46</v>
      </c>
      <c r="I27" s="32" t="s">
        <v>49</v>
      </c>
      <c r="J27" s="32" t="s">
        <v>51</v>
      </c>
      <c r="K27" s="32" t="s">
        <v>53</v>
      </c>
      <c r="L27" s="32" t="s">
        <v>54</v>
      </c>
      <c r="M27" s="32" t="s">
        <v>55</v>
      </c>
      <c r="N27" s="32" t="s">
        <v>56</v>
      </c>
      <c r="O27" s="32" t="s">
        <v>59</v>
      </c>
      <c r="P27" s="32" t="s">
        <v>61</v>
      </c>
      <c r="Q27" s="32" t="s">
        <v>63</v>
      </c>
      <c r="R27" s="32" t="s">
        <v>65</v>
      </c>
      <c r="S27" s="32" t="s">
        <v>68</v>
      </c>
      <c r="T27" s="32" t="s">
        <v>64</v>
      </c>
      <c r="U27" s="32" t="s">
        <v>47</v>
      </c>
      <c r="V27" s="32" t="s">
        <v>69</v>
      </c>
      <c r="W27" s="32" t="s">
        <v>58</v>
      </c>
      <c r="X27" s="32" t="s">
        <v>73</v>
      </c>
      <c r="Y27" s="32" t="s">
        <v>48</v>
      </c>
      <c r="Z27" s="32" t="s">
        <v>75</v>
      </c>
      <c r="AA27" s="39"/>
      <c r="AB27" s="39"/>
      <c r="AC27" s="39"/>
      <c r="AD27" s="2"/>
    </row>
    <row r="28" spans="2:30" x14ac:dyDescent="0.2">
      <c r="B28" s="25" t="str">
        <f>'Сведения и расписание'!E$29</f>
        <v>Упражнение 1</v>
      </c>
      <c r="C28" s="28"/>
      <c r="D28" s="29">
        <f>('Сведения и расписание'!F$29)-C28</f>
        <v>0</v>
      </c>
      <c r="E28" s="30"/>
      <c r="F28" s="20">
        <f>('Сведения и расписание'!G$29)-E28</f>
        <v>0</v>
      </c>
      <c r="G28" s="28"/>
      <c r="H28" s="29">
        <f>('Сведения и расписание'!F$29)-G28</f>
        <v>0</v>
      </c>
      <c r="I28" s="30"/>
      <c r="J28" s="20">
        <f>('Сведения и расписание'!G$29)-I28</f>
        <v>0</v>
      </c>
      <c r="K28" s="28"/>
      <c r="L28" s="29">
        <f>('Сведения и расписание'!F$29)-K28</f>
        <v>0</v>
      </c>
      <c r="M28" s="30"/>
      <c r="N28" s="20">
        <f>('Сведения и расписание'!G$29)-M28</f>
        <v>0</v>
      </c>
      <c r="O28" s="28"/>
      <c r="P28" s="29">
        <f>('Сведения и расписание'!F$29)-O28</f>
        <v>0</v>
      </c>
      <c r="Q28" s="30"/>
      <c r="R28" s="20">
        <f>('Сведения и расписание'!G$29)-Q28</f>
        <v>0</v>
      </c>
      <c r="S28" s="28"/>
      <c r="T28" s="29">
        <f>('Сведения и расписание'!F$29)-S28</f>
        <v>0</v>
      </c>
      <c r="U28" s="30"/>
      <c r="V28" s="20">
        <f>('Сведения и расписание'!G$29)-U28</f>
        <v>0</v>
      </c>
      <c r="W28" s="28"/>
      <c r="X28" s="29">
        <f>('Сведения и расписание'!F$29)-W28</f>
        <v>0</v>
      </c>
      <c r="Y28" s="30"/>
      <c r="Z28" s="20">
        <f>('Сведения и расписание'!G$29)-Y28</f>
        <v>0</v>
      </c>
      <c r="AA28" s="39"/>
      <c r="AB28" s="39"/>
      <c r="AC28" s="39"/>
      <c r="AD28" s="2"/>
    </row>
    <row r="29" spans="2:30" x14ac:dyDescent="0.2">
      <c r="B29" s="25" t="str">
        <f>'Сведения и расписание'!E$30</f>
        <v>Упражнение 2</v>
      </c>
      <c r="C29" s="28"/>
      <c r="D29" s="29">
        <f>('Сведения и расписание'!F$30)-C29</f>
        <v>0</v>
      </c>
      <c r="E29" s="30"/>
      <c r="F29" s="20">
        <f>('Сведения и расписание'!G$30)-E29</f>
        <v>0</v>
      </c>
      <c r="G29" s="28"/>
      <c r="H29" s="29">
        <f>('Сведения и расписание'!F$30)-G29</f>
        <v>0</v>
      </c>
      <c r="I29" s="30"/>
      <c r="J29" s="20">
        <f>('Сведения и расписание'!G$30)-I29</f>
        <v>0</v>
      </c>
      <c r="K29" s="28"/>
      <c r="L29" s="29">
        <f>('Сведения и расписание'!F$30)-K29</f>
        <v>0</v>
      </c>
      <c r="M29" s="30"/>
      <c r="N29" s="20">
        <f>('Сведения и расписание'!G$30)-M29</f>
        <v>0</v>
      </c>
      <c r="O29" s="28"/>
      <c r="P29" s="29">
        <f>('Сведения и расписание'!F$30)-O29</f>
        <v>0</v>
      </c>
      <c r="Q29" s="30"/>
      <c r="R29" s="20">
        <f>('Сведения и расписание'!G$30)-Q29</f>
        <v>0</v>
      </c>
      <c r="S29" s="28"/>
      <c r="T29" s="29">
        <f>('Сведения и расписание'!F$30)-S29</f>
        <v>0</v>
      </c>
      <c r="U29" s="30"/>
      <c r="V29" s="20">
        <f>('Сведения и расписание'!G$30)-U29</f>
        <v>0</v>
      </c>
      <c r="W29" s="28"/>
      <c r="X29" s="29">
        <f>('Сведения и расписание'!F$30)-W29</f>
        <v>0</v>
      </c>
      <c r="Y29" s="30"/>
      <c r="Z29" s="20">
        <f>('Сведения и расписание'!G$30)-Y29</f>
        <v>0</v>
      </c>
      <c r="AA29" s="39"/>
      <c r="AB29" s="39"/>
      <c r="AC29" s="39"/>
      <c r="AD29" s="2"/>
    </row>
    <row r="30" spans="2:30" x14ac:dyDescent="0.2">
      <c r="B30" s="25" t="str">
        <f>'Сведения и расписание'!E$31</f>
        <v>Упражнение 3</v>
      </c>
      <c r="C30" s="28"/>
      <c r="D30" s="29">
        <f>('Сведения и расписание'!F$31)-C30</f>
        <v>0</v>
      </c>
      <c r="E30" s="30"/>
      <c r="F30" s="20">
        <f>('Сведения и расписание'!G$31)-E30</f>
        <v>0</v>
      </c>
      <c r="G30" s="28"/>
      <c r="H30" s="29">
        <f>('Сведения и расписание'!F$31)-G30</f>
        <v>0</v>
      </c>
      <c r="I30" s="30"/>
      <c r="J30" s="20">
        <f>('Сведения и расписание'!G$31)-I30</f>
        <v>0</v>
      </c>
      <c r="K30" s="28"/>
      <c r="L30" s="29">
        <f>('Сведения и расписание'!F$31)-K30</f>
        <v>0</v>
      </c>
      <c r="M30" s="30"/>
      <c r="N30" s="20">
        <f>('Сведения и расписание'!G$31)-M30</f>
        <v>0</v>
      </c>
      <c r="O30" s="28"/>
      <c r="P30" s="29">
        <f>('Сведения и расписание'!F$31)-O30</f>
        <v>0</v>
      </c>
      <c r="Q30" s="30"/>
      <c r="R30" s="20">
        <f>('Сведения и расписание'!G$31)-Q30</f>
        <v>0</v>
      </c>
      <c r="S30" s="28"/>
      <c r="T30" s="29">
        <f>('Сведения и расписание'!F$31)-S30</f>
        <v>0</v>
      </c>
      <c r="U30" s="30"/>
      <c r="V30" s="20">
        <f>('Сведения и расписание'!G$31)-U30</f>
        <v>0</v>
      </c>
      <c r="W30" s="28"/>
      <c r="X30" s="29">
        <f>('Сведения и расписание'!F$31)-W30</f>
        <v>0</v>
      </c>
      <c r="Y30" s="30"/>
      <c r="Z30" s="20">
        <f>('Сведения и расписание'!G$31)-Y30</f>
        <v>0</v>
      </c>
    </row>
    <row r="31" spans="2:30" ht="14.25" customHeight="1" x14ac:dyDescent="0.2">
      <c r="B31" s="25" t="str">
        <f>'Сведения и расписание'!E$32</f>
        <v>Упражнение 4</v>
      </c>
      <c r="C31" s="28"/>
      <c r="D31" s="29">
        <f>('Сведения и расписание'!F$32)-C31</f>
        <v>0</v>
      </c>
      <c r="E31" s="31"/>
      <c r="F31" s="20">
        <f>('Сведения и расписание'!G$32)-E31</f>
        <v>0</v>
      </c>
      <c r="G31" s="28"/>
      <c r="H31" s="29">
        <f>('Сведения и расписание'!F$32)-G31</f>
        <v>0</v>
      </c>
      <c r="I31" s="30"/>
      <c r="J31" s="20">
        <f>('Сведения и расписание'!G$32)-I31</f>
        <v>0</v>
      </c>
      <c r="K31" s="28"/>
      <c r="L31" s="29">
        <f>('Сведения и расписание'!F$32)-K31</f>
        <v>0</v>
      </c>
      <c r="M31" s="30"/>
      <c r="N31" s="20">
        <f>('Сведения и расписание'!G$32)-M31</f>
        <v>0</v>
      </c>
      <c r="O31" s="28"/>
      <c r="P31" s="29">
        <f>('Сведения и расписание'!F$32)-O31</f>
        <v>0</v>
      </c>
      <c r="Q31" s="30"/>
      <c r="R31" s="20">
        <f>('Сведения и расписание'!G$32)-Q31</f>
        <v>0</v>
      </c>
      <c r="S31" s="28"/>
      <c r="T31" s="29">
        <f>('Сведения и расписание'!F$32)-S31</f>
        <v>0</v>
      </c>
      <c r="U31" s="30"/>
      <c r="V31" s="20">
        <f>('Сведения и расписание'!G$32)-U31</f>
        <v>0</v>
      </c>
      <c r="W31" s="28"/>
      <c r="X31" s="29">
        <f>('Сведения и расписание'!F$32)-W31</f>
        <v>0</v>
      </c>
      <c r="Y31" s="30"/>
      <c r="Z31" s="20">
        <f>('Сведения и расписание'!G$32)-Y31</f>
        <v>0</v>
      </c>
    </row>
    <row r="32" spans="2:30" x14ac:dyDescent="0.2">
      <c r="B32" s="48" t="s">
        <v>36</v>
      </c>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2:26" x14ac:dyDescent="0.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2:26" x14ac:dyDescent="0.2">
      <c r="C34"/>
      <c r="D34"/>
    </row>
    <row r="35" spans="2:26" x14ac:dyDescent="0.2">
      <c r="C35"/>
      <c r="D35"/>
    </row>
    <row r="36" spans="2:26" x14ac:dyDescent="0.2">
      <c r="C36"/>
      <c r="D36"/>
    </row>
    <row r="37" spans="2:26" x14ac:dyDescent="0.2">
      <c r="C37"/>
      <c r="D37"/>
    </row>
    <row r="38" spans="2:26" x14ac:dyDescent="0.2">
      <c r="C38"/>
      <c r="D38"/>
    </row>
    <row r="39" spans="2:26" x14ac:dyDescent="0.2">
      <c r="C39"/>
      <c r="D39"/>
    </row>
    <row r="40" spans="2:26" x14ac:dyDescent="0.2">
      <c r="C40"/>
      <c r="D40"/>
    </row>
    <row r="41" spans="2:26" x14ac:dyDescent="0.2">
      <c r="C41"/>
      <c r="D41"/>
    </row>
    <row r="42" spans="2:26" x14ac:dyDescent="0.2">
      <c r="C42"/>
      <c r="D42"/>
    </row>
    <row r="43" spans="2:26" x14ac:dyDescent="0.2">
      <c r="C43"/>
      <c r="D43"/>
    </row>
  </sheetData>
  <dataConsolidate/>
  <mergeCells count="22">
    <mergeCell ref="S7:V7"/>
    <mergeCell ref="W7:Z7"/>
    <mergeCell ref="C6:F6"/>
    <mergeCell ref="G6:J6"/>
    <mergeCell ref="K6:N6"/>
    <mergeCell ref="O6:R6"/>
    <mergeCell ref="B32:Z32"/>
    <mergeCell ref="S6:V6"/>
    <mergeCell ref="B1:Z1"/>
    <mergeCell ref="C3:Z3"/>
    <mergeCell ref="C2:D2"/>
    <mergeCell ref="F2:G2"/>
    <mergeCell ref="B2:B4"/>
    <mergeCell ref="C5:Z5"/>
    <mergeCell ref="D4:H4"/>
    <mergeCell ref="J4:N4"/>
    <mergeCell ref="P4:Z4"/>
    <mergeCell ref="W6:Z6"/>
    <mergeCell ref="C7:F7"/>
    <mergeCell ref="G7:J7"/>
    <mergeCell ref="K7:N7"/>
    <mergeCell ref="O7:R7"/>
  </mergeCells>
  <dataValidations count="29">
    <dataValidation allowBlank="1" showInputMessage="1" showErrorMessage="1" prompt="Следите за планом упражнений на этом листе. Введите сведения в таблицах «Контроль разминки», «Контроль силовых упражнений», «Контроль кардиоупражнений» и «Контроль заминки». Условные обозначения указаны в ячейках с C4 по P4, а советы — в ячейках C5 и B32." sqref="A1" xr:uid="{00000000-0002-0000-0100-000000000000}"/>
    <dataValidation allowBlank="1" showInputMessage="1" showErrorMessage="1" prompt="В этой ячейке содержится название листа. Надпись «Неделя 1» указана в ячейке ниже. Начало и конец недели 1 автоматически обновляются в ячейках C2 и F2, а даты — в ячейках с C7 по W7." sqref="B1:Z1" xr:uid="{00000000-0002-0000-0100-000001000000}"/>
    <dataValidation allowBlank="1" showInputMessage="1" showErrorMessage="1" prompt="Дата начала недели 1 автоматически обновляется в этой ячейке." sqref="C2:D2" xr:uid="{00000000-0002-0000-0100-000002000000}"/>
    <dataValidation allowBlank="1" showInputMessage="1" showErrorMessage="1" prompt="Дата окончания недели 1 автоматически обновляется в этой ячейке. Подпись условного обозначения указана в ячейке ниже." sqref="F2:G2" xr:uid="{00000000-0002-0000-0100-000003000000}"/>
    <dataValidation allowBlank="1" showInputMessage="1" showErrorMessage="1" prompt="Условные обозначения указаны в ячейках ниже, совет — в ячейке C5, дни — в ячейках с C6 по W6." sqref="C3:Z3" xr:uid="{00000000-0002-0000-0100-000004000000}"/>
    <dataValidation allowBlank="1" showInputMessage="1" showErrorMessage="1" prompt="Дни указаны в этой строке (ячейки с C6 по W6)." sqref="B6" xr:uid="{00000000-0002-0000-0100-000005000000}"/>
    <dataValidation allowBlank="1" showInputMessage="1" showErrorMessage="1" prompt="Даты автоматически обновляются в этой строке (в ячейках с C7 по W7)." sqref="B7" xr:uid="{00000000-0002-0000-0100-000006000000}"/>
    <dataValidation allowBlank="1" showInputMessage="1" showErrorMessage="1" prompt="Таблицы «Контроль разминки», начинающаяся с ячейки B9, «Контроль силовых упражнений», начинающаяся с ячейки B15, «Контроль кардиоупражнений», начинающаяся с ячейки B21, и «Контроль заминки», начинающаяся с ячейки B27, обновляются автоматически." sqref="W7:Z7" xr:uid="{00000000-0002-0000-0100-000007000000}"/>
    <dataValidation allowBlank="1" showInputMessage="1" showErrorMessage="1" prompt="Введите сведения в таблице «Контроль разминки» ниже." sqref="B8" xr:uid="{00000000-0002-0000-0100-000008000000}"/>
    <dataValidation allowBlank="1" showInputMessage="1" showErrorMessage="1" prompt="В столбце под этим заголовком номер разминки обновляется автоматически." sqref="B9" xr:uid="{00000000-0002-0000-0100-000009000000}"/>
    <dataValidation allowBlank="1" showInputMessage="1" showErrorMessage="1" prompt="В столбце под этим заголовком введите количество повторов для дня 1." sqref="C9 C15 C21 C27" xr:uid="{00000000-0002-0000-0100-00000A000000}"/>
    <dataValidation allowBlank="1" showInputMessage="1" showErrorMessage="1" prompt="В столбце под этим заголовком автоматически рассчитывается разница." sqref="D9 D15 D21 D27 F9 F15 F21 F27 H9 H15 H21 H27 J9 J15 J21 J27 L9 L15 L21 L27 N9 N15 N21 N27 P9 P15 P21 P27 R9 R15 R21 R27 T9 T15 T21 T27 V9 V15 V21 V27 X9 X15 X21 X27 Z9 Z15 Z21 Z27" xr:uid="{00000000-0002-0000-0100-00000B000000}"/>
    <dataValidation allowBlank="1" showInputMessage="1" showErrorMessage="1" prompt="В столбце под этим заголовком введите вес для дня 1." sqref="E9 E15 E21 E27" xr:uid="{00000000-0002-0000-0100-00000C000000}"/>
    <dataValidation allowBlank="1" showInputMessage="1" showErrorMessage="1" prompt="В столбце под этим заголовком введите количество повторов для дня 2." sqref="G9 G15 G21 G27" xr:uid="{00000000-0002-0000-0100-00000D000000}"/>
    <dataValidation allowBlank="1" showInputMessage="1" showErrorMessage="1" prompt="В столбце под этим заголовком введите вес для дня 2." sqref="I9 I15 I21 I27" xr:uid="{00000000-0002-0000-0100-00000E000000}"/>
    <dataValidation allowBlank="1" showInputMessage="1" showErrorMessage="1" prompt="В столбце под этим заголовком введите количество повторов для дня 3." sqref="K9 K15 K21 K27" xr:uid="{00000000-0002-0000-0100-00000F000000}"/>
    <dataValidation allowBlank="1" showInputMessage="1" showErrorMessage="1" prompt="В столбце под этим заголовком введите вес для дня 3." sqref="M9 M15 M21 M27" xr:uid="{00000000-0002-0000-0100-000010000000}"/>
    <dataValidation allowBlank="1" showInputMessage="1" showErrorMessage="1" prompt="В столбце под этим заголовком введите количество повторов для дня 4." sqref="O9 O15 O21 O27" xr:uid="{00000000-0002-0000-0100-000011000000}"/>
    <dataValidation allowBlank="1" showInputMessage="1" showErrorMessage="1" prompt="В столбце под этим заголовком введите вес для дня 4." sqref="Q9 Q15 Q21 Q27" xr:uid="{00000000-0002-0000-0100-000012000000}"/>
    <dataValidation allowBlank="1" showInputMessage="1" showErrorMessage="1" prompt="В столбце под этим заголовком введите количество повторов для дня 5." sqref="S9 S15 S21 S27" xr:uid="{00000000-0002-0000-0100-000013000000}"/>
    <dataValidation allowBlank="1" showInputMessage="1" showErrorMessage="1" prompt="В столбце под этим заголовком введите вес для дня 5." sqref="U9 U15 U21 U27" xr:uid="{00000000-0002-0000-0100-000014000000}"/>
    <dataValidation allowBlank="1" showInputMessage="1" showErrorMessage="1" prompt="В столбце под этим заголовком введите количество повторов для дня 6." sqref="W9 W15 W21 W27" xr:uid="{00000000-0002-0000-0100-000015000000}"/>
    <dataValidation allowBlank="1" showInputMessage="1" showErrorMessage="1" prompt="В столбце под этим заголовком введите вес для дня 6." sqref="Y9 Y15 Y21 Y27" xr:uid="{00000000-0002-0000-0100-000016000000}"/>
    <dataValidation allowBlank="1" showInputMessage="1" showErrorMessage="1" prompt="Введите сведения в таблице «Контроль силовых упражнений» ниже." sqref="B14" xr:uid="{00000000-0002-0000-0100-000017000000}"/>
    <dataValidation allowBlank="1" showInputMessage="1" showErrorMessage="1" prompt="В столбце под этим заголовком номер силовых упражнений обновляется автоматически." sqref="B15" xr:uid="{00000000-0002-0000-0100-000018000000}"/>
    <dataValidation allowBlank="1" showInputMessage="1" showErrorMessage="1" prompt="Введите сведения в таблице «Контроль кардиоупражнений» ниже." sqref="B20" xr:uid="{00000000-0002-0000-0100-000019000000}"/>
    <dataValidation allowBlank="1" showInputMessage="1" showErrorMessage="1" prompt="В столбце под этим заголовком номер кардиоупражнений обновляется автоматически." sqref="B21" xr:uid="{00000000-0002-0000-0100-00001A000000}"/>
    <dataValidation allowBlank="1" showInputMessage="1" showErrorMessage="1" prompt="Введите сведения в таблице «Контроль заминки» ниже." sqref="B26" xr:uid="{00000000-0002-0000-0100-00001B000000}"/>
    <dataValidation allowBlank="1" showInputMessage="1" showErrorMessage="1" prompt="В столбце под этим заголовком номер заминки обновляется автоматически." sqref="B27" xr:uid="{00000000-0002-0000-0100-00001C000000}"/>
  </dataValidations>
  <pageMargins left="0.7" right="0.7" top="0.75" bottom="0.75" header="0.3" footer="0.3"/>
  <pageSetup paperSize="9" scale="52" fitToHeight="0" orientation="landscape" horizontalDpi="1200" verticalDpi="1200"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Сведения и расписание</vt:lpstr>
      <vt:lpstr>Контроль выполнения программы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2018-12-13T13:04:43Z</dcterms:created>
  <dcterms:modified xsi:type="dcterms:W3CDTF">2020-03-05T16:32:15Z</dcterms:modified>
</cp:coreProperties>
</file>