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xr:revisionPtr revIDLastSave="0" documentId="13_ncr:1_{9FFFF7F8-DCED-48B1-BA61-253981D8829D}" xr6:coauthVersionLast="45" xr6:coauthVersionMax="45" xr10:uidLastSave="{00000000-0000-0000-0000-000000000000}"/>
  <bookViews>
    <workbookView xWindow="-120" yWindow="-120" windowWidth="29040" windowHeight="15840" xr2:uid="{00000000-000D-0000-FFFF-FFFF00000000}"/>
  </bookViews>
  <sheets>
    <sheet name="Info și planificare" sheetId="4" r:id="rId1"/>
    <sheet name="Urmărire progra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<sst xmlns="http://schemas.openxmlformats.org/spreadsheetml/2006/main" count="182" uniqueCount="77">
  <si>
    <t>Program de exerciții de fitness</t>
  </si>
  <si>
    <t>Nume client</t>
  </si>
  <si>
    <t>Nume instructor/antrenor</t>
  </si>
  <si>
    <t>Informațiile clientului</t>
  </si>
  <si>
    <t>Vârstă</t>
  </si>
  <si>
    <t>Sex</t>
  </si>
  <si>
    <t>Înălțime (m)</t>
  </si>
  <si>
    <t>Înălțime (cm)</t>
  </si>
  <si>
    <t>Greutate (kg)</t>
  </si>
  <si>
    <t>Piept (cm)</t>
  </si>
  <si>
    <t>Talie (cm)</t>
  </si>
  <si>
    <t>Grăsime corporală</t>
  </si>
  <si>
    <t>Grăsime corporală țintă</t>
  </si>
  <si>
    <t>IMC</t>
  </si>
  <si>
    <t>IMC țintă</t>
  </si>
  <si>
    <t>Sugestii</t>
  </si>
  <si>
    <t xml:space="preserve"> </t>
  </si>
  <si>
    <t>Încălzire</t>
  </si>
  <si>
    <t>Exerciții</t>
  </si>
  <si>
    <t>Exercițiul 1</t>
  </si>
  <si>
    <t>Exercițiul 2</t>
  </si>
  <si>
    <t>Exercițiul 3</t>
  </si>
  <si>
    <t>Exercițiul 4</t>
  </si>
  <si>
    <t>Forță</t>
  </si>
  <si>
    <t>Cardio</t>
  </si>
  <si>
    <t>Relaxare</t>
  </si>
  <si>
    <t>Rep</t>
  </si>
  <si>
    <t>Gr (kg)</t>
  </si>
  <si>
    <t>Gr</t>
  </si>
  <si>
    <t>Data de început a programului</t>
  </si>
  <si>
    <t>Săptămâni</t>
  </si>
  <si>
    <t>Frecvența</t>
  </si>
  <si>
    <t>Început</t>
  </si>
  <si>
    <t>Urmărire program</t>
  </si>
  <si>
    <t>Săptămâna nr. 1</t>
  </si>
  <si>
    <t>Ziua</t>
  </si>
  <si>
    <t>Date</t>
  </si>
  <si>
    <t>Instrucțiuni: Dublați această foaie pentru a include numărul de săptămâni conform programului planificat</t>
  </si>
  <si>
    <t>Legende</t>
  </si>
  <si>
    <t>Completați datele efective pentru sugestiile de exerciții și aflați diferența/abaterea la parametrii repetări și greutate pentru a planifica programul săptămânii viitoare</t>
  </si>
  <si>
    <t>Ziua 1</t>
  </si>
  <si>
    <t xml:space="preserve">Repetări conform sugestiilor </t>
  </si>
  <si>
    <t>Dif</t>
  </si>
  <si>
    <t>-</t>
  </si>
  <si>
    <t xml:space="preserve">Dif </t>
  </si>
  <si>
    <t>Ziua-2</t>
  </si>
  <si>
    <t xml:space="preserve">Rep </t>
  </si>
  <si>
    <t xml:space="preserve">Dif  </t>
  </si>
  <si>
    <t xml:space="preserve">Gr  </t>
  </si>
  <si>
    <t xml:space="preserve">Gr </t>
  </si>
  <si>
    <t xml:space="preserve">Gr    </t>
  </si>
  <si>
    <t>Greutate conform sugestiilor</t>
  </si>
  <si>
    <t xml:space="preserve">Dif   </t>
  </si>
  <si>
    <t>Ziua-3</t>
  </si>
  <si>
    <t xml:space="preserve">Rep  </t>
  </si>
  <si>
    <t xml:space="preserve">Dif    </t>
  </si>
  <si>
    <t xml:space="preserve">Gr     </t>
  </si>
  <si>
    <t xml:space="preserve">Dif     </t>
  </si>
  <si>
    <t>Ziua-4</t>
  </si>
  <si>
    <t xml:space="preserve">Rep     </t>
  </si>
  <si>
    <t xml:space="preserve">Rep   </t>
  </si>
  <si>
    <t>Diferența dintre sugestii și efective</t>
  </si>
  <si>
    <t xml:space="preserve">Dif      </t>
  </si>
  <si>
    <t xml:space="preserve">Gr      </t>
  </si>
  <si>
    <t xml:space="preserve">Gr   </t>
  </si>
  <si>
    <t xml:space="preserve">Dif       </t>
  </si>
  <si>
    <t xml:space="preserve">Dif        </t>
  </si>
  <si>
    <t>Day-5</t>
  </si>
  <si>
    <t xml:space="preserve">Rep      </t>
  </si>
  <si>
    <t xml:space="preserve">Rep    </t>
  </si>
  <si>
    <t xml:space="preserve">Dif         </t>
  </si>
  <si>
    <t xml:space="preserve">Gr       </t>
  </si>
  <si>
    <t xml:space="preserve">Dif           </t>
  </si>
  <si>
    <t>Ziua-6</t>
  </si>
  <si>
    <t xml:space="preserve">Dif          </t>
  </si>
  <si>
    <t xml:space="preserve">Gr        </t>
  </si>
  <si>
    <t xml:space="preserve">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</si>
</sst>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418]d\-mmm\-yy;@"/>
    <numFmt numFmtId="167" formatCode="0.00_ ;\-0.00\ "/>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3">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2" xfId="2"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6" fillId="3" borderId="15" xfId="1" applyBorder="1">
      <alignment horizontal="center" vertical="center"/>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6" fontId="7" fillId="5" borderId="1" xfId="4" applyNumberFormat="1">
      <alignment horizontal="left" vertical="center" indent="1"/>
    </xf>
    <xf numFmtId="167" fontId="7" fillId="5" borderId="2" xfId="4" applyNumberFormat="1" applyBorder="1">
      <alignment horizontal="left" vertical="center" indent="1"/>
    </xf>
    <xf numFmtId="0" fontId="7" fillId="5" borderId="1" xfId="4">
      <alignment horizontal="left" vertical="center" indent="1"/>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0" fontId="4" fillId="7" borderId="3" xfId="3" applyFill="1" applyBorder="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6"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166" fontId="3" fillId="4" borderId="6" xfId="2" applyNumberFormat="1" applyBorder="1" applyAlignment="1">
      <alignment horizontal="center" vertical="center"/>
    </xf>
    <xf numFmtId="166" fontId="3" fillId="4" borderId="7" xfId="2" applyNumberFormat="1" applyBorder="1" applyAlignment="1">
      <alignment horizontal="center" vertical="center"/>
    </xf>
    <xf numFmtId="166" fontId="3" fillId="4" borderId="8" xfId="2" applyNumberFormat="1" applyBorder="1" applyAlignment="1">
      <alignment horizontal="center" vertical="center"/>
    </xf>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ntet fitness" xfId="1" xr:uid="{00000000-0005-0000-0000-000003000000}"/>
    <cellStyle name="Bun" xfId="15" builtinId="26" customBuiltin="1"/>
    <cellStyle name="Calcul" xfId="20" builtinId="22" customBuiltin="1"/>
    <cellStyle name="Celulă legată" xfId="21" builtinId="24" customBuiltin="1"/>
    <cellStyle name="Eronat" xfId="16" builtinId="27" customBuiltin="1"/>
    <cellStyle name="fitness_general" xfId="2" xr:uid="{00000000-0005-0000-0000-000000000000}"/>
    <cellStyle name="fitness_info" xfId="4" xr:uid="{00000000-0005-0000-0000-000001000000}"/>
    <cellStyle name="fitness_secțiune" xfId="3" xr:uid="{00000000-0005-0000-0000-000002000000}"/>
    <cellStyle name="Ieșire" xfId="19" builtinId="21" customBuiltin="1"/>
    <cellStyle name="Intrare" xfId="18" builtinId="20" customBuiltin="1"/>
    <cellStyle name="Monedă" xfId="7" builtinId="4" customBuiltin="1"/>
    <cellStyle name="Monedă [0]" xfId="8" builtinId="7" customBuiltin="1"/>
    <cellStyle name="Neutru" xfId="17" builtinId="28" customBuiltin="1"/>
    <cellStyle name="Normal" xfId="0" builtinId="0" customBuiltin="1"/>
    <cellStyle name="Notă" xfId="24" builtinId="10" customBuiltin="1"/>
    <cellStyle name="Procent" xfId="9" builtinId="5" customBuiltin="1"/>
    <cellStyle name="Text avertisment" xfId="23" builtinId="11" customBuiltin="1"/>
    <cellStyle name="Text explicativ" xfId="25" builtinId="53" customBuiltin="1"/>
    <cellStyle name="Titlu" xfId="10" builtinId="15" customBuiltin="1"/>
    <cellStyle name="Titlu 1" xfId="11" builtinId="16" customBuiltin="1"/>
    <cellStyle name="Titlu 2" xfId="12" builtinId="17" customBuiltin="1"/>
    <cellStyle name="Titlu 3" xfId="13" builtinId="18" customBuiltin="1"/>
    <cellStyle name="Titlu 4" xfId="14" builtinId="19" customBuiltin="1"/>
    <cellStyle name="Total" xfId="26" builtinId="25" customBuiltin="1"/>
    <cellStyle name="Verificare celulă" xfId="22" builtinId="23" customBuiltin="1"/>
    <cellStyle name="Virgulă" xfId="5" builtinId="3" customBuiltin="1"/>
    <cellStyle name="Virgulă [0]" xfId="6" builtinId="6" customBuiltin="1"/>
  </cellStyles>
  <dxfs count="282">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Client"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Încălzire" displayName="Încălzire" ref="E7:J11" headerRowDxfId="280" dataDxfId="278" totalsRowDxfId="276" headerRowBorderDxfId="279" tableBorderDxfId="277" totalsRowBorderDxfId="275" dataCellStyle="fitness_general">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xerciții" totalsRowLabel="Total" totalsRowDxfId="274" dataCellStyle="fitness_general"/>
    <tableColumn id="2" xr3:uid="{00000000-0010-0000-0000-000002000000}" name="Rep" totalsRowDxfId="273" dataCellStyle="fitness_general"/>
    <tableColumn id="3" xr3:uid="{00000000-0010-0000-0000-000003000000}" name="Gr (kg)" totalsRowDxfId="272" dataCellStyle="fitness_general"/>
    <tableColumn id="4" xr3:uid="{00000000-0010-0000-0000-000004000000}" name="Săptămâni" totalsRowDxfId="271" dataCellStyle="fitness_general"/>
    <tableColumn id="5" xr3:uid="{00000000-0010-0000-0000-000005000000}" name="Frecvența" totalsRowDxfId="270" dataCellStyle="fitness_general"/>
    <tableColumn id="6" xr3:uid="{00000000-0010-0000-0000-000006000000}" name="Început" totalsRowFunction="sum" totalsRowDxfId="269" dataCellStyle="fitness_general"/>
  </tableColumns>
  <tableStyleInfo name="Client" showFirstColumn="1" showLastColumn="0" showRowStripes="0" showColumnStripes="0"/>
  <extLst>
    <ext xmlns:x14="http://schemas.microsoft.com/office/spreadsheetml/2009/9/main" uri="{504A1905-F514-4f6f-8877-14C23A59335A}">
      <x14:table altTextSummary="Introduceți exerciții fizice, repetări, greutăți în kilograme, săptămâni, frecvență și oră de început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Forță" displayName="Forță" ref="E14:J18" headerRowDxfId="268" dataDxfId="266" headerRowBorderDxfId="267" tableBorderDxfId="265" dataCellStyle="fitness_general">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xerciții" totalsRowLabel="Total" dataDxfId="264" totalsRowDxfId="263" dataCellStyle="fitness_general"/>
    <tableColumn id="2" xr3:uid="{00000000-0010-0000-0100-000002000000}" name="Rep" dataDxfId="262" totalsRowDxfId="261" dataCellStyle="fitness_general"/>
    <tableColumn id="3" xr3:uid="{00000000-0010-0000-0100-000003000000}" name="Gr" dataDxfId="260" totalsRowDxfId="259" dataCellStyle="fitness_general"/>
    <tableColumn id="4" xr3:uid="{00000000-0010-0000-0100-000004000000}" name="Săptămâni" dataDxfId="258" totalsRowDxfId="257" dataCellStyle="fitness_general"/>
    <tableColumn id="5" xr3:uid="{00000000-0010-0000-0100-000005000000}" name="Frecvența" dataDxfId="256" totalsRowDxfId="255" dataCellStyle="fitness_general"/>
    <tableColumn id="6" xr3:uid="{00000000-0010-0000-0100-000006000000}" name="Început" totalsRowFunction="sum" dataDxfId="254" totalsRowDxfId="253" dataCellStyle="fitness_general"/>
  </tableColumns>
  <tableStyleInfo name="Client" showFirstColumn="1" showLastColumn="0" showRowStripes="0" showColumnStripes="0"/>
  <extLst>
    <ext xmlns:x14="http://schemas.microsoft.com/office/spreadsheetml/2009/9/main" uri="{504A1905-F514-4f6f-8877-14C23A59335A}">
      <x14:table altTextSummary="Introduceți exerciții fizice, repetări, greutăți, săptămâni, frecvență și oră de început în acest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1:J25" headerRowDxfId="252" dataDxfId="250" headerRowBorderDxfId="251" tableBorderDxfId="249" dataCellStyle="fitness_general">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xerciții" totalsRowLabel="Total" dataDxfId="248" totalsRowDxfId="247" dataCellStyle="fitness_general"/>
    <tableColumn id="2" xr3:uid="{00000000-0010-0000-0200-000002000000}" name="Rep" dataDxfId="246" totalsRowDxfId="245" dataCellStyle="fitness_general"/>
    <tableColumn id="3" xr3:uid="{00000000-0010-0000-0200-000003000000}" name="Gr" dataDxfId="244" totalsRowDxfId="243" dataCellStyle="fitness_general"/>
    <tableColumn id="4" xr3:uid="{00000000-0010-0000-0200-000004000000}" name="Săptămâni" dataDxfId="242" totalsRowDxfId="241" dataCellStyle="fitness_general"/>
    <tableColumn id="5" xr3:uid="{00000000-0010-0000-0200-000005000000}" name="Frecvența" dataDxfId="240" totalsRowDxfId="239" dataCellStyle="fitness_general"/>
    <tableColumn id="6" xr3:uid="{00000000-0010-0000-0200-000006000000}" name="Început" totalsRowFunction="sum" dataDxfId="238" totalsRowDxfId="237" dataCellStyle="fitness_general"/>
  </tableColumns>
  <tableStyleInfo name="Client" showFirstColumn="1" showLastColumn="0" showRowStripes="0" showColumnStripes="0"/>
  <extLst>
    <ext xmlns:x14="http://schemas.microsoft.com/office/spreadsheetml/2009/9/main" uri="{504A1905-F514-4f6f-8877-14C23A59335A}">
      <x14:table altTextSummary="Introduceți exerciții fizice, repetări, greutăți, săptămâni, frecvență și oră de început în acest tab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Relaxare" displayName="Relaxare" ref="E28:J32" headerRowDxfId="236" dataDxfId="234" headerRowBorderDxfId="235" tableBorderDxfId="233" dataCellStyle="fitness_general">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xerciții" totalsRowLabel="Total" dataDxfId="232" totalsRowDxfId="231" dataCellStyle="fitness_general"/>
    <tableColumn id="2" xr3:uid="{00000000-0010-0000-0300-000002000000}" name="Rep" dataDxfId="230" totalsRowDxfId="229" dataCellStyle="fitness_general"/>
    <tableColumn id="3" xr3:uid="{00000000-0010-0000-0300-000003000000}" name="Gr" dataDxfId="228" totalsRowDxfId="227" dataCellStyle="fitness_general"/>
    <tableColumn id="4" xr3:uid="{00000000-0010-0000-0300-000004000000}" name="Săptămâni" dataDxfId="226" totalsRowDxfId="225" dataCellStyle="fitness_general"/>
    <tableColumn id="5" xr3:uid="{00000000-0010-0000-0300-000005000000}" name="Frecvența" dataDxfId="224" totalsRowDxfId="223" dataCellStyle="fitness_general"/>
    <tableColumn id="6" xr3:uid="{00000000-0010-0000-0300-000006000000}" name="Început" totalsRowFunction="sum" dataDxfId="222" totalsRowDxfId="221" dataCellStyle="fitness_general"/>
  </tableColumns>
  <tableStyleInfo name="Client" showFirstColumn="1" showLastColumn="0" showRowStripes="0" showColumnStripes="0"/>
  <extLst>
    <ext xmlns:x14="http://schemas.microsoft.com/office/spreadsheetml/2009/9/main" uri="{504A1905-F514-4f6f-8877-14C23A59335A}">
      <x14:table altTextSummary="Introduceți exerciții fizice, repetări, greutăți, săptămâni, frecvență și oră de început în acest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InfoClient" displayName="InfoClient" ref="B6:C17" headerRowDxfId="220" tableBorderDxfId="219">
  <autoFilter ref="B6:C17" xr:uid="{00000000-0009-0000-0100-000001000000}">
    <filterColumn colId="0" hiddenButton="1"/>
    <filterColumn colId="1" hiddenButton="1"/>
  </autoFilter>
  <tableColumns count="2">
    <tableColumn id="1" xr3:uid="{00000000-0010-0000-0400-000001000000}" name="Informațiile clientului" totalsRowLabel="Total" dataDxfId="218" totalsRowDxfId="217" dataCellStyle="fitness_general"/>
    <tableColumn id="2" xr3:uid="{00000000-0010-0000-0400-000002000000}" name=" " totalsRowFunction="sum" totalsRowDxfId="216"/>
  </tableColumns>
  <tableStyleInfo name="Client" showFirstColumn="1" showLastColumn="0" showRowStripes="0" showColumnStripes="0"/>
  <extLst>
    <ext xmlns:x14="http://schemas.microsoft.com/office/spreadsheetml/2009/9/main" uri="{504A1905-F514-4f6f-8877-14C23A59335A}">
      <x14:table altTextSummary="Introduceți vârstă, sex, înălțime, greutate, dimensiuni pentru piept și pentru talie, precum și grăsime corporală în acest tabel. Indexul masei corporale se calculează automa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mărireÎncălzire" displayName="UrmărireÎncălzire" ref="B9:Z13" headerRowDxfId="215" dataDxfId="214" tableBorderDxfId="213" totalsRowBorderDxfId="212" dataCellStyle="fitness_general">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Încălzire" totalsRowLabel="Total" dataDxfId="211" totalsRowDxfId="210" dataCellStyle="fitness_general"/>
    <tableColumn id="2" xr3:uid="{00000000-0010-0000-0500-000002000000}" name="Rep" dataDxfId="209" totalsRowDxfId="208" dataCellStyle="fitness_info"/>
    <tableColumn id="3" xr3:uid="{00000000-0010-0000-0500-000003000000}" name="Dif" dataDxfId="207" totalsRowDxfId="206" dataCellStyle="fitness_general"/>
    <tableColumn id="4" xr3:uid="{00000000-0010-0000-0500-000004000000}" name="Gr" dataDxfId="205" totalsRowDxfId="204" dataCellStyle="fitness_info"/>
    <tableColumn id="5" xr3:uid="{00000000-0010-0000-0500-000005000000}" name="Dif " dataDxfId="203" totalsRowDxfId="202" dataCellStyle="fitness_general"/>
    <tableColumn id="6" xr3:uid="{00000000-0010-0000-0500-000006000000}" name="Rep " dataDxfId="201" totalsRowDxfId="200" dataCellStyle="fitness_info"/>
    <tableColumn id="7" xr3:uid="{00000000-0010-0000-0500-000007000000}" name="Dif  " dataDxfId="199" totalsRowDxfId="198" dataCellStyle="fitness_general"/>
    <tableColumn id="8" xr3:uid="{00000000-0010-0000-0500-000008000000}" name="Gr  " dataDxfId="197" totalsRowDxfId="196" dataCellStyle="fitness_info"/>
    <tableColumn id="9" xr3:uid="{00000000-0010-0000-0500-000009000000}" name="Dif   " dataDxfId="195" totalsRowDxfId="194" dataCellStyle="fitness_general"/>
    <tableColumn id="10" xr3:uid="{00000000-0010-0000-0500-00000A000000}" name="Rep  " dataDxfId="193" totalsRowDxfId="192" dataCellStyle="fitness_info"/>
    <tableColumn id="11" xr3:uid="{00000000-0010-0000-0500-00000B000000}" name="Dif    " dataDxfId="191" totalsRowDxfId="190" dataCellStyle="fitness_general"/>
    <tableColumn id="12" xr3:uid="{00000000-0010-0000-0500-00000C000000}" name="Gr    " dataDxfId="189" totalsRowDxfId="188" dataCellStyle="fitness_info"/>
    <tableColumn id="13" xr3:uid="{00000000-0010-0000-0500-00000D000000}" name="Dif     " dataDxfId="187" totalsRowDxfId="186" dataCellStyle="fitness_general"/>
    <tableColumn id="14" xr3:uid="{00000000-0010-0000-0500-00000E000000}" name="Rep     " dataDxfId="185" totalsRowDxfId="184" dataCellStyle="fitness_info"/>
    <tableColumn id="15" xr3:uid="{00000000-0010-0000-0500-00000F000000}" name="Dif      " dataDxfId="183" totalsRowDxfId="182" dataCellStyle="fitness_general"/>
    <tableColumn id="16" xr3:uid="{00000000-0010-0000-0500-000010000000}" name="Gr      " dataDxfId="181" totalsRowDxfId="180" dataCellStyle="fitness_info"/>
    <tableColumn id="17" xr3:uid="{00000000-0010-0000-0500-000011000000}" name="Dif       " dataDxfId="179" totalsRowDxfId="178" dataCellStyle="fitness_general"/>
    <tableColumn id="18" xr3:uid="{00000000-0010-0000-0500-000012000000}" name="Rep      " dataDxfId="177" totalsRowDxfId="176" dataCellStyle="fitness_info"/>
    <tableColumn id="19" xr3:uid="{00000000-0010-0000-0500-000013000000}" name="Dif         " dataDxfId="175" totalsRowDxfId="174" dataCellStyle="fitness_general"/>
    <tableColumn id="20" xr3:uid="{00000000-0010-0000-0500-000014000000}" name="Gr       " dataDxfId="173" totalsRowDxfId="172" dataCellStyle="fitness_info"/>
    <tableColumn id="21" xr3:uid="{00000000-0010-0000-0500-000015000000}" name="Dif           " dataDxfId="171" totalsRowDxfId="170" dataCellStyle="fitness_general"/>
    <tableColumn id="22" xr3:uid="{00000000-0010-0000-0500-000016000000}" name="Rep    " dataDxfId="169" totalsRowDxfId="168" dataCellStyle="fitness_info"/>
    <tableColumn id="23" xr3:uid="{00000000-0010-0000-0500-000017000000}" name="Dif        " dataDxfId="167" totalsRowDxfId="166" dataCellStyle="fitness_general"/>
    <tableColumn id="24" xr3:uid="{00000000-0010-0000-0500-000018000000}" name="Gr        " dataDxfId="165" totalsRowDxfId="164" dataCellStyle="fitness_info"/>
    <tableColumn id="25" xr3:uid="{00000000-0010-0000-0500-000019000000}" name=" Dif" totalsRowFunction="sum" dataDxfId="163" totalsRowDxfId="162" dataCellStyle="fitness_general"/>
  </tableColumns>
  <tableStyleInfo name="Client" showFirstColumn="1" showLastColumn="0" showRowStripes="0" showColumnStripes="1"/>
  <extLst>
    <ext xmlns:x14="http://schemas.microsoft.com/office/spreadsheetml/2009/9/main" uri="{504A1905-F514-4f6f-8877-14C23A59335A}">
      <x14:table altTextSummary="Introduceți Repetări și Greutăți pentru fiecare zi a săptămânii în acest tabel. Diferența se calculează automat, iar numărul Încălzire este actualiza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UrmărireForță" displayName="UrmărireForță" ref="B15:Z19" headerRowDxfId="161" dataDxfId="160" tableBorderDxfId="159" totalsRowBorderDxfId="158" dataCellStyle="fitness_general">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Forță" totalsRowLabel="Total" dataDxfId="157" totalsRowDxfId="156" dataCellStyle="fitness_general"/>
    <tableColumn id="2" xr3:uid="{00000000-0010-0000-0600-000002000000}" name="Rep" dataDxfId="155" totalsRowDxfId="154" dataCellStyle="fitness_info"/>
    <tableColumn id="3" xr3:uid="{00000000-0010-0000-0600-000003000000}" name="Dif" dataDxfId="153" totalsRowDxfId="152" dataCellStyle="fitness_general"/>
    <tableColumn id="4" xr3:uid="{00000000-0010-0000-0600-000004000000}" name="Gr" dataDxfId="151" totalsRowDxfId="150" dataCellStyle="fitness_info"/>
    <tableColumn id="5" xr3:uid="{00000000-0010-0000-0600-000005000000}" name="Dif " dataDxfId="149" totalsRowDxfId="148" dataCellStyle="fitness_general"/>
    <tableColumn id="6" xr3:uid="{00000000-0010-0000-0600-000006000000}" name="Rep " dataDxfId="147" totalsRowDxfId="146" dataCellStyle="fitness_info"/>
    <tableColumn id="7" xr3:uid="{00000000-0010-0000-0600-000007000000}" name="Dif  " dataDxfId="145" totalsRowDxfId="144" dataCellStyle="fitness_general"/>
    <tableColumn id="8" xr3:uid="{00000000-0010-0000-0600-000008000000}" name="Gr " dataDxfId="143" totalsRowDxfId="142" dataCellStyle="fitness_info"/>
    <tableColumn id="9" xr3:uid="{00000000-0010-0000-0600-000009000000}" name="Dif   " dataDxfId="141" totalsRowDxfId="140" dataCellStyle="fitness_general"/>
    <tableColumn id="10" xr3:uid="{00000000-0010-0000-0600-00000A000000}" name="Rep  " dataDxfId="139" totalsRowDxfId="138" dataCellStyle="fitness_info"/>
    <tableColumn id="11" xr3:uid="{00000000-0010-0000-0600-00000B000000}" name="Dif    " dataDxfId="137" totalsRowDxfId="136" dataCellStyle="fitness_general"/>
    <tableColumn id="12" xr3:uid="{00000000-0010-0000-0600-00000C000000}" name="Gr  " dataDxfId="135" totalsRowDxfId="134" dataCellStyle="fitness_info"/>
    <tableColumn id="13" xr3:uid="{00000000-0010-0000-0600-00000D000000}" name="Dif     " dataDxfId="133" totalsRowDxfId="132" dataCellStyle="fitness_general"/>
    <tableColumn id="14" xr3:uid="{00000000-0010-0000-0600-00000E000000}" name="Rep   " dataDxfId="131" totalsRowDxfId="130" dataCellStyle="fitness_info"/>
    <tableColumn id="15" xr3:uid="{00000000-0010-0000-0600-00000F000000}" name="Dif      " dataDxfId="129" totalsRowDxfId="128" dataCellStyle="fitness_general"/>
    <tableColumn id="16" xr3:uid="{00000000-0010-0000-0600-000010000000}" name="Gr   " dataDxfId="127" totalsRowDxfId="126" dataCellStyle="fitness_info"/>
    <tableColumn id="17" xr3:uid="{00000000-0010-0000-0600-000011000000}" name="Dif       " dataDxfId="125" totalsRowDxfId="124" dataCellStyle="fitness_general"/>
    <tableColumn id="18" xr3:uid="{00000000-0010-0000-0600-000012000000}" name="Rep    " dataDxfId="123" totalsRowDxfId="122" dataCellStyle="fitness_info"/>
    <tableColumn id="19" xr3:uid="{00000000-0010-0000-0600-000013000000}" name="Dif        " dataDxfId="121" totalsRowDxfId="120" dataCellStyle="fitness_general"/>
    <tableColumn id="20" xr3:uid="{00000000-0010-0000-0600-000014000000}" name="Gr    " dataDxfId="119" totalsRowDxfId="118" dataCellStyle="fitness_info"/>
    <tableColumn id="21" xr3:uid="{00000000-0010-0000-0600-000015000000}" name="Dif         " dataDxfId="117" totalsRowDxfId="116" dataCellStyle="fitness_general"/>
    <tableColumn id="22" xr3:uid="{00000000-0010-0000-0600-000016000000}" name="Rep     " dataDxfId="115" totalsRowDxfId="114" dataCellStyle="fitness_info"/>
    <tableColumn id="23" xr3:uid="{00000000-0010-0000-0600-000017000000}" name="Dif          " dataDxfId="113" totalsRowDxfId="112" dataCellStyle="fitness_general"/>
    <tableColumn id="24" xr3:uid="{00000000-0010-0000-0600-000018000000}" name="Gr     " dataDxfId="111" totalsRowDxfId="110" dataCellStyle="fitness_info"/>
    <tableColumn id="25" xr3:uid="{00000000-0010-0000-0600-000019000000}" name="Dif           " totalsRowFunction="sum" dataDxfId="109" totalsRowDxfId="108" dataCellStyle="fitness_general"/>
  </tableColumns>
  <tableStyleInfo name="Client" showFirstColumn="1" showLastColumn="0" showRowStripes="0" showColumnStripes="1"/>
  <extLst>
    <ext xmlns:x14="http://schemas.microsoft.com/office/spreadsheetml/2009/9/main" uri="{504A1905-F514-4f6f-8877-14C23A59335A}">
      <x14:table altTextSummary="Introduceți Repetări și Greutăți pentru fiecare zi a săptămânii în acest tabel. Diferența se calculează automat, iar numărul Forță este actualiza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UrmărireCardio" displayName="UrmărireCardio" ref="B21:Z25" headerRowDxfId="107" dataDxfId="106" tableBorderDxfId="105" totalsRowBorderDxfId="104" dataCellStyle="fitness_general">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Cardio" totalsRowLabel="Total" dataDxfId="103" totalsRowDxfId="102" dataCellStyle="fitness_general"/>
    <tableColumn id="2" xr3:uid="{00000000-0010-0000-0700-000002000000}" name="Rep" dataDxfId="101" totalsRowDxfId="100" dataCellStyle="fitness_info"/>
    <tableColumn id="3" xr3:uid="{00000000-0010-0000-0700-000003000000}" name="Dif" dataDxfId="99" totalsRowDxfId="98" dataCellStyle="fitness_general"/>
    <tableColumn id="4" xr3:uid="{00000000-0010-0000-0700-000004000000}" name="Gr" dataDxfId="97" totalsRowDxfId="96" dataCellStyle="fitness_info"/>
    <tableColumn id="5" xr3:uid="{00000000-0010-0000-0700-000005000000}" name="Dif " dataDxfId="95" totalsRowDxfId="94" dataCellStyle="fitness_general"/>
    <tableColumn id="6" xr3:uid="{00000000-0010-0000-0700-000006000000}" name="Rep " dataDxfId="93" totalsRowDxfId="92" dataCellStyle="fitness_info"/>
    <tableColumn id="7" xr3:uid="{00000000-0010-0000-0700-000007000000}" name="Dif  " dataDxfId="91" totalsRowDxfId="90" dataCellStyle="fitness_general"/>
    <tableColumn id="8" xr3:uid="{00000000-0010-0000-0700-000008000000}" name="Gr " dataDxfId="89" totalsRowDxfId="88" dataCellStyle="fitness_info"/>
    <tableColumn id="9" xr3:uid="{00000000-0010-0000-0700-000009000000}" name="Dif   " dataDxfId="87" totalsRowDxfId="86" dataCellStyle="fitness_general"/>
    <tableColumn id="10" xr3:uid="{00000000-0010-0000-0700-00000A000000}" name="Rep  " dataDxfId="85" totalsRowDxfId="84" dataCellStyle="fitness_info"/>
    <tableColumn id="11" xr3:uid="{00000000-0010-0000-0700-00000B000000}" name="Dif    " dataDxfId="83" totalsRowDxfId="82" dataCellStyle="fitness_general"/>
    <tableColumn id="12" xr3:uid="{00000000-0010-0000-0700-00000C000000}" name="Gr  " dataDxfId="81" totalsRowDxfId="80" dataCellStyle="fitness_info"/>
    <tableColumn id="13" xr3:uid="{00000000-0010-0000-0700-00000D000000}" name="Dif     " dataDxfId="79" totalsRowDxfId="78" dataCellStyle="fitness_general"/>
    <tableColumn id="14" xr3:uid="{00000000-0010-0000-0700-00000E000000}" name="Rep   " dataDxfId="77" totalsRowDxfId="76" dataCellStyle="fitness_info"/>
    <tableColumn id="15" xr3:uid="{00000000-0010-0000-0700-00000F000000}" name="Dif      " dataDxfId="75" totalsRowDxfId="74" dataCellStyle="fitness_general"/>
    <tableColumn id="16" xr3:uid="{00000000-0010-0000-0700-000010000000}" name="Gr   " dataDxfId="73" totalsRowDxfId="72" dataCellStyle="fitness_info"/>
    <tableColumn id="17" xr3:uid="{00000000-0010-0000-0700-000011000000}" name="Dif        " dataDxfId="71" totalsRowDxfId="70" dataCellStyle="fitness_general"/>
    <tableColumn id="18" xr3:uid="{00000000-0010-0000-0700-000012000000}" name="Rep     " dataDxfId="69" totalsRowDxfId="68" dataCellStyle="fitness_info"/>
    <tableColumn id="19" xr3:uid="{00000000-0010-0000-0700-000013000000}" name="Dif       " dataDxfId="67" totalsRowDxfId="66" dataCellStyle="fitness_general"/>
    <tableColumn id="20" xr3:uid="{00000000-0010-0000-0700-000014000000}" name="Gr    " dataDxfId="65" totalsRowDxfId="64" dataCellStyle="fitness_info"/>
    <tableColumn id="21" xr3:uid="{00000000-0010-0000-0700-000015000000}" name="Dif         " dataDxfId="63" totalsRowDxfId="62" dataCellStyle="fitness_general"/>
    <tableColumn id="22" xr3:uid="{00000000-0010-0000-0700-000016000000}" name="Rep      " dataDxfId="61" totalsRowDxfId="60" dataCellStyle="fitness_info"/>
    <tableColumn id="23" xr3:uid="{00000000-0010-0000-0700-000017000000}" name="Dif          " dataDxfId="59" totalsRowDxfId="58" dataCellStyle="fitness_general"/>
    <tableColumn id="24" xr3:uid="{00000000-0010-0000-0700-000018000000}" name="Gr     " dataDxfId="57" totalsRowDxfId="56" dataCellStyle="fitness_info"/>
    <tableColumn id="25" xr3:uid="{00000000-0010-0000-0700-000019000000}" name=" Dif" totalsRowFunction="sum" dataDxfId="55" totalsRowDxfId="54" dataCellStyle="fitness_general"/>
  </tableColumns>
  <tableStyleInfo name="Client" showFirstColumn="1" showLastColumn="0" showRowStripes="0" showColumnStripes="1"/>
  <extLst>
    <ext xmlns:x14="http://schemas.microsoft.com/office/spreadsheetml/2009/9/main" uri="{504A1905-F514-4f6f-8877-14C23A59335A}">
      <x14:table altTextSummary="Introduceți Repetări și Greutăți pentru fiecare zi a săptămânii în acest tabel. Diferența se calculează automat, iar numărul Cardio este actualiza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UrmărireRelaxare" displayName="UrmărireRelaxare" ref="B27:Z31" headerRowDxfId="53" dataDxfId="52" tableBorderDxfId="51" totalsRowBorderDxfId="50" dataCellStyle="fitness_general">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Relaxare" totalsRowLabel="Total" dataDxfId="49" totalsRowDxfId="48" dataCellStyle="fitness_general"/>
    <tableColumn id="2" xr3:uid="{00000000-0010-0000-0800-000002000000}" name="Rep" dataDxfId="47" totalsRowDxfId="46" dataCellStyle="fitness_info"/>
    <tableColumn id="3" xr3:uid="{00000000-0010-0000-0800-000003000000}" name="Dif" dataDxfId="45" totalsRowDxfId="44" dataCellStyle="fitness_general"/>
    <tableColumn id="4" xr3:uid="{00000000-0010-0000-0800-000004000000}" name="Gr" dataDxfId="43" totalsRowDxfId="42" dataCellStyle="fitness_info"/>
    <tableColumn id="5" xr3:uid="{00000000-0010-0000-0800-000005000000}" name="Dif " dataDxfId="41" totalsRowDxfId="40" dataCellStyle="fitness_general"/>
    <tableColumn id="6" xr3:uid="{00000000-0010-0000-0800-000006000000}" name="Rep " dataDxfId="39" totalsRowDxfId="38" dataCellStyle="fitness_info"/>
    <tableColumn id="7" xr3:uid="{00000000-0010-0000-0800-000007000000}" name="Dif  " dataDxfId="37" totalsRowDxfId="36" dataCellStyle="fitness_general"/>
    <tableColumn id="8" xr3:uid="{00000000-0010-0000-0800-000008000000}" name="Gr    " dataDxfId="35" totalsRowDxfId="34" dataCellStyle="fitness_info"/>
    <tableColumn id="9" xr3:uid="{00000000-0010-0000-0800-000009000000}" name="Dif   " dataDxfId="33" totalsRowDxfId="32" dataCellStyle="fitness_general"/>
    <tableColumn id="10" xr3:uid="{00000000-0010-0000-0800-00000A000000}" name="Rep  " dataDxfId="31" totalsRowDxfId="30" dataCellStyle="fitness_info"/>
    <tableColumn id="11" xr3:uid="{00000000-0010-0000-0800-00000B000000}" name="Dif    " dataDxfId="29" totalsRowDxfId="28" dataCellStyle="fitness_general"/>
    <tableColumn id="12" xr3:uid="{00000000-0010-0000-0800-00000C000000}" name="Gr     " dataDxfId="27" totalsRowDxfId="26" dataCellStyle="fitness_info"/>
    <tableColumn id="13" xr3:uid="{00000000-0010-0000-0800-00000D000000}" name="Dif     " dataDxfId="25" totalsRowDxfId="24" dataCellStyle="fitness_general"/>
    <tableColumn id="14" xr3:uid="{00000000-0010-0000-0800-00000E000000}" name="Rep   " dataDxfId="23" totalsRowDxfId="22" dataCellStyle="fitness_info"/>
    <tableColumn id="15" xr3:uid="{00000000-0010-0000-0800-00000F000000}" name="Dif      " dataDxfId="21" totalsRowDxfId="20" dataCellStyle="fitness_general"/>
    <tableColumn id="16" xr3:uid="{00000000-0010-0000-0800-000010000000}" name="Gr   " dataDxfId="19" totalsRowDxfId="18" dataCellStyle="fitness_info"/>
    <tableColumn id="17" xr3:uid="{00000000-0010-0000-0800-000011000000}" name="Dif        " dataDxfId="17" totalsRowDxfId="16" dataCellStyle="fitness_general"/>
    <tableColumn id="18" xr3:uid="{00000000-0010-0000-0800-000012000000}" name="Rep    " dataDxfId="15" totalsRowDxfId="14" dataCellStyle="fitness_info"/>
    <tableColumn id="19" xr3:uid="{00000000-0010-0000-0800-000013000000}" name="Dif       " dataDxfId="13" totalsRowDxfId="12" dataCellStyle="fitness_general"/>
    <tableColumn id="20" xr3:uid="{00000000-0010-0000-0800-000014000000}" name="Gr  " dataDxfId="11" totalsRowDxfId="10" dataCellStyle="fitness_info"/>
    <tableColumn id="21" xr3:uid="{00000000-0010-0000-0800-000015000000}" name="Dif         " dataDxfId="9" totalsRowDxfId="8" dataCellStyle="fitness_general"/>
    <tableColumn id="22" xr3:uid="{00000000-0010-0000-0800-000016000000}" name="Rep     " dataDxfId="7" totalsRowDxfId="6" dataCellStyle="fitness_info"/>
    <tableColumn id="23" xr3:uid="{00000000-0010-0000-0800-000017000000}" name="Dif          " dataDxfId="5" totalsRowDxfId="4" dataCellStyle="fitness_general"/>
    <tableColumn id="24" xr3:uid="{00000000-0010-0000-0800-000018000000}" name="Gr " dataDxfId="3" totalsRowDxfId="2" dataCellStyle="fitness_info"/>
    <tableColumn id="25" xr3:uid="{00000000-0010-0000-0800-000019000000}" name=" Dif" totalsRowFunction="sum" dataDxfId="1" totalsRowDxfId="0" dataCellStyle="fitness_general"/>
  </tableColumns>
  <tableStyleInfo name="Client" showFirstColumn="1" showLastColumn="0" showRowStripes="0" showColumnStripes="1"/>
  <extLst>
    <ext xmlns:x14="http://schemas.microsoft.com/office/spreadsheetml/2009/9/main" uri="{504A1905-F514-4f6f-8877-14C23A59335A}">
      <x14:table altTextSummary="Introduceți Repetări și Greutăți pentru fiecare zi a săptămânii în acest tabel. Diferența se calculează automat, iar numărul Relaxare este actualiza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defaultRowHeight="14.25" x14ac:dyDescent="0.2"/>
  <cols>
    <col min="1" max="1" width="2.625" customWidth="1"/>
    <col min="2" max="2" width="17.25" bestFit="1" customWidth="1"/>
    <col min="3" max="3" width="23.75" customWidth="1"/>
    <col min="4" max="4" width="2.375" customWidth="1"/>
    <col min="5" max="5" width="22.125" customWidth="1"/>
    <col min="6" max="10" width="11.125" customWidth="1"/>
    <col min="11" max="11" width="3.75" customWidth="1"/>
  </cols>
  <sheetData>
    <row r="1" spans="1:11" ht="44.25" customHeight="1" x14ac:dyDescent="0.2">
      <c r="A1" s="11"/>
      <c r="B1" s="47" t="s">
        <v>0</v>
      </c>
      <c r="C1" s="47"/>
      <c r="D1" s="47"/>
      <c r="E1" s="47"/>
      <c r="F1" s="47"/>
      <c r="G1" s="47"/>
      <c r="H1" s="47"/>
      <c r="I1" s="47"/>
      <c r="J1" s="47"/>
      <c r="K1" s="11"/>
    </row>
    <row r="2" spans="1:11" x14ac:dyDescent="0.2">
      <c r="A2" s="1"/>
      <c r="B2" s="43" t="s">
        <v>1</v>
      </c>
      <c r="C2" s="43"/>
      <c r="D2" s="43"/>
      <c r="E2" s="42"/>
      <c r="F2" s="42"/>
      <c r="G2" s="42"/>
      <c r="H2" s="42"/>
      <c r="I2" s="42"/>
      <c r="J2" s="42"/>
    </row>
    <row r="3" spans="1:11" x14ac:dyDescent="0.2">
      <c r="A3" s="1"/>
      <c r="B3" s="43" t="s">
        <v>2</v>
      </c>
      <c r="C3" s="43"/>
      <c r="D3" s="43"/>
      <c r="E3" s="42"/>
      <c r="F3" s="42"/>
      <c r="G3" s="42"/>
      <c r="H3" s="42"/>
      <c r="I3" s="42"/>
      <c r="J3" s="42"/>
    </row>
    <row r="4" spans="1:11" x14ac:dyDescent="0.2">
      <c r="A4" s="1"/>
      <c r="B4" s="4"/>
      <c r="C4" s="4"/>
      <c r="D4" s="4"/>
      <c r="E4" s="4"/>
      <c r="F4" s="4"/>
      <c r="G4" s="4"/>
      <c r="H4" s="46" t="s">
        <v>29</v>
      </c>
      <c r="I4" s="46"/>
      <c r="J4" s="40">
        <f ca="1">TODAY()</f>
        <v>43895</v>
      </c>
    </row>
    <row r="5" spans="1:11" x14ac:dyDescent="0.2">
      <c r="A5" s="1"/>
      <c r="D5" s="4"/>
      <c r="E5" s="7"/>
      <c r="F5" s="7"/>
      <c r="G5" s="7"/>
      <c r="H5" s="7"/>
      <c r="I5" s="7"/>
      <c r="J5" s="7"/>
    </row>
    <row r="6" spans="1:11" x14ac:dyDescent="0.2">
      <c r="A6" s="1"/>
      <c r="B6" s="21" t="s">
        <v>3</v>
      </c>
      <c r="C6" s="22" t="s">
        <v>16</v>
      </c>
      <c r="D6" s="4"/>
      <c r="E6" s="13" t="s">
        <v>17</v>
      </c>
      <c r="F6" s="4"/>
      <c r="G6" s="4"/>
      <c r="H6" s="4"/>
      <c r="I6" s="4"/>
      <c r="J6" s="4"/>
    </row>
    <row r="7" spans="1:11" x14ac:dyDescent="0.2">
      <c r="A7" s="1"/>
      <c r="B7" s="15" t="s">
        <v>4</v>
      </c>
      <c r="C7" s="37"/>
      <c r="D7" s="4"/>
      <c r="E7" s="34" t="s">
        <v>18</v>
      </c>
      <c r="F7" s="34" t="s">
        <v>26</v>
      </c>
      <c r="G7" s="34" t="s">
        <v>27</v>
      </c>
      <c r="H7" s="34" t="s">
        <v>30</v>
      </c>
      <c r="I7" s="19" t="s">
        <v>31</v>
      </c>
      <c r="J7" s="19" t="s">
        <v>32</v>
      </c>
    </row>
    <row r="8" spans="1:11" x14ac:dyDescent="0.2">
      <c r="A8" s="1"/>
      <c r="B8" s="15" t="s">
        <v>5</v>
      </c>
      <c r="C8" s="37"/>
      <c r="D8" s="4"/>
      <c r="E8" s="8" t="s">
        <v>19</v>
      </c>
      <c r="F8" s="8">
        <v>0</v>
      </c>
      <c r="G8" s="8">
        <v>0</v>
      </c>
      <c r="H8" s="8">
        <v>0</v>
      </c>
      <c r="I8" s="8">
        <v>0</v>
      </c>
      <c r="J8" s="8">
        <v>0</v>
      </c>
    </row>
    <row r="9" spans="1:11" x14ac:dyDescent="0.2">
      <c r="A9" s="1"/>
      <c r="B9" s="15" t="s">
        <v>6</v>
      </c>
      <c r="C9" s="37"/>
      <c r="D9" s="4"/>
      <c r="E9" s="8" t="s">
        <v>20</v>
      </c>
      <c r="F9" s="8">
        <v>0</v>
      </c>
      <c r="G9" s="8">
        <v>0</v>
      </c>
      <c r="H9" s="8">
        <v>0</v>
      </c>
      <c r="I9" s="8">
        <v>0</v>
      </c>
      <c r="J9" s="8">
        <v>0</v>
      </c>
    </row>
    <row r="10" spans="1:11" x14ac:dyDescent="0.2">
      <c r="A10" s="1"/>
      <c r="B10" s="15" t="s">
        <v>7</v>
      </c>
      <c r="C10" s="37"/>
      <c r="D10" s="4"/>
      <c r="E10" s="8" t="s">
        <v>21</v>
      </c>
      <c r="F10" s="8">
        <v>0</v>
      </c>
      <c r="G10" s="8">
        <v>0</v>
      </c>
      <c r="H10" s="8">
        <v>0</v>
      </c>
      <c r="I10" s="8">
        <v>0</v>
      </c>
      <c r="J10" s="8">
        <v>0</v>
      </c>
    </row>
    <row r="11" spans="1:11" x14ac:dyDescent="0.2">
      <c r="A11" s="1"/>
      <c r="B11" s="15" t="s">
        <v>8</v>
      </c>
      <c r="C11" s="37"/>
      <c r="D11" s="4"/>
      <c r="E11" s="8" t="s">
        <v>22</v>
      </c>
      <c r="F11" s="8">
        <v>0</v>
      </c>
      <c r="G11" s="8">
        <v>0</v>
      </c>
      <c r="H11" s="8">
        <v>0</v>
      </c>
      <c r="I11" s="8">
        <v>0</v>
      </c>
      <c r="J11" s="8">
        <v>0</v>
      </c>
    </row>
    <row r="12" spans="1:11" x14ac:dyDescent="0.2">
      <c r="A12" s="1"/>
      <c r="B12" s="15" t="s">
        <v>9</v>
      </c>
      <c r="C12" s="37"/>
      <c r="D12" s="4"/>
      <c r="E12" s="1"/>
      <c r="F12" s="1"/>
      <c r="G12" s="1"/>
      <c r="H12" s="1"/>
      <c r="I12" s="1"/>
      <c r="J12" s="1"/>
    </row>
    <row r="13" spans="1:11" x14ac:dyDescent="0.2">
      <c r="A13" s="1"/>
      <c r="B13" s="15" t="s">
        <v>10</v>
      </c>
      <c r="C13" s="41"/>
      <c r="D13" s="4"/>
      <c r="E13" s="14" t="s">
        <v>23</v>
      </c>
      <c r="F13" s="1"/>
      <c r="G13" s="1"/>
      <c r="H13" s="1"/>
      <c r="I13" s="1"/>
      <c r="J13" s="1"/>
    </row>
    <row r="14" spans="1:11" x14ac:dyDescent="0.2">
      <c r="A14" s="1"/>
      <c r="B14" s="15" t="s">
        <v>11</v>
      </c>
      <c r="C14" s="16"/>
      <c r="D14" s="4"/>
      <c r="E14" s="19" t="s">
        <v>18</v>
      </c>
      <c r="F14" s="19" t="s">
        <v>26</v>
      </c>
      <c r="G14" s="19" t="s">
        <v>28</v>
      </c>
      <c r="H14" s="19" t="s">
        <v>30</v>
      </c>
      <c r="I14" s="19" t="s">
        <v>31</v>
      </c>
      <c r="J14" s="19" t="s">
        <v>32</v>
      </c>
    </row>
    <row r="15" spans="1:11" x14ac:dyDescent="0.2">
      <c r="A15" s="1"/>
      <c r="B15" s="15" t="s">
        <v>12</v>
      </c>
      <c r="C15" s="17"/>
      <c r="D15" s="4"/>
      <c r="E15" s="8" t="s">
        <v>19</v>
      </c>
      <c r="F15" s="8">
        <v>0</v>
      </c>
      <c r="G15" s="8">
        <v>0</v>
      </c>
      <c r="H15" s="8">
        <v>0</v>
      </c>
      <c r="I15" s="8">
        <v>0</v>
      </c>
      <c r="J15" s="8">
        <v>0</v>
      </c>
    </row>
    <row r="16" spans="1:11" x14ac:dyDescent="0.2">
      <c r="A16" s="1"/>
      <c r="B16" s="15" t="s">
        <v>13</v>
      </c>
      <c r="C16" s="17">
        <f>IF(C11,(C11/((C9+C10/100)*(C9+C10/100))),0)</f>
        <v>0</v>
      </c>
      <c r="D16" s="4"/>
      <c r="E16" s="8" t="s">
        <v>20</v>
      </c>
      <c r="F16" s="8">
        <v>0</v>
      </c>
      <c r="G16" s="8">
        <v>0</v>
      </c>
      <c r="H16" s="8">
        <v>0</v>
      </c>
      <c r="I16" s="8">
        <v>0</v>
      </c>
      <c r="J16" s="8">
        <v>0</v>
      </c>
    </row>
    <row r="17" spans="1:10" x14ac:dyDescent="0.2">
      <c r="A17" s="1"/>
      <c r="B17" s="18" t="s">
        <v>14</v>
      </c>
      <c r="C17" s="17"/>
      <c r="D17" s="4"/>
      <c r="E17" s="8" t="s">
        <v>21</v>
      </c>
      <c r="F17" s="8">
        <v>0</v>
      </c>
      <c r="G17" s="8">
        <v>0</v>
      </c>
      <c r="H17" s="8">
        <v>0</v>
      </c>
      <c r="I17" s="8">
        <v>0</v>
      </c>
      <c r="J17" s="8">
        <v>0</v>
      </c>
    </row>
    <row r="18" spans="1:10" x14ac:dyDescent="0.2">
      <c r="A18" s="1"/>
      <c r="D18" s="4"/>
      <c r="E18" s="8" t="s">
        <v>22</v>
      </c>
      <c r="F18" s="8">
        <v>0</v>
      </c>
      <c r="G18" s="8">
        <v>0</v>
      </c>
      <c r="H18" s="8">
        <v>0</v>
      </c>
      <c r="I18" s="8">
        <v>0</v>
      </c>
      <c r="J18" s="8">
        <v>0</v>
      </c>
    </row>
    <row r="19" spans="1:10" x14ac:dyDescent="0.2">
      <c r="A19" s="1"/>
      <c r="B19" s="44" t="s">
        <v>15</v>
      </c>
      <c r="C19" s="45"/>
      <c r="D19" s="4"/>
      <c r="E19" s="3"/>
      <c r="F19" s="3"/>
      <c r="G19" s="3"/>
      <c r="H19" s="3"/>
      <c r="I19" s="3"/>
      <c r="J19" s="3"/>
    </row>
    <row r="20" spans="1:10" x14ac:dyDescent="0.2">
      <c r="A20" s="1"/>
      <c r="B20" s="42"/>
      <c r="C20" s="42"/>
      <c r="D20" s="4"/>
      <c r="E20" s="14" t="s">
        <v>24</v>
      </c>
      <c r="F20" s="3"/>
      <c r="G20" s="3"/>
      <c r="H20" s="3"/>
      <c r="I20" s="3"/>
      <c r="J20" s="3"/>
    </row>
    <row r="21" spans="1:10" x14ac:dyDescent="0.2">
      <c r="A21" s="1"/>
      <c r="B21" s="42"/>
      <c r="C21" s="42"/>
      <c r="D21" s="4"/>
      <c r="E21" s="19" t="s">
        <v>18</v>
      </c>
      <c r="F21" s="19" t="s">
        <v>26</v>
      </c>
      <c r="G21" s="19" t="s">
        <v>28</v>
      </c>
      <c r="H21" s="19" t="s">
        <v>30</v>
      </c>
      <c r="I21" s="19" t="s">
        <v>31</v>
      </c>
      <c r="J21" s="19" t="s">
        <v>32</v>
      </c>
    </row>
    <row r="22" spans="1:10" x14ac:dyDescent="0.2">
      <c r="A22" s="1"/>
      <c r="B22" s="42"/>
      <c r="C22" s="42"/>
      <c r="D22" s="4"/>
      <c r="E22" s="8" t="s">
        <v>19</v>
      </c>
      <c r="F22" s="8">
        <v>0</v>
      </c>
      <c r="G22" s="8">
        <v>0</v>
      </c>
      <c r="H22" s="8">
        <v>0</v>
      </c>
      <c r="I22" s="8">
        <v>0</v>
      </c>
      <c r="J22" s="8">
        <v>0</v>
      </c>
    </row>
    <row r="23" spans="1:10" x14ac:dyDescent="0.2">
      <c r="A23" s="1"/>
      <c r="B23" s="42"/>
      <c r="C23" s="42"/>
      <c r="D23" s="4"/>
      <c r="E23" s="8" t="s">
        <v>20</v>
      </c>
      <c r="F23" s="8">
        <v>0</v>
      </c>
      <c r="G23" s="8">
        <v>0</v>
      </c>
      <c r="H23" s="8">
        <v>0</v>
      </c>
      <c r="I23" s="8">
        <v>0</v>
      </c>
      <c r="J23" s="8">
        <v>0</v>
      </c>
    </row>
    <row r="24" spans="1:10" x14ac:dyDescent="0.2">
      <c r="A24" s="1"/>
      <c r="B24" s="42"/>
      <c r="C24" s="42"/>
      <c r="D24" s="4"/>
      <c r="E24" s="8" t="s">
        <v>21</v>
      </c>
      <c r="F24" s="8">
        <v>0</v>
      </c>
      <c r="G24" s="8">
        <v>0</v>
      </c>
      <c r="H24" s="8">
        <v>0</v>
      </c>
      <c r="I24" s="8">
        <v>0</v>
      </c>
      <c r="J24" s="8">
        <v>0</v>
      </c>
    </row>
    <row r="25" spans="1:10" x14ac:dyDescent="0.2">
      <c r="A25" s="1"/>
      <c r="B25" s="42"/>
      <c r="C25" s="42"/>
      <c r="D25" s="4"/>
      <c r="E25" s="8" t="s">
        <v>22</v>
      </c>
      <c r="F25" s="8">
        <v>0</v>
      </c>
      <c r="G25" s="8">
        <v>0</v>
      </c>
      <c r="H25" s="8">
        <v>0</v>
      </c>
      <c r="I25" s="8">
        <v>0</v>
      </c>
      <c r="J25" s="8">
        <v>0</v>
      </c>
    </row>
    <row r="26" spans="1:10" x14ac:dyDescent="0.2">
      <c r="A26" s="1"/>
      <c r="B26" s="42"/>
      <c r="C26" s="42"/>
      <c r="D26" s="4"/>
      <c r="E26" s="3"/>
      <c r="F26" s="3"/>
      <c r="G26" s="3"/>
      <c r="H26" s="3"/>
      <c r="I26" s="3"/>
      <c r="J26" s="3"/>
    </row>
    <row r="27" spans="1:10" x14ac:dyDescent="0.2">
      <c r="A27" s="1"/>
      <c r="B27" s="42"/>
      <c r="C27" s="42"/>
      <c r="D27" s="4"/>
      <c r="E27" s="14" t="s">
        <v>25</v>
      </c>
      <c r="F27" s="3"/>
      <c r="G27" s="3"/>
      <c r="H27" s="3"/>
      <c r="I27" s="3"/>
      <c r="J27" s="3"/>
    </row>
    <row r="28" spans="1:10" x14ac:dyDescent="0.2">
      <c r="A28" s="1"/>
      <c r="B28" s="42"/>
      <c r="C28" s="42"/>
      <c r="D28" s="4"/>
      <c r="E28" s="19" t="s">
        <v>18</v>
      </c>
      <c r="F28" s="19" t="s">
        <v>26</v>
      </c>
      <c r="G28" s="19" t="s">
        <v>28</v>
      </c>
      <c r="H28" s="19" t="s">
        <v>30</v>
      </c>
      <c r="I28" s="19" t="s">
        <v>31</v>
      </c>
      <c r="J28" s="19" t="s">
        <v>32</v>
      </c>
    </row>
    <row r="29" spans="1:10" x14ac:dyDescent="0.2">
      <c r="A29" s="1"/>
      <c r="B29" s="42"/>
      <c r="C29" s="42"/>
      <c r="D29" s="4"/>
      <c r="E29" s="8" t="s">
        <v>19</v>
      </c>
      <c r="F29" s="8">
        <v>0</v>
      </c>
      <c r="G29" s="8">
        <v>0</v>
      </c>
      <c r="H29" s="8">
        <v>0</v>
      </c>
      <c r="I29" s="8">
        <v>0</v>
      </c>
      <c r="J29" s="8">
        <v>0</v>
      </c>
    </row>
    <row r="30" spans="1:10" x14ac:dyDescent="0.2">
      <c r="A30" s="1"/>
      <c r="B30" s="42"/>
      <c r="C30" s="42"/>
      <c r="D30" s="4"/>
      <c r="E30" s="8" t="s">
        <v>20</v>
      </c>
      <c r="F30" s="8">
        <v>0</v>
      </c>
      <c r="G30" s="8">
        <v>0</v>
      </c>
      <c r="H30" s="8">
        <v>0</v>
      </c>
      <c r="I30" s="8">
        <v>0</v>
      </c>
      <c r="J30" s="8">
        <v>0</v>
      </c>
    </row>
    <row r="31" spans="1:10" x14ac:dyDescent="0.2">
      <c r="A31" s="1"/>
      <c r="B31" s="42"/>
      <c r="C31" s="42"/>
      <c r="D31" s="4"/>
      <c r="E31" s="8" t="s">
        <v>21</v>
      </c>
      <c r="F31" s="8">
        <v>0</v>
      </c>
      <c r="G31" s="8">
        <v>0</v>
      </c>
      <c r="H31" s="8">
        <v>0</v>
      </c>
      <c r="I31" s="8">
        <v>0</v>
      </c>
      <c r="J31" s="8">
        <v>0</v>
      </c>
    </row>
    <row r="32" spans="1:10" x14ac:dyDescent="0.2">
      <c r="A32" s="1"/>
      <c r="B32" s="42"/>
      <c r="C32" s="42"/>
      <c r="D32" s="4"/>
      <c r="E32" s="8" t="s">
        <v>22</v>
      </c>
      <c r="F32" s="8">
        <v>0</v>
      </c>
      <c r="G32" s="8">
        <v>0</v>
      </c>
      <c r="H32" s="8">
        <v>0</v>
      </c>
      <c r="I32" s="8">
        <v>0</v>
      </c>
      <c r="J32" s="8">
        <v>0</v>
      </c>
    </row>
    <row r="33" spans="1:4" x14ac:dyDescent="0.2">
      <c r="A33" s="1"/>
      <c r="B33" s="4"/>
      <c r="C33" s="4"/>
      <c r="D33" s="4"/>
    </row>
    <row r="34" spans="1:4" x14ac:dyDescent="0.2">
      <c r="A34" s="1"/>
      <c r="D34" s="4"/>
    </row>
  </sheetData>
  <mergeCells count="20">
    <mergeCell ref="E3:J3"/>
    <mergeCell ref="B20:C20"/>
    <mergeCell ref="B22:C22"/>
    <mergeCell ref="H4:I4"/>
    <mergeCell ref="B1:J1"/>
    <mergeCell ref="E2:J2"/>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s>
  <dataValidations count="25">
    <dataValidation allowBlank="1" showInputMessage="1" showErrorMessage="1" prompt="Creați un planificator de exerciții fizice în acest registru de lucru. Introduceți detaliile în tabelele Informații client, Încălzire, Forță, Cardio și Relaxare de mai jos, iar Sugestii în celulele B20 până la B32 din această foaie de lucru" sqref="A1" xr:uid="{00000000-0002-0000-0000-000000000000}"/>
    <dataValidation allowBlank="1" showInputMessage="1" showErrorMessage="1" prompt="Titlul acestei foi de lucru se află în această celulă. Introduceți numele clientului și al instructorului în celulele E2 și E3, iar data de început a programului în celula J4" sqref="B1:J1" xr:uid="{00000000-0002-0000-0000-000001000000}"/>
    <dataValidation allowBlank="1" showInputMessage="1" showErrorMessage="1" prompt="Introduceți numele clientului în celula de la dreapta" sqref="B2:D2" xr:uid="{00000000-0002-0000-0000-000002000000}"/>
    <dataValidation allowBlank="1" showInputMessage="1" showErrorMessage="1" prompt="Introduceți numele clientului în această celulă" sqref="E2:J2" xr:uid="{00000000-0002-0000-0000-000003000000}"/>
    <dataValidation allowBlank="1" showInputMessage="1" showErrorMessage="1" prompt="Introduceți numele instructorului sau al antrenorului în celula de la dreapta" sqref="B3:D3" xr:uid="{00000000-0002-0000-0000-000004000000}"/>
    <dataValidation allowBlank="1" showInputMessage="1" showErrorMessage="1" prompt="Introduceți numele instructorului sau al antrenorului în această celulă" sqref="E3:J3" xr:uid="{00000000-0002-0000-0000-000005000000}"/>
    <dataValidation allowBlank="1" showInputMessage="1" showErrorMessage="1" prompt="Introduceți data de început a programului în celula din dreapta" sqref="H4:I4" xr:uid="{00000000-0002-0000-0000-000006000000}"/>
    <dataValidation allowBlank="1" showInputMessage="1" showErrorMessage="1" prompt="Introduceți data de început a programului în această celulă, informațiile despre client în tabel începând cu celula B6, iar detaliile privind încălzirea în tabel începând cu celula E7" sqref="J4" xr:uid="{00000000-0002-0000-0000-000007000000}"/>
    <dataValidation allowBlank="1" showInputMessage="1" showErrorMessage="1" prompt="Introduceți sau modificați tipul de informații despre client în această coloană, sub acest titlu" sqref="B6" xr:uid="{00000000-0002-0000-0000-000008000000}"/>
    <dataValidation allowBlank="1" showInputMessage="1" showErrorMessage="1" prompt="Introduceți valorile în această coloană. Valorile din celulele care conțin formula se actualizează automat" sqref="C6" xr:uid="{00000000-0002-0000-0000-000009000000}"/>
    <dataValidation allowBlank="1" showInputMessage="1" showErrorMessage="1" prompt="Introduceți sugestii în celulele de mai jos" sqref="B19:C19" xr:uid="{00000000-0002-0000-0000-00000A000000}"/>
    <dataValidation allowBlank="1" showInputMessage="1" showErrorMessage="1" prompt="Introduceți detaliile în tabelul Încălzire de mai jos" sqref="E6" xr:uid="{00000000-0002-0000-0000-00000B000000}"/>
    <dataValidation allowBlank="1" showInputMessage="1" showErrorMessage="1" prompt="Introduceți exerciții fizice în această coloană, sub acest titlu" sqref="E28 E14 E21 E7" xr:uid="{00000000-0002-0000-0000-00000C000000}"/>
    <dataValidation allowBlank="1" showInputMessage="1" showErrorMessage="1" prompt="Introduceți repetări în această coloană, sub acest titlu" sqref="F28 F14 F21 F7" xr:uid="{00000000-0002-0000-0000-00000D000000}"/>
    <dataValidation allowBlank="1" showInputMessage="1" showErrorMessage="1" prompt="Introduceți greutăți în kilograme în această coloană, sub acest titlu" sqref="G7" xr:uid="{00000000-0002-0000-0000-00000E000000}"/>
    <dataValidation allowBlank="1" showInputMessage="1" showErrorMessage="1" prompt="Introduceți săptămâni în această coloană, sub acest titlu" sqref="H28 H14 H21 H7" xr:uid="{00000000-0002-0000-0000-00000F000000}"/>
    <dataValidation allowBlank="1" showInputMessage="1" showErrorMessage="1" prompt="Introduceți frecvența în această coloană, sub acest titlu" sqref="I7 I14 I21 I28" xr:uid="{00000000-0002-0000-0000-000010000000}"/>
    <dataValidation allowBlank="1" showInputMessage="1" showErrorMessage="1" prompt="Introduceți ora de început în această coloană, sub acest titlu" sqref="J7 J28 J21 J14" xr:uid="{00000000-0002-0000-0000-000011000000}"/>
    <dataValidation allowBlank="1" showInputMessage="1" showErrorMessage="1" prompt="Introduceți detaliile în tabelul Forță de mai jos" sqref="E13" xr:uid="{00000000-0002-0000-0000-000012000000}"/>
    <dataValidation allowBlank="1" showInputMessage="1" showErrorMessage="1" prompt="Introduceți greutăți în această coloană, sub acest titlu" sqref="G14 G21 G28" xr:uid="{00000000-0002-0000-0000-000013000000}"/>
    <dataValidation allowBlank="1" showInputMessage="1" showErrorMessage="1" prompt="Introduceți detaliile în tabelul Cardio de mai jos" sqref="E20" xr:uid="{00000000-0002-0000-0000-000014000000}"/>
    <dataValidation allowBlank="1" showInputMessage="1" showErrorMessage="1" prompt="Introduceți detaliile în tabelul Relaxare de mai jos" sqref="E27" xr:uid="{00000000-0002-0000-0000-000015000000}"/>
    <dataValidation allowBlank="1" showInputMessage="1" showErrorMessage="1" prompt="Introduceți detaliile în tabelul Relaxare, începând cu celula E28" sqref="E26" xr:uid="{00000000-0002-0000-0000-000016000000}"/>
    <dataValidation allowBlank="1" showInputMessage="1" showErrorMessage="1" prompt="Introduceți detaliile în tabelul Cardio, începând cu celula E21" sqref="E19" xr:uid="{00000000-0002-0000-0000-000017000000}"/>
    <dataValidation allowBlank="1" showInputMessage="1" showErrorMessage="1" prompt="Introduceți detaliile în tabelul Forță, începând cu celula E14" sqref="E12" xr:uid="{00000000-0002-0000-0000-000018000000}"/>
  </dataValidations>
  <pageMargins left="0.7" right="0.7" top="0.75" bottom="0.75" header="0.3" footer="0.3"/>
  <pageSetup paperSize="9" scale="97"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RowHeight="14.25" x14ac:dyDescent="0.2"/>
  <cols>
    <col min="1" max="1" width="2.625" customWidth="1"/>
    <col min="2" max="2" width="13.375" customWidth="1"/>
    <col min="3" max="3" width="6.25" style="1" customWidth="1"/>
    <col min="4" max="4" width="5" style="1" customWidth="1"/>
    <col min="5" max="5" width="5.375" style="1" customWidth="1"/>
    <col min="6" max="6" width="5.75" style="1" customWidth="1"/>
    <col min="7" max="7" width="7" style="1" customWidth="1"/>
    <col min="8" max="8" width="5.75" style="1" customWidth="1"/>
    <col min="9" max="9" width="6.125" style="1" customWidth="1"/>
    <col min="10" max="10" width="5.75" style="1" customWidth="1"/>
    <col min="11" max="11" width="7" style="1" customWidth="1"/>
    <col min="12" max="12" width="5.75" style="1" customWidth="1"/>
    <col min="13" max="13" width="6.125" style="1" customWidth="1"/>
    <col min="14" max="14" width="6.5" style="1" customWidth="1"/>
    <col min="15" max="15" width="7.75" style="1" customWidth="1"/>
    <col min="16" max="16" width="6.5" style="1" customWidth="1"/>
    <col min="17" max="17" width="6.875" style="1" customWidth="1"/>
    <col min="18" max="18" width="6.5" style="1" customWidth="1"/>
    <col min="19" max="19" width="7.75" style="1" customWidth="1"/>
    <col min="20" max="20" width="6.5" style="1" customWidth="1"/>
    <col min="21" max="21" width="6.875" style="1" customWidth="1"/>
    <col min="22" max="22" width="6.5" style="1" customWidth="1"/>
    <col min="23" max="23" width="7.75" style="1" customWidth="1"/>
    <col min="24" max="24" width="6.5" style="1" customWidth="1"/>
    <col min="25" max="25" width="6.875" style="1" customWidth="1"/>
    <col min="26" max="26" width="6.5" style="1" customWidth="1"/>
    <col min="27" max="30" width="3.625" style="1" customWidth="1"/>
  </cols>
  <sheetData>
    <row r="1" spans="2:30" ht="35.25" customHeight="1" x14ac:dyDescent="0.2">
      <c r="B1" s="47" t="s">
        <v>33</v>
      </c>
      <c r="C1" s="47"/>
      <c r="D1" s="47"/>
      <c r="E1" s="47"/>
      <c r="F1" s="47"/>
      <c r="G1" s="47"/>
      <c r="H1" s="47"/>
      <c r="I1" s="47"/>
      <c r="J1" s="47"/>
      <c r="K1" s="47"/>
      <c r="L1" s="47"/>
      <c r="M1" s="47"/>
      <c r="N1" s="47"/>
      <c r="O1" s="47"/>
      <c r="P1" s="47"/>
      <c r="Q1" s="47"/>
      <c r="R1" s="47"/>
      <c r="S1" s="47"/>
      <c r="T1" s="47"/>
      <c r="U1" s="47"/>
      <c r="V1" s="47"/>
      <c r="W1" s="47"/>
      <c r="X1" s="47"/>
      <c r="Y1" s="47"/>
      <c r="Z1" s="47"/>
    </row>
    <row r="2" spans="2:30" x14ac:dyDescent="0.2">
      <c r="B2" s="56" t="s">
        <v>34</v>
      </c>
      <c r="C2" s="55">
        <f ca="1">'Info și planificare'!J$4</f>
        <v>43895</v>
      </c>
      <c r="D2" s="55"/>
      <c r="E2" s="9" t="s">
        <v>43</v>
      </c>
      <c r="F2" s="55">
        <f ca="1">C2+5</f>
        <v>43900</v>
      </c>
      <c r="G2" s="55"/>
      <c r="H2" s="35"/>
      <c r="I2" s="35"/>
      <c r="J2" s="35"/>
      <c r="K2" s="35"/>
      <c r="L2" s="36"/>
      <c r="M2" s="36"/>
      <c r="N2" s="5"/>
      <c r="O2" s="5"/>
      <c r="P2" s="5"/>
      <c r="Q2" s="5"/>
      <c r="R2" s="5"/>
      <c r="S2" s="5"/>
      <c r="T2" s="5"/>
      <c r="U2" s="5"/>
      <c r="V2" s="5"/>
      <c r="W2" s="5"/>
      <c r="X2" s="5"/>
      <c r="Y2" s="5"/>
      <c r="Z2" s="5"/>
    </row>
    <row r="3" spans="2:30" x14ac:dyDescent="0.2">
      <c r="B3" s="56"/>
      <c r="C3" s="52" t="s">
        <v>38</v>
      </c>
      <c r="D3" s="53"/>
      <c r="E3" s="53"/>
      <c r="F3" s="53"/>
      <c r="G3" s="53"/>
      <c r="H3" s="53"/>
      <c r="I3" s="53"/>
      <c r="J3" s="53"/>
      <c r="K3" s="53"/>
      <c r="L3" s="53"/>
      <c r="M3" s="53"/>
      <c r="N3" s="53"/>
      <c r="O3" s="53"/>
      <c r="P3" s="53"/>
      <c r="Q3" s="53"/>
      <c r="R3" s="53"/>
      <c r="S3" s="53"/>
      <c r="T3" s="53"/>
      <c r="U3" s="53"/>
      <c r="V3" s="53"/>
      <c r="W3" s="53"/>
      <c r="X3" s="53"/>
      <c r="Y3" s="53"/>
      <c r="Z3" s="54"/>
    </row>
    <row r="4" spans="2:30" x14ac:dyDescent="0.2">
      <c r="B4" s="56"/>
      <c r="C4" s="9" t="s">
        <v>26</v>
      </c>
      <c r="D4" s="58" t="s">
        <v>41</v>
      </c>
      <c r="E4" s="58"/>
      <c r="F4" s="58"/>
      <c r="G4" s="58"/>
      <c r="H4" s="58"/>
      <c r="I4" s="10" t="s">
        <v>28</v>
      </c>
      <c r="J4" s="58" t="s">
        <v>51</v>
      </c>
      <c r="K4" s="58"/>
      <c r="L4" s="58"/>
      <c r="M4" s="58"/>
      <c r="N4" s="58"/>
      <c r="O4" s="10" t="s">
        <v>42</v>
      </c>
      <c r="P4" s="59" t="s">
        <v>61</v>
      </c>
      <c r="Q4" s="59"/>
      <c r="R4" s="59"/>
      <c r="S4" s="59"/>
      <c r="T4" s="59"/>
      <c r="U4" s="59"/>
      <c r="V4" s="59"/>
      <c r="W4" s="59"/>
      <c r="X4" s="59"/>
      <c r="Y4" s="59"/>
      <c r="Z4" s="59"/>
    </row>
    <row r="5" spans="2:30" ht="36.75" customHeight="1" x14ac:dyDescent="0.2">
      <c r="B5" s="5"/>
      <c r="C5" s="57" t="s">
        <v>39</v>
      </c>
      <c r="D5" s="57"/>
      <c r="E5" s="57"/>
      <c r="F5" s="57"/>
      <c r="G5" s="57"/>
      <c r="H5" s="57"/>
      <c r="I5" s="57"/>
      <c r="J5" s="57"/>
      <c r="K5" s="57"/>
      <c r="L5" s="57"/>
      <c r="M5" s="57"/>
      <c r="N5" s="57"/>
      <c r="O5" s="57"/>
      <c r="P5" s="57"/>
      <c r="Q5" s="57"/>
      <c r="R5" s="57"/>
      <c r="S5" s="57"/>
      <c r="T5" s="57"/>
      <c r="U5" s="57"/>
      <c r="V5" s="57"/>
      <c r="W5" s="57"/>
      <c r="X5" s="57"/>
      <c r="Y5" s="57"/>
      <c r="Z5" s="57"/>
    </row>
    <row r="6" spans="2:30" x14ac:dyDescent="0.2">
      <c r="B6" s="6" t="s">
        <v>35</v>
      </c>
      <c r="C6" s="49" t="s">
        <v>40</v>
      </c>
      <c r="D6" s="50"/>
      <c r="E6" s="50"/>
      <c r="F6" s="51"/>
      <c r="G6" s="49" t="s">
        <v>45</v>
      </c>
      <c r="H6" s="50"/>
      <c r="I6" s="50"/>
      <c r="J6" s="51"/>
      <c r="K6" s="49" t="s">
        <v>53</v>
      </c>
      <c r="L6" s="50"/>
      <c r="M6" s="50"/>
      <c r="N6" s="51"/>
      <c r="O6" s="49" t="s">
        <v>58</v>
      </c>
      <c r="P6" s="50"/>
      <c r="Q6" s="50"/>
      <c r="R6" s="51"/>
      <c r="S6" s="49" t="s">
        <v>67</v>
      </c>
      <c r="T6" s="50"/>
      <c r="U6" s="50"/>
      <c r="V6" s="51"/>
      <c r="W6" s="49" t="s">
        <v>73</v>
      </c>
      <c r="X6" s="50"/>
      <c r="Y6" s="50"/>
      <c r="Z6" s="51"/>
    </row>
    <row r="7" spans="2:30" ht="14.25" customHeight="1" x14ac:dyDescent="0.2">
      <c r="B7" s="6" t="s">
        <v>36</v>
      </c>
      <c r="C7" s="60">
        <f ca="1">C2</f>
        <v>43895</v>
      </c>
      <c r="D7" s="61"/>
      <c r="E7" s="61"/>
      <c r="F7" s="62"/>
      <c r="G7" s="60">
        <f ca="1">C2+1</f>
        <v>43896</v>
      </c>
      <c r="H7" s="61"/>
      <c r="I7" s="61"/>
      <c r="J7" s="62"/>
      <c r="K7" s="60">
        <f ca="1">C2+2</f>
        <v>43897</v>
      </c>
      <c r="L7" s="61"/>
      <c r="M7" s="61"/>
      <c r="N7" s="62"/>
      <c r="O7" s="60">
        <f ca="1">C2+3</f>
        <v>43898</v>
      </c>
      <c r="P7" s="61"/>
      <c r="Q7" s="61"/>
      <c r="R7" s="62"/>
      <c r="S7" s="60">
        <f ca="1">C2+4</f>
        <v>43899</v>
      </c>
      <c r="T7" s="61"/>
      <c r="U7" s="61"/>
      <c r="V7" s="62"/>
      <c r="W7" s="60">
        <f ca="1">C2+5</f>
        <v>43900</v>
      </c>
      <c r="X7" s="61"/>
      <c r="Y7" s="61"/>
      <c r="Z7" s="62"/>
    </row>
    <row r="8" spans="2:30" x14ac:dyDescent="0.2">
      <c r="C8"/>
      <c r="D8"/>
      <c r="E8"/>
      <c r="F8"/>
      <c r="G8"/>
      <c r="H8"/>
      <c r="I8"/>
      <c r="J8"/>
      <c r="K8"/>
      <c r="L8"/>
      <c r="M8"/>
      <c r="N8"/>
      <c r="O8"/>
      <c r="P8"/>
      <c r="Q8"/>
      <c r="R8"/>
      <c r="S8"/>
      <c r="T8"/>
      <c r="U8"/>
      <c r="V8"/>
      <c r="W8"/>
      <c r="X8"/>
      <c r="Y8"/>
      <c r="Z8"/>
      <c r="AA8" s="39"/>
      <c r="AB8" s="39"/>
      <c r="AC8" s="39"/>
      <c r="AD8" s="2"/>
    </row>
    <row r="9" spans="2:30" x14ac:dyDescent="0.2">
      <c r="B9" s="26" t="s">
        <v>17</v>
      </c>
      <c r="C9" s="27" t="s">
        <v>26</v>
      </c>
      <c r="D9" s="27" t="s">
        <v>42</v>
      </c>
      <c r="E9" s="27" t="s">
        <v>28</v>
      </c>
      <c r="F9" s="27" t="s">
        <v>44</v>
      </c>
      <c r="G9" s="27" t="s">
        <v>46</v>
      </c>
      <c r="H9" s="27" t="s">
        <v>47</v>
      </c>
      <c r="I9" s="32" t="s">
        <v>48</v>
      </c>
      <c r="J9" s="27" t="s">
        <v>52</v>
      </c>
      <c r="K9" s="32" t="s">
        <v>54</v>
      </c>
      <c r="L9" s="32" t="s">
        <v>55</v>
      </c>
      <c r="M9" s="32" t="s">
        <v>50</v>
      </c>
      <c r="N9" s="27" t="s">
        <v>57</v>
      </c>
      <c r="O9" s="32" t="s">
        <v>59</v>
      </c>
      <c r="P9" s="32" t="s">
        <v>62</v>
      </c>
      <c r="Q9" s="32" t="s">
        <v>63</v>
      </c>
      <c r="R9" s="32" t="s">
        <v>65</v>
      </c>
      <c r="S9" s="32" t="s">
        <v>68</v>
      </c>
      <c r="T9" s="32" t="s">
        <v>70</v>
      </c>
      <c r="U9" s="32" t="s">
        <v>71</v>
      </c>
      <c r="V9" s="32" t="s">
        <v>72</v>
      </c>
      <c r="W9" s="32" t="s">
        <v>69</v>
      </c>
      <c r="X9" s="32" t="s">
        <v>66</v>
      </c>
      <c r="Y9" s="32" t="s">
        <v>75</v>
      </c>
      <c r="Z9" s="33" t="s">
        <v>76</v>
      </c>
      <c r="AA9" s="39"/>
      <c r="AB9" s="39"/>
      <c r="AC9" s="39"/>
      <c r="AD9" s="2"/>
    </row>
    <row r="10" spans="2:30" x14ac:dyDescent="0.2">
      <c r="B10" s="25" t="str">
        <f>'Info și planificare'!E$8</f>
        <v>Exercițiul 1</v>
      </c>
      <c r="C10" s="23"/>
      <c r="D10" s="24">
        <f>('Info și planificare'!F$8)-C10</f>
        <v>0</v>
      </c>
      <c r="E10" s="23"/>
      <c r="F10" s="20">
        <f>('Info și planificare'!G$8)-E10</f>
        <v>0</v>
      </c>
      <c r="G10" s="23"/>
      <c r="H10" s="24">
        <f>('Info și planificare'!F$8)-G10</f>
        <v>0</v>
      </c>
      <c r="I10" s="23"/>
      <c r="J10" s="20">
        <f>('Info și planificare'!G$8)-I10</f>
        <v>0</v>
      </c>
      <c r="K10" s="23"/>
      <c r="L10" s="24">
        <f>('Info și planificare'!F$8)-K10</f>
        <v>0</v>
      </c>
      <c r="M10" s="23"/>
      <c r="N10" s="20">
        <f>('Info și planificare'!G$8)-M10</f>
        <v>0</v>
      </c>
      <c r="O10" s="23"/>
      <c r="P10" s="24">
        <f>('Info și planificare'!F$8)-O10</f>
        <v>0</v>
      </c>
      <c r="Q10" s="23"/>
      <c r="R10" s="20">
        <f>('Info și planificare'!G$8)-Q10</f>
        <v>0</v>
      </c>
      <c r="S10" s="23"/>
      <c r="T10" s="24">
        <f>('Info și planificare'!F$8)-S10</f>
        <v>0</v>
      </c>
      <c r="U10" s="23"/>
      <c r="V10" s="20">
        <f>('Info și planificare'!G$8)-U10</f>
        <v>0</v>
      </c>
      <c r="W10" s="23"/>
      <c r="X10" s="24">
        <f>('Info și planificare'!F$8)-W10</f>
        <v>0</v>
      </c>
      <c r="Y10" s="23"/>
      <c r="Z10" s="20">
        <f>('Info și planificare'!G$8)-Y10</f>
        <v>0</v>
      </c>
      <c r="AA10" s="39"/>
      <c r="AB10" s="39"/>
      <c r="AC10" s="39"/>
      <c r="AD10" s="2"/>
    </row>
    <row r="11" spans="2:30" x14ac:dyDescent="0.2">
      <c r="B11" s="25" t="str">
        <f>'Info și planificare'!E$9</f>
        <v>Exercițiul 2</v>
      </c>
      <c r="C11" s="23"/>
      <c r="D11" s="24">
        <f>('Info și planificare'!F$9)-C11</f>
        <v>0</v>
      </c>
      <c r="E11" s="23"/>
      <c r="F11" s="20">
        <f>('Info și planificare'!G$9)-E11</f>
        <v>0</v>
      </c>
      <c r="G11" s="23"/>
      <c r="H11" s="24">
        <f>('Info și planificare'!F$9)-G11</f>
        <v>0</v>
      </c>
      <c r="I11" s="23"/>
      <c r="J11" s="20">
        <f>('Info și planificare'!G$9)-I11</f>
        <v>0</v>
      </c>
      <c r="K11" s="23"/>
      <c r="L11" s="24">
        <f>('Info și planificare'!F$9)-K11</f>
        <v>0</v>
      </c>
      <c r="M11" s="23"/>
      <c r="N11" s="20">
        <f>('Info și planificare'!G$9)-M11</f>
        <v>0</v>
      </c>
      <c r="O11" s="23"/>
      <c r="P11" s="24">
        <f>('Info și planificare'!F$9)-O11</f>
        <v>0</v>
      </c>
      <c r="Q11" s="23"/>
      <c r="R11" s="20">
        <f>('Info și planificare'!G$9)-Q11</f>
        <v>0</v>
      </c>
      <c r="S11" s="23"/>
      <c r="T11" s="24">
        <f>('Info și planificare'!F$9)-S11</f>
        <v>0</v>
      </c>
      <c r="U11" s="23"/>
      <c r="V11" s="20">
        <f>('Info și planificare'!G$9)-U11</f>
        <v>0</v>
      </c>
      <c r="W11" s="23"/>
      <c r="X11" s="24">
        <f>('Info și planificare'!F$9)-W11</f>
        <v>0</v>
      </c>
      <c r="Y11" s="23"/>
      <c r="Z11" s="20">
        <f>('Info și planificare'!G$9)-Y11</f>
        <v>0</v>
      </c>
      <c r="AA11" s="39"/>
      <c r="AB11" s="39"/>
      <c r="AC11" s="39"/>
      <c r="AD11" s="2"/>
    </row>
    <row r="12" spans="2:30" x14ac:dyDescent="0.2">
      <c r="B12" s="25" t="str">
        <f>'Info și planificare'!E$10</f>
        <v>Exercițiul 3</v>
      </c>
      <c r="C12" s="23"/>
      <c r="D12" s="24">
        <f>('Info și planificare'!F$10)-C12</f>
        <v>0</v>
      </c>
      <c r="E12" s="23"/>
      <c r="F12" s="20">
        <f>('Info și planificare'!G$10)-E12</f>
        <v>0</v>
      </c>
      <c r="G12" s="23"/>
      <c r="H12" s="24">
        <f>('Info și planificare'!F$10)-G12</f>
        <v>0</v>
      </c>
      <c r="I12" s="23"/>
      <c r="J12" s="20">
        <f>('Info și planificare'!G$10)-I12</f>
        <v>0</v>
      </c>
      <c r="K12" s="23"/>
      <c r="L12" s="24">
        <f>('Info și planificare'!F$10)-K12</f>
        <v>0</v>
      </c>
      <c r="M12" s="23"/>
      <c r="N12" s="20">
        <f>('Info și planificare'!G$10)-M12</f>
        <v>0</v>
      </c>
      <c r="O12" s="23"/>
      <c r="P12" s="24">
        <f>('Info și planificare'!F$10)-O12</f>
        <v>0</v>
      </c>
      <c r="Q12" s="23"/>
      <c r="R12" s="20">
        <f>('Info și planificare'!G$10)-Q12</f>
        <v>0</v>
      </c>
      <c r="S12" s="23"/>
      <c r="T12" s="24">
        <f>('Info și planificare'!F$10)-S12</f>
        <v>0</v>
      </c>
      <c r="U12" s="23"/>
      <c r="V12" s="20">
        <f>('Info și planificare'!G$10)-U12</f>
        <v>0</v>
      </c>
      <c r="W12" s="23"/>
      <c r="X12" s="24">
        <f>('Info și planificare'!F$10)-W12</f>
        <v>0</v>
      </c>
      <c r="Y12" s="23"/>
      <c r="Z12" s="20">
        <f>('Info și planificare'!G$10)-Y12</f>
        <v>0</v>
      </c>
      <c r="AA12" s="39"/>
      <c r="AB12" s="39"/>
      <c r="AC12" s="39"/>
      <c r="AD12" s="2"/>
    </row>
    <row r="13" spans="2:30" x14ac:dyDescent="0.2">
      <c r="B13" s="25" t="str">
        <f>'Info și planificare'!E$11</f>
        <v>Exercițiul 4</v>
      </c>
      <c r="C13" s="23"/>
      <c r="D13" s="24">
        <f>('Info și planificare'!F$11)-C13</f>
        <v>0</v>
      </c>
      <c r="E13" s="23"/>
      <c r="F13" s="20">
        <f>('Info și planificare'!G$11)-E13</f>
        <v>0</v>
      </c>
      <c r="G13" s="23"/>
      <c r="H13" s="24">
        <f>('Info și planificare'!F$11)-G13</f>
        <v>0</v>
      </c>
      <c r="I13" s="23"/>
      <c r="J13" s="20">
        <f>('Info și planificare'!G$11)-I13</f>
        <v>0</v>
      </c>
      <c r="K13" s="23"/>
      <c r="L13" s="24">
        <f>('Info și planificare'!F$11)-K13</f>
        <v>0</v>
      </c>
      <c r="M13" s="23"/>
      <c r="N13" s="20">
        <f>('Info și planificare'!G$11)-M13</f>
        <v>0</v>
      </c>
      <c r="O13" s="23"/>
      <c r="P13" s="24">
        <f>('Info și planificare'!F$11)-O13</f>
        <v>0</v>
      </c>
      <c r="Q13" s="23"/>
      <c r="R13" s="20">
        <f>('Info și planificare'!G$11)-Q13</f>
        <v>0</v>
      </c>
      <c r="S13" s="23"/>
      <c r="T13" s="24">
        <f>('Info și planificare'!F$11)-S13</f>
        <v>0</v>
      </c>
      <c r="U13" s="23"/>
      <c r="V13" s="20">
        <f>('Info și planificare'!G$11)-U13</f>
        <v>0</v>
      </c>
      <c r="W13" s="23"/>
      <c r="X13" s="24">
        <f>('Info și planificare'!F$11)-W13</f>
        <v>0</v>
      </c>
      <c r="Y13" s="23"/>
      <c r="Z13" s="20">
        <f>('Info și planificare'!G$11)-Y13</f>
        <v>0</v>
      </c>
      <c r="AA13" s="39"/>
      <c r="AB13" s="39"/>
      <c r="AC13" s="39"/>
      <c r="AD13" s="2"/>
    </row>
    <row r="14" spans="2:30" x14ac:dyDescent="0.2">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c r="AC14" s="39"/>
      <c r="AD14" s="2"/>
    </row>
    <row r="15" spans="2:30" x14ac:dyDescent="0.2">
      <c r="B15" s="26" t="s">
        <v>23</v>
      </c>
      <c r="C15" s="27" t="s">
        <v>26</v>
      </c>
      <c r="D15" s="27" t="s">
        <v>42</v>
      </c>
      <c r="E15" s="27" t="s">
        <v>28</v>
      </c>
      <c r="F15" s="27" t="s">
        <v>44</v>
      </c>
      <c r="G15" s="27" t="s">
        <v>46</v>
      </c>
      <c r="H15" s="27" t="s">
        <v>47</v>
      </c>
      <c r="I15" s="27" t="s">
        <v>49</v>
      </c>
      <c r="J15" s="32" t="s">
        <v>52</v>
      </c>
      <c r="K15" s="27" t="s">
        <v>54</v>
      </c>
      <c r="L15" s="32" t="s">
        <v>55</v>
      </c>
      <c r="M15" s="27" t="s">
        <v>48</v>
      </c>
      <c r="N15" s="32" t="s">
        <v>57</v>
      </c>
      <c r="O15" s="32" t="s">
        <v>60</v>
      </c>
      <c r="P15" s="32" t="s">
        <v>62</v>
      </c>
      <c r="Q15" s="32" t="s">
        <v>64</v>
      </c>
      <c r="R15" s="32" t="s">
        <v>65</v>
      </c>
      <c r="S15" s="32" t="s">
        <v>69</v>
      </c>
      <c r="T15" s="32" t="s">
        <v>66</v>
      </c>
      <c r="U15" s="32" t="s">
        <v>50</v>
      </c>
      <c r="V15" s="32" t="s">
        <v>70</v>
      </c>
      <c r="W15" s="32" t="s">
        <v>59</v>
      </c>
      <c r="X15" s="32" t="s">
        <v>74</v>
      </c>
      <c r="Y15" s="32" t="s">
        <v>56</v>
      </c>
      <c r="Z15" s="32" t="s">
        <v>72</v>
      </c>
      <c r="AA15" s="39"/>
      <c r="AB15" s="39"/>
      <c r="AC15" s="39"/>
      <c r="AD15" s="2"/>
    </row>
    <row r="16" spans="2:30" x14ac:dyDescent="0.2">
      <c r="B16" s="25" t="str">
        <f>'Info și planificare'!E$15</f>
        <v>Exercițiul 1</v>
      </c>
      <c r="C16" s="28"/>
      <c r="D16" s="29">
        <f>('Info și planificare'!F$15)-C16</f>
        <v>0</v>
      </c>
      <c r="E16" s="30"/>
      <c r="F16" s="20">
        <f>('Info și planificare'!G$15)-E16</f>
        <v>0</v>
      </c>
      <c r="G16" s="28"/>
      <c r="H16" s="29">
        <f>('Info și planificare'!F$15)-G16</f>
        <v>0</v>
      </c>
      <c r="I16" s="30"/>
      <c r="J16" s="20">
        <f>('Info și planificare'!G$15)-I16</f>
        <v>0</v>
      </c>
      <c r="K16" s="28"/>
      <c r="L16" s="29">
        <f>('Info și planificare'!F$15)-K16</f>
        <v>0</v>
      </c>
      <c r="M16" s="30"/>
      <c r="N16" s="20">
        <f>('Info și planificare'!G$15)-M16</f>
        <v>0</v>
      </c>
      <c r="O16" s="28"/>
      <c r="P16" s="29">
        <f>('Info și planificare'!F$15)-O16</f>
        <v>0</v>
      </c>
      <c r="Q16" s="30"/>
      <c r="R16" s="20">
        <f>('Info și planificare'!G$15)-Q16</f>
        <v>0</v>
      </c>
      <c r="S16" s="28"/>
      <c r="T16" s="29">
        <f>('Info și planificare'!F$15)-S16</f>
        <v>0</v>
      </c>
      <c r="U16" s="30"/>
      <c r="V16" s="20">
        <f>('Info și planificare'!G$15)-U16</f>
        <v>0</v>
      </c>
      <c r="W16" s="28"/>
      <c r="X16" s="29">
        <f>('Info și planificare'!F$15)-W16</f>
        <v>0</v>
      </c>
      <c r="Y16" s="30"/>
      <c r="Z16" s="20">
        <f>('Info și planificare'!G$15)-Y16</f>
        <v>0</v>
      </c>
      <c r="AA16" s="39"/>
      <c r="AB16" s="39"/>
      <c r="AC16" s="39"/>
      <c r="AD16" s="2"/>
    </row>
    <row r="17" spans="2:30" x14ac:dyDescent="0.2">
      <c r="B17" s="25" t="str">
        <f>'Info și planificare'!E$16</f>
        <v>Exercițiul 2</v>
      </c>
      <c r="C17" s="28"/>
      <c r="D17" s="29">
        <f>('Info și planificare'!F$16)-C17</f>
        <v>0</v>
      </c>
      <c r="E17" s="30"/>
      <c r="F17" s="20">
        <f>('Info și planificare'!G$16)-E17</f>
        <v>0</v>
      </c>
      <c r="G17" s="28"/>
      <c r="H17" s="29">
        <f>('Info și planificare'!F$16)-G17</f>
        <v>0</v>
      </c>
      <c r="I17" s="30"/>
      <c r="J17" s="20">
        <f>('Info și planificare'!G$16)-I17</f>
        <v>0</v>
      </c>
      <c r="K17" s="28"/>
      <c r="L17" s="29">
        <f>('Info și planificare'!F$16)-K17</f>
        <v>0</v>
      </c>
      <c r="M17" s="30"/>
      <c r="N17" s="20">
        <f>('Info și planificare'!G$16)-M17</f>
        <v>0</v>
      </c>
      <c r="O17" s="28"/>
      <c r="P17" s="29">
        <f>('Info și planificare'!F$16)-O17</f>
        <v>0</v>
      </c>
      <c r="Q17" s="30"/>
      <c r="R17" s="20">
        <f>('Info și planificare'!G$16)-Q17</f>
        <v>0</v>
      </c>
      <c r="S17" s="28"/>
      <c r="T17" s="29">
        <f>('Info și planificare'!F$16)-S17</f>
        <v>0</v>
      </c>
      <c r="U17" s="30"/>
      <c r="V17" s="20">
        <f>('Info și planificare'!G$16)-U17</f>
        <v>0</v>
      </c>
      <c r="W17" s="28"/>
      <c r="X17" s="29">
        <f>('Info și planificare'!F$16)-W17</f>
        <v>0</v>
      </c>
      <c r="Y17" s="30"/>
      <c r="Z17" s="20">
        <f>('Info și planificare'!G$16)-Y17</f>
        <v>0</v>
      </c>
      <c r="AA17" s="39"/>
      <c r="AB17" s="39"/>
      <c r="AC17" s="39"/>
      <c r="AD17" s="2"/>
    </row>
    <row r="18" spans="2:30" x14ac:dyDescent="0.2">
      <c r="B18" s="25" t="str">
        <f>'Info și planificare'!E$17</f>
        <v>Exercițiul 3</v>
      </c>
      <c r="C18" s="28"/>
      <c r="D18" s="29">
        <f>('Info și planificare'!F$17)-C18</f>
        <v>0</v>
      </c>
      <c r="E18" s="30"/>
      <c r="F18" s="20">
        <f>('Info și planificare'!G$17)-E18</f>
        <v>0</v>
      </c>
      <c r="G18" s="28"/>
      <c r="H18" s="29">
        <f>('Info și planificare'!F$17)-G18</f>
        <v>0</v>
      </c>
      <c r="I18" s="30"/>
      <c r="J18" s="20">
        <f>('Info și planificare'!G$17)-I18</f>
        <v>0</v>
      </c>
      <c r="K18" s="28"/>
      <c r="L18" s="29">
        <f>('Info și planificare'!F$17)-K18</f>
        <v>0</v>
      </c>
      <c r="M18" s="30"/>
      <c r="N18" s="20">
        <f>('Info și planificare'!G$17)-M18</f>
        <v>0</v>
      </c>
      <c r="O18" s="28"/>
      <c r="P18" s="29">
        <f>('Info și planificare'!F$17)-O18</f>
        <v>0</v>
      </c>
      <c r="Q18" s="30"/>
      <c r="R18" s="20">
        <f>('Info și planificare'!G$17)-Q18</f>
        <v>0</v>
      </c>
      <c r="S18" s="28"/>
      <c r="T18" s="29">
        <f>('Info și planificare'!F$17)-S18</f>
        <v>0</v>
      </c>
      <c r="U18" s="30"/>
      <c r="V18" s="20">
        <f>('Info și planificare'!G$17)-U18</f>
        <v>0</v>
      </c>
      <c r="W18" s="28"/>
      <c r="X18" s="29">
        <f>('Info și planificare'!F$17)-W18</f>
        <v>0</v>
      </c>
      <c r="Y18" s="30"/>
      <c r="Z18" s="20">
        <f>('Info și planificare'!G$17)-Y18</f>
        <v>0</v>
      </c>
      <c r="AA18" s="39"/>
      <c r="AB18" s="39"/>
      <c r="AC18" s="39"/>
      <c r="AD18" s="2"/>
    </row>
    <row r="19" spans="2:30" x14ac:dyDescent="0.2">
      <c r="B19" s="25" t="str">
        <f>'Info și planificare'!E$18</f>
        <v>Exercițiul 4</v>
      </c>
      <c r="C19" s="28"/>
      <c r="D19" s="29">
        <f>('Info și planificare'!F$18)-C19</f>
        <v>0</v>
      </c>
      <c r="E19" s="30"/>
      <c r="F19" s="20">
        <f>('Info și planificare'!G$18)-E19</f>
        <v>0</v>
      </c>
      <c r="G19" s="28"/>
      <c r="H19" s="29">
        <f>('Info și planificare'!F$18)-G19</f>
        <v>0</v>
      </c>
      <c r="I19" s="30"/>
      <c r="J19" s="20">
        <f>('Info și planificare'!G$18)-I19</f>
        <v>0</v>
      </c>
      <c r="K19" s="28"/>
      <c r="L19" s="29">
        <f>('Info și planificare'!F$18)-K19</f>
        <v>0</v>
      </c>
      <c r="M19" s="30"/>
      <c r="N19" s="20">
        <f>('Info și planificare'!G$18)-M19</f>
        <v>0</v>
      </c>
      <c r="O19" s="28"/>
      <c r="P19" s="29">
        <f>('Info și planificare'!F$18)-O19</f>
        <v>0</v>
      </c>
      <c r="Q19" s="30"/>
      <c r="R19" s="20">
        <f>('Info și planificare'!G$18)-Q19</f>
        <v>0</v>
      </c>
      <c r="S19" s="28"/>
      <c r="T19" s="29">
        <f>('Info și planificare'!F$18)-S19</f>
        <v>0</v>
      </c>
      <c r="U19" s="30"/>
      <c r="V19" s="20">
        <f>('Info și planificare'!G$18)-U19</f>
        <v>0</v>
      </c>
      <c r="W19" s="28"/>
      <c r="X19" s="29">
        <f>('Info și planificare'!F$18)-W19</f>
        <v>0</v>
      </c>
      <c r="Y19" s="30"/>
      <c r="Z19" s="20">
        <f>('Info și planificare'!G$18)-Y19</f>
        <v>0</v>
      </c>
      <c r="AA19" s="39"/>
      <c r="AB19" s="39"/>
      <c r="AC19" s="39"/>
      <c r="AD19" s="2"/>
    </row>
    <row r="20" spans="2:30" x14ac:dyDescent="0.2">
      <c r="B20" s="3"/>
      <c r="C20" s="38"/>
      <c r="D20" s="38"/>
      <c r="E20" s="38"/>
      <c r="F20" s="38"/>
      <c r="G20" s="38"/>
      <c r="H20" s="38"/>
      <c r="I20" s="38"/>
      <c r="J20" s="38"/>
      <c r="K20" s="38"/>
      <c r="L20" s="38"/>
      <c r="M20" s="38"/>
      <c r="N20" s="38"/>
      <c r="O20" s="38"/>
      <c r="P20" s="38"/>
      <c r="Q20" s="38"/>
      <c r="R20" s="38"/>
      <c r="S20" s="38"/>
      <c r="T20" s="38"/>
      <c r="U20" s="38"/>
      <c r="V20" s="38"/>
      <c r="W20" s="38"/>
      <c r="X20" s="38"/>
      <c r="Y20" s="38"/>
      <c r="Z20" s="38"/>
      <c r="AA20" s="39"/>
      <c r="AB20" s="39"/>
      <c r="AC20" s="39"/>
      <c r="AD20" s="2"/>
    </row>
    <row r="21" spans="2:30" x14ac:dyDescent="0.2">
      <c r="B21" s="26" t="s">
        <v>24</v>
      </c>
      <c r="C21" s="27" t="s">
        <v>26</v>
      </c>
      <c r="D21" s="27" t="s">
        <v>42</v>
      </c>
      <c r="E21" s="27" t="s">
        <v>28</v>
      </c>
      <c r="F21" s="27" t="s">
        <v>44</v>
      </c>
      <c r="G21" s="27" t="s">
        <v>46</v>
      </c>
      <c r="H21" s="27" t="s">
        <v>47</v>
      </c>
      <c r="I21" s="27" t="s">
        <v>49</v>
      </c>
      <c r="J21" s="32" t="s">
        <v>52</v>
      </c>
      <c r="K21" s="27" t="s">
        <v>54</v>
      </c>
      <c r="L21" s="32" t="s">
        <v>55</v>
      </c>
      <c r="M21" s="27" t="s">
        <v>48</v>
      </c>
      <c r="N21" s="32" t="s">
        <v>57</v>
      </c>
      <c r="O21" s="32" t="s">
        <v>60</v>
      </c>
      <c r="P21" s="32" t="s">
        <v>62</v>
      </c>
      <c r="Q21" s="32" t="s">
        <v>64</v>
      </c>
      <c r="R21" s="32" t="s">
        <v>66</v>
      </c>
      <c r="S21" s="32" t="s">
        <v>59</v>
      </c>
      <c r="T21" s="32" t="s">
        <v>65</v>
      </c>
      <c r="U21" s="32" t="s">
        <v>50</v>
      </c>
      <c r="V21" s="32" t="s">
        <v>70</v>
      </c>
      <c r="W21" s="32" t="s">
        <v>68</v>
      </c>
      <c r="X21" s="32" t="s">
        <v>74</v>
      </c>
      <c r="Y21" s="32" t="s">
        <v>56</v>
      </c>
      <c r="Z21" s="32" t="s">
        <v>76</v>
      </c>
      <c r="AA21" s="39"/>
      <c r="AB21" s="39"/>
      <c r="AC21" s="39"/>
      <c r="AD21" s="2"/>
    </row>
    <row r="22" spans="2:30" x14ac:dyDescent="0.2">
      <c r="B22" s="25" t="str">
        <f>'Info și planificare'!E$22</f>
        <v>Exercițiul 1</v>
      </c>
      <c r="C22" s="28"/>
      <c r="D22" s="29">
        <f>('Info și planificare'!F$22)-C22</f>
        <v>0</v>
      </c>
      <c r="E22" s="30"/>
      <c r="F22" s="20">
        <f>('Info și planificare'!G$22)-E22</f>
        <v>0</v>
      </c>
      <c r="G22" s="28"/>
      <c r="H22" s="29">
        <f>('Info și planificare'!F$22)-G22</f>
        <v>0</v>
      </c>
      <c r="I22" s="30"/>
      <c r="J22" s="20">
        <f>('Info și planificare'!G$22)-I22</f>
        <v>0</v>
      </c>
      <c r="K22" s="28"/>
      <c r="L22" s="29">
        <f>('Info și planificare'!F$22)-K22</f>
        <v>0</v>
      </c>
      <c r="M22" s="30"/>
      <c r="N22" s="20">
        <f>('Info și planificare'!G$22)-M22</f>
        <v>0</v>
      </c>
      <c r="O22" s="28"/>
      <c r="P22" s="29">
        <f>('Info și planificare'!F$22)-O22</f>
        <v>0</v>
      </c>
      <c r="Q22" s="30"/>
      <c r="R22" s="20">
        <f>('Info și planificare'!G$22)-Q22</f>
        <v>0</v>
      </c>
      <c r="S22" s="28"/>
      <c r="T22" s="29">
        <f>('Info și planificare'!F$22)-S22</f>
        <v>0</v>
      </c>
      <c r="U22" s="30"/>
      <c r="V22" s="20">
        <f>('Info și planificare'!G$22)-U22</f>
        <v>0</v>
      </c>
      <c r="W22" s="28"/>
      <c r="X22" s="29">
        <f>('Info și planificare'!F$22)-W22</f>
        <v>0</v>
      </c>
      <c r="Y22" s="30"/>
      <c r="Z22" s="20">
        <f>('Info și planificare'!G$22)-Y22</f>
        <v>0</v>
      </c>
      <c r="AA22" s="39"/>
      <c r="AB22" s="39"/>
      <c r="AC22" s="39"/>
      <c r="AD22" s="2"/>
    </row>
    <row r="23" spans="2:30" x14ac:dyDescent="0.2">
      <c r="B23" s="25" t="str">
        <f>'Info și planificare'!E$23</f>
        <v>Exercițiul 2</v>
      </c>
      <c r="C23" s="28"/>
      <c r="D23" s="29">
        <f>('Info și planificare'!F$23)-C23</f>
        <v>0</v>
      </c>
      <c r="E23" s="30"/>
      <c r="F23" s="20">
        <f>('Info și planificare'!G$23)-E23</f>
        <v>0</v>
      </c>
      <c r="G23" s="28"/>
      <c r="H23" s="29">
        <f>('Info și planificare'!F$23)-G23</f>
        <v>0</v>
      </c>
      <c r="I23" s="30"/>
      <c r="J23" s="20">
        <f>('Info și planificare'!G$23)-I23</f>
        <v>0</v>
      </c>
      <c r="K23" s="28"/>
      <c r="L23" s="29">
        <f>('Info și planificare'!F$23)-K23</f>
        <v>0</v>
      </c>
      <c r="M23" s="30"/>
      <c r="N23" s="20">
        <f>('Info și planificare'!G$23)-M23</f>
        <v>0</v>
      </c>
      <c r="O23" s="28"/>
      <c r="P23" s="29">
        <f>('Info și planificare'!F$23)-O23</f>
        <v>0</v>
      </c>
      <c r="Q23" s="30"/>
      <c r="R23" s="20">
        <f>('Info și planificare'!G$23)-Q23</f>
        <v>0</v>
      </c>
      <c r="S23" s="28"/>
      <c r="T23" s="29">
        <f>('Info și planificare'!F$23)-S23</f>
        <v>0</v>
      </c>
      <c r="U23" s="30"/>
      <c r="V23" s="20">
        <f>('Info și planificare'!G$23)-U23</f>
        <v>0</v>
      </c>
      <c r="W23" s="28"/>
      <c r="X23" s="29">
        <f>('Info și planificare'!F$23)-W23</f>
        <v>0</v>
      </c>
      <c r="Y23" s="30"/>
      <c r="Z23" s="20">
        <f>('Info și planificare'!G$23)-Y23</f>
        <v>0</v>
      </c>
      <c r="AA23" s="39"/>
      <c r="AB23" s="39"/>
      <c r="AC23" s="39"/>
      <c r="AD23" s="2"/>
    </row>
    <row r="24" spans="2:30" x14ac:dyDescent="0.2">
      <c r="B24" s="25" t="str">
        <f>'Info și planificare'!E$24</f>
        <v>Exercițiul 3</v>
      </c>
      <c r="C24" s="28"/>
      <c r="D24" s="29">
        <f>('Info și planificare'!F$24)-C24</f>
        <v>0</v>
      </c>
      <c r="E24" s="30"/>
      <c r="F24" s="20">
        <f>('Info și planificare'!G$24)-E24</f>
        <v>0</v>
      </c>
      <c r="G24" s="28"/>
      <c r="H24" s="29">
        <f>('Info și planificare'!F$24)-G24</f>
        <v>0</v>
      </c>
      <c r="I24" s="30"/>
      <c r="J24" s="20">
        <f>('Info și planificare'!G$24)-I24</f>
        <v>0</v>
      </c>
      <c r="K24" s="28"/>
      <c r="L24" s="29">
        <f>('Info și planificare'!F$24)-K24</f>
        <v>0</v>
      </c>
      <c r="M24" s="30"/>
      <c r="N24" s="20">
        <f>('Info și planificare'!G$24)-M24</f>
        <v>0</v>
      </c>
      <c r="O24" s="28"/>
      <c r="P24" s="29">
        <f>('Info și planificare'!F$24)-O24</f>
        <v>0</v>
      </c>
      <c r="Q24" s="30"/>
      <c r="R24" s="20">
        <f>('Info și planificare'!G$24)-Q24</f>
        <v>0</v>
      </c>
      <c r="S24" s="28"/>
      <c r="T24" s="29">
        <f>('Info și planificare'!F$24)-S24</f>
        <v>0</v>
      </c>
      <c r="U24" s="30"/>
      <c r="V24" s="20">
        <f>('Info și planificare'!G$24)-U24</f>
        <v>0</v>
      </c>
      <c r="W24" s="28"/>
      <c r="X24" s="29">
        <f>('Info și planificare'!F$24)-W24</f>
        <v>0</v>
      </c>
      <c r="Y24" s="30"/>
      <c r="Z24" s="20">
        <f>('Info și planificare'!G$24)-Y24</f>
        <v>0</v>
      </c>
      <c r="AA24" s="39"/>
      <c r="AB24" s="39"/>
      <c r="AC24" s="39"/>
      <c r="AD24" s="2"/>
    </row>
    <row r="25" spans="2:30" x14ac:dyDescent="0.2">
      <c r="B25" s="25" t="str">
        <f>'Info și planificare'!E$25</f>
        <v>Exercițiul 4</v>
      </c>
      <c r="C25" s="28"/>
      <c r="D25" s="29">
        <f>('Info și planificare'!F$25)-C25</f>
        <v>0</v>
      </c>
      <c r="E25" s="30"/>
      <c r="F25" s="20">
        <f>('Info și planificare'!G$25)-E25</f>
        <v>0</v>
      </c>
      <c r="G25" s="28"/>
      <c r="H25" s="29">
        <f>('Info și planificare'!F$25)-G25</f>
        <v>0</v>
      </c>
      <c r="I25" s="30"/>
      <c r="J25" s="20">
        <f>('Info și planificare'!G$25)-I25</f>
        <v>0</v>
      </c>
      <c r="K25" s="28"/>
      <c r="L25" s="29">
        <f>('Info și planificare'!F$25)-K25</f>
        <v>0</v>
      </c>
      <c r="M25" s="30"/>
      <c r="N25" s="20">
        <f>('Info și planificare'!G$25)-M25</f>
        <v>0</v>
      </c>
      <c r="O25" s="28"/>
      <c r="P25" s="29">
        <f>('Info și planificare'!F$25)-O25</f>
        <v>0</v>
      </c>
      <c r="Q25" s="30"/>
      <c r="R25" s="20">
        <f>('Info și planificare'!G$25)-Q25</f>
        <v>0</v>
      </c>
      <c r="S25" s="28"/>
      <c r="T25" s="29">
        <f>('Info și planificare'!F$25)-S25</f>
        <v>0</v>
      </c>
      <c r="U25" s="30"/>
      <c r="V25" s="20">
        <f>('Info și planificare'!G$25)-U25</f>
        <v>0</v>
      </c>
      <c r="W25" s="28"/>
      <c r="X25" s="29">
        <f>('Info și planificare'!F$25)-W25</f>
        <v>0</v>
      </c>
      <c r="Y25" s="30"/>
      <c r="Z25" s="20">
        <f>('Info și planificare'!G$25)-Y25</f>
        <v>0</v>
      </c>
      <c r="AA25" s="39"/>
      <c r="AB25" s="39"/>
      <c r="AC25" s="39"/>
      <c r="AD25" s="2"/>
    </row>
    <row r="26" spans="2:30" x14ac:dyDescent="0.2">
      <c r="B26" s="3"/>
      <c r="C26" s="38"/>
      <c r="D26" s="38"/>
      <c r="E26" s="38"/>
      <c r="F26" s="38"/>
      <c r="G26" s="38"/>
      <c r="H26" s="38"/>
      <c r="I26" s="38"/>
      <c r="J26" s="38"/>
      <c r="K26" s="38"/>
      <c r="L26" s="38"/>
      <c r="M26" s="38"/>
      <c r="N26" s="38"/>
      <c r="O26" s="38"/>
      <c r="P26" s="38"/>
      <c r="Q26" s="38"/>
      <c r="R26" s="38"/>
      <c r="S26" s="38"/>
      <c r="T26" s="38"/>
      <c r="U26" s="38"/>
      <c r="V26" s="38"/>
      <c r="W26" s="38"/>
      <c r="X26" s="38"/>
      <c r="Y26" s="38"/>
      <c r="Z26" s="38"/>
      <c r="AA26" s="39"/>
      <c r="AB26" s="39"/>
      <c r="AC26" s="39"/>
      <c r="AD26" s="2"/>
    </row>
    <row r="27" spans="2:30" x14ac:dyDescent="0.2">
      <c r="B27" s="26" t="s">
        <v>25</v>
      </c>
      <c r="C27" s="27" t="s">
        <v>26</v>
      </c>
      <c r="D27" s="27" t="s">
        <v>42</v>
      </c>
      <c r="E27" s="27" t="s">
        <v>28</v>
      </c>
      <c r="F27" s="27" t="s">
        <v>44</v>
      </c>
      <c r="G27" s="32" t="s">
        <v>46</v>
      </c>
      <c r="H27" s="27" t="s">
        <v>47</v>
      </c>
      <c r="I27" s="32" t="s">
        <v>50</v>
      </c>
      <c r="J27" s="32" t="s">
        <v>52</v>
      </c>
      <c r="K27" s="32" t="s">
        <v>54</v>
      </c>
      <c r="L27" s="32" t="s">
        <v>55</v>
      </c>
      <c r="M27" s="32" t="s">
        <v>56</v>
      </c>
      <c r="N27" s="32" t="s">
        <v>57</v>
      </c>
      <c r="O27" s="32" t="s">
        <v>60</v>
      </c>
      <c r="P27" s="32" t="s">
        <v>62</v>
      </c>
      <c r="Q27" s="32" t="s">
        <v>64</v>
      </c>
      <c r="R27" s="32" t="s">
        <v>66</v>
      </c>
      <c r="S27" s="32" t="s">
        <v>69</v>
      </c>
      <c r="T27" s="32" t="s">
        <v>65</v>
      </c>
      <c r="U27" s="32" t="s">
        <v>48</v>
      </c>
      <c r="V27" s="32" t="s">
        <v>70</v>
      </c>
      <c r="W27" s="32" t="s">
        <v>59</v>
      </c>
      <c r="X27" s="32" t="s">
        <v>74</v>
      </c>
      <c r="Y27" s="32" t="s">
        <v>49</v>
      </c>
      <c r="Z27" s="32" t="s">
        <v>76</v>
      </c>
      <c r="AA27" s="39"/>
      <c r="AB27" s="39"/>
      <c r="AC27" s="39"/>
      <c r="AD27" s="2"/>
    </row>
    <row r="28" spans="2:30" x14ac:dyDescent="0.2">
      <c r="B28" s="25" t="str">
        <f>'Info și planificare'!E$29</f>
        <v>Exercițiul 1</v>
      </c>
      <c r="C28" s="28"/>
      <c r="D28" s="29">
        <f>('Info și planificare'!F$29)-C28</f>
        <v>0</v>
      </c>
      <c r="E28" s="30"/>
      <c r="F28" s="20">
        <f>('Info și planificare'!G$29)-E28</f>
        <v>0</v>
      </c>
      <c r="G28" s="28"/>
      <c r="H28" s="29">
        <f>('Info și planificare'!F$29)-G28</f>
        <v>0</v>
      </c>
      <c r="I28" s="30"/>
      <c r="J28" s="20">
        <f>('Info și planificare'!G$29)-I28</f>
        <v>0</v>
      </c>
      <c r="K28" s="28"/>
      <c r="L28" s="29">
        <f>('Info și planificare'!F$29)-K28</f>
        <v>0</v>
      </c>
      <c r="M28" s="30"/>
      <c r="N28" s="20">
        <f>('Info și planificare'!G$29)-M28</f>
        <v>0</v>
      </c>
      <c r="O28" s="28"/>
      <c r="P28" s="29">
        <f>('Info și planificare'!F$29)-O28</f>
        <v>0</v>
      </c>
      <c r="Q28" s="30"/>
      <c r="R28" s="20">
        <f>('Info și planificare'!G$29)-Q28</f>
        <v>0</v>
      </c>
      <c r="S28" s="28"/>
      <c r="T28" s="29">
        <f>('Info și planificare'!F$29)-S28</f>
        <v>0</v>
      </c>
      <c r="U28" s="30"/>
      <c r="V28" s="20">
        <f>('Info și planificare'!G$29)-U28</f>
        <v>0</v>
      </c>
      <c r="W28" s="28"/>
      <c r="X28" s="29">
        <f>('Info și planificare'!F$29)-W28</f>
        <v>0</v>
      </c>
      <c r="Y28" s="30"/>
      <c r="Z28" s="20">
        <f>('Info și planificare'!G$29)-Y28</f>
        <v>0</v>
      </c>
      <c r="AA28" s="39"/>
      <c r="AB28" s="39"/>
      <c r="AC28" s="39"/>
      <c r="AD28" s="2"/>
    </row>
    <row r="29" spans="2:30" x14ac:dyDescent="0.2">
      <c r="B29" s="25" t="str">
        <f>'Info și planificare'!E$30</f>
        <v>Exercițiul 2</v>
      </c>
      <c r="C29" s="28"/>
      <c r="D29" s="29">
        <f>('Info și planificare'!F$30)-C29</f>
        <v>0</v>
      </c>
      <c r="E29" s="30"/>
      <c r="F29" s="20">
        <f>('Info și planificare'!G$30)-E29</f>
        <v>0</v>
      </c>
      <c r="G29" s="28"/>
      <c r="H29" s="29">
        <f>('Info și planificare'!F$30)-G29</f>
        <v>0</v>
      </c>
      <c r="I29" s="30"/>
      <c r="J29" s="20">
        <f>('Info și planificare'!G$30)-I29</f>
        <v>0</v>
      </c>
      <c r="K29" s="28"/>
      <c r="L29" s="29">
        <f>('Info și planificare'!F$30)-K29</f>
        <v>0</v>
      </c>
      <c r="M29" s="30"/>
      <c r="N29" s="20">
        <f>('Info și planificare'!G$30)-M29</f>
        <v>0</v>
      </c>
      <c r="O29" s="28"/>
      <c r="P29" s="29">
        <f>('Info și planificare'!F$30)-O29</f>
        <v>0</v>
      </c>
      <c r="Q29" s="30"/>
      <c r="R29" s="20">
        <f>('Info și planificare'!G$30)-Q29</f>
        <v>0</v>
      </c>
      <c r="S29" s="28"/>
      <c r="T29" s="29">
        <f>('Info și planificare'!F$30)-S29</f>
        <v>0</v>
      </c>
      <c r="U29" s="30"/>
      <c r="V29" s="20">
        <f>('Info și planificare'!G$30)-U29</f>
        <v>0</v>
      </c>
      <c r="W29" s="28"/>
      <c r="X29" s="29">
        <f>('Info și planificare'!F$30)-W29</f>
        <v>0</v>
      </c>
      <c r="Y29" s="30"/>
      <c r="Z29" s="20">
        <f>('Info și planificare'!G$30)-Y29</f>
        <v>0</v>
      </c>
      <c r="AA29" s="39"/>
      <c r="AB29" s="39"/>
      <c r="AC29" s="39"/>
      <c r="AD29" s="2"/>
    </row>
    <row r="30" spans="2:30" x14ac:dyDescent="0.2">
      <c r="B30" s="25" t="str">
        <f>'Info și planificare'!E$31</f>
        <v>Exercițiul 3</v>
      </c>
      <c r="C30" s="28"/>
      <c r="D30" s="29">
        <f>('Info și planificare'!F$31)-C30</f>
        <v>0</v>
      </c>
      <c r="E30" s="30"/>
      <c r="F30" s="20">
        <f>('Info și planificare'!G$31)-E30</f>
        <v>0</v>
      </c>
      <c r="G30" s="28"/>
      <c r="H30" s="29">
        <f>('Info și planificare'!F$31)-G30</f>
        <v>0</v>
      </c>
      <c r="I30" s="30"/>
      <c r="J30" s="20">
        <f>('Info și planificare'!G$31)-I30</f>
        <v>0</v>
      </c>
      <c r="K30" s="28"/>
      <c r="L30" s="29">
        <f>('Info și planificare'!F$31)-K30</f>
        <v>0</v>
      </c>
      <c r="M30" s="30"/>
      <c r="N30" s="20">
        <f>('Info și planificare'!G$31)-M30</f>
        <v>0</v>
      </c>
      <c r="O30" s="28"/>
      <c r="P30" s="29">
        <f>('Info și planificare'!F$31)-O30</f>
        <v>0</v>
      </c>
      <c r="Q30" s="30"/>
      <c r="R30" s="20">
        <f>('Info și planificare'!G$31)-Q30</f>
        <v>0</v>
      </c>
      <c r="S30" s="28"/>
      <c r="T30" s="29">
        <f>('Info și planificare'!F$31)-S30</f>
        <v>0</v>
      </c>
      <c r="U30" s="30"/>
      <c r="V30" s="20">
        <f>('Info și planificare'!G$31)-U30</f>
        <v>0</v>
      </c>
      <c r="W30" s="28"/>
      <c r="X30" s="29">
        <f>('Info și planificare'!F$31)-W30</f>
        <v>0</v>
      </c>
      <c r="Y30" s="30"/>
      <c r="Z30" s="20">
        <f>('Info și planificare'!G$31)-Y30</f>
        <v>0</v>
      </c>
    </row>
    <row r="31" spans="2:30" ht="14.25" customHeight="1" x14ac:dyDescent="0.2">
      <c r="B31" s="25" t="str">
        <f>'Info și planificare'!E$32</f>
        <v>Exercițiul 4</v>
      </c>
      <c r="C31" s="28"/>
      <c r="D31" s="29">
        <f>('Info și planificare'!F$32)-C31</f>
        <v>0</v>
      </c>
      <c r="E31" s="31"/>
      <c r="F31" s="20">
        <f>('Info și planificare'!G$32)-E31</f>
        <v>0</v>
      </c>
      <c r="G31" s="28"/>
      <c r="H31" s="29">
        <f>('Info și planificare'!F$32)-G31</f>
        <v>0</v>
      </c>
      <c r="I31" s="30"/>
      <c r="J31" s="20">
        <f>('Info și planificare'!G$32)-I31</f>
        <v>0</v>
      </c>
      <c r="K31" s="28"/>
      <c r="L31" s="29">
        <f>('Info și planificare'!F$32)-K31</f>
        <v>0</v>
      </c>
      <c r="M31" s="30"/>
      <c r="N31" s="20">
        <f>('Info și planificare'!G$32)-M31</f>
        <v>0</v>
      </c>
      <c r="O31" s="28"/>
      <c r="P31" s="29">
        <f>('Info și planificare'!F$32)-O31</f>
        <v>0</v>
      </c>
      <c r="Q31" s="30"/>
      <c r="R31" s="20">
        <f>('Info și planificare'!G$32)-Q31</f>
        <v>0</v>
      </c>
      <c r="S31" s="28"/>
      <c r="T31" s="29">
        <f>('Info și planificare'!F$32)-S31</f>
        <v>0</v>
      </c>
      <c r="U31" s="30"/>
      <c r="V31" s="20">
        <f>('Info și planificare'!G$32)-U31</f>
        <v>0</v>
      </c>
      <c r="W31" s="28"/>
      <c r="X31" s="29">
        <f>('Info și planificare'!F$32)-W31</f>
        <v>0</v>
      </c>
      <c r="Y31" s="30"/>
      <c r="Z31" s="20">
        <f>('Info și planificare'!G$32)-Y31</f>
        <v>0</v>
      </c>
    </row>
    <row r="32" spans="2:30" x14ac:dyDescent="0.2">
      <c r="B32" s="48" t="s">
        <v>37</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S7:V7"/>
    <mergeCell ref="W7:Z7"/>
    <mergeCell ref="C6:F6"/>
    <mergeCell ref="G6:J6"/>
    <mergeCell ref="K6:N6"/>
    <mergeCell ref="O6:R6"/>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s>
  <dataValidations count="29">
    <dataValidation allowBlank="1" showInputMessage="1" showErrorMessage="1" prompt="Urmăriți planul de exerciții fizice în această foaie de lucru. Introduceți detaliile în tabelele Urmărire încălzire, Urmărire forță, Urmărire cardio și Urmărire relaxare. Legendele se află în celulele C4 la P4, iar Sfaturile se află în celulele C5 și B32" sqref="A1" xr:uid="{00000000-0002-0000-0100-000000000000}"/>
    <dataValidation allowBlank="1" showInputMessage="1" showErrorMessage="1" prompt="Titlul acestei foi de lucru se află în această celulă. Eticheta Săptămâna 1 se află în celula de mai jos. Perioada Săptămâna 1 se actualizează automat în celulele C2 și F2, iar datele în celulele C7 până la W7" sqref="B1:Z1" xr:uid="{00000000-0002-0000-0100-000001000000}"/>
    <dataValidation allowBlank="1" showInputMessage="1" showErrorMessage="1" prompt="Data de început pentru săptămâna 1 se actualizează automat în această celulă " sqref="C2:D2" xr:uid="{00000000-0002-0000-0100-000002000000}"/>
    <dataValidation allowBlank="1" showInputMessage="1" showErrorMessage="1" prompt="Data de sfârșit pentru săptămâna 1 se actualizează automat în această celulă. Eticheta legendelor se află în celula de mai jos" sqref="F2:G2" xr:uid="{00000000-0002-0000-0100-000003000000}"/>
    <dataValidation allowBlank="1" showInputMessage="1" showErrorMessage="1" prompt="Legendele se află în celulele de mai jos, sfatul în celula C5, iar zilele în celulele C6 până la W6" sqref="C3:Z3" xr:uid="{00000000-0002-0000-0100-000004000000}"/>
    <dataValidation allowBlank="1" showInputMessage="1" showErrorMessage="1" prompt="Zilele se află pe acest rând, celulele C6 până la W6" sqref="B6" xr:uid="{00000000-0002-0000-0100-000005000000}"/>
    <dataValidation allowBlank="1" showInputMessage="1" showErrorMessage="1" prompt="Datele se actualizează automat pe acest rând, celulele C7 până la W7" sqref="B7" xr:uid="{00000000-0002-0000-0100-000006000000}"/>
    <dataValidation allowBlank="1" showInputMessage="1" showErrorMessage="1" prompt="Tabelul Urmărire încălzire începând cu celula B9, tabelul Urmărire forță începând cu celula B15, tabelul Urmărire cardio începând cu B21, iar tabelul Urmărire relaxare începând cu B27 se actualizează automat" sqref="W7:Z7" xr:uid="{00000000-0002-0000-0100-000007000000}"/>
    <dataValidation allowBlank="1" showInputMessage="1" showErrorMessage="1" prompt="Introduceți detaliile în tabelul Urmărire încălzire de mai jos" sqref="B8" xr:uid="{00000000-0002-0000-0100-000008000000}"/>
    <dataValidation allowBlank="1" showInputMessage="1" showErrorMessage="1" prompt="Numărul pentru încălzire se actualizează automat în această coloană, sub acest titlu" sqref="B9" xr:uid="{00000000-0002-0000-0100-000009000000}"/>
    <dataValidation allowBlank="1" showInputMessage="1" showErrorMessage="1" prompt="Introduceți numărul de repetări pentru Ziua 1 în această coloană, sub acest titlu" sqref="C9 C15 C21 C27" xr:uid="{00000000-0002-0000-0100-00000A000000}"/>
    <dataValidation allowBlank="1" showInputMessage="1" showErrorMessage="1" prompt="Diferența se calculează automat în această coloană, sub acest titlu"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Introduceți greutăți pentru ziua 1 în această coloană, sub acest titlu" sqref="E9 E15 E21 E27" xr:uid="{00000000-0002-0000-0100-00000C000000}"/>
    <dataValidation allowBlank="1" showInputMessage="1" showErrorMessage="1" prompt="Introduceți numărul de repetări pentru ziua 2 în această coloană, sub acest titlu" sqref="G9 G15 G21 G27" xr:uid="{00000000-0002-0000-0100-00000D000000}"/>
    <dataValidation allowBlank="1" showInputMessage="1" showErrorMessage="1" prompt="Introduceți greutăți pentru ziua 2 în această coloană, sub acest titlu" sqref="I9 I15 I21 I27" xr:uid="{00000000-0002-0000-0100-00000E000000}"/>
    <dataValidation allowBlank="1" showInputMessage="1" showErrorMessage="1" prompt="Introduceți numărul de repetări pentru ziua 3 în această coloană, sub acest titlu" sqref="K9 K15 K21 K27" xr:uid="{00000000-0002-0000-0100-00000F000000}"/>
    <dataValidation allowBlank="1" showInputMessage="1" showErrorMessage="1" prompt="Introduceți greutăți pentru ziua 3 în această coloană, sub acest titlu" sqref="M9 M15 M21 M27" xr:uid="{00000000-0002-0000-0100-000010000000}"/>
    <dataValidation allowBlank="1" showInputMessage="1" showErrorMessage="1" prompt="Introduceți numărul de repetări pentru ziua 4 în această coloană, sub acest titlu" sqref="O9 O15 O21 O27" xr:uid="{00000000-0002-0000-0100-000011000000}"/>
    <dataValidation allowBlank="1" showInputMessage="1" showErrorMessage="1" prompt="Introduceți greutăți pentru ziua 4 în această coloană, sub acest titlu" sqref="Q9 Q15 Q21 Q27" xr:uid="{00000000-0002-0000-0100-000012000000}"/>
    <dataValidation allowBlank="1" showInputMessage="1" showErrorMessage="1" prompt="Introduceți numărul de repetări pentru ziua 5 în această coloană, sub acest titlu" sqref="S9 S15 S21 S27" xr:uid="{00000000-0002-0000-0100-000013000000}"/>
    <dataValidation allowBlank="1" showInputMessage="1" showErrorMessage="1" prompt="Introduceți greutăți pentru ziua 5 în această coloană, sub acest titlu" sqref="U9 U15 U21 U27" xr:uid="{00000000-0002-0000-0100-000014000000}"/>
    <dataValidation allowBlank="1" showInputMessage="1" showErrorMessage="1" prompt="Introduceți numărul de repetări pentru ziua 6 în această coloană, sub acest titlu" sqref="W9 W15 W21 W27" xr:uid="{00000000-0002-0000-0100-000015000000}"/>
    <dataValidation allowBlank="1" showInputMessage="1" showErrorMessage="1" prompt="Introduceți greutăți pentru ziua 6 în această coloană, sub acest titlu" sqref="Y9 Y15 Y21 Y27" xr:uid="{00000000-0002-0000-0100-000016000000}"/>
    <dataValidation allowBlank="1" showInputMessage="1" showErrorMessage="1" prompt="Introduceți detaliile în tabelul Urmărire forță de mai jos" sqref="B14" xr:uid="{00000000-0002-0000-0100-000017000000}"/>
    <dataValidation allowBlank="1" showInputMessage="1" showErrorMessage="1" prompt="Numărul pentru forță se actualizează automat în această coloană, sub acest titlu" sqref="B15" xr:uid="{00000000-0002-0000-0100-000018000000}"/>
    <dataValidation allowBlank="1" showInputMessage="1" showErrorMessage="1" prompt="Introduceți detaliile în tabelul Urmărire cardio de mai jos" sqref="B20" xr:uid="{00000000-0002-0000-0100-000019000000}"/>
    <dataValidation allowBlank="1" showInputMessage="1" showErrorMessage="1" prompt="Numărul pentru cardio se actualizează automat în această coloană, sub acest titlu" sqref="B21" xr:uid="{00000000-0002-0000-0100-00001A000000}"/>
    <dataValidation allowBlank="1" showInputMessage="1" showErrorMessage="1" prompt="Introduceți detaliile în tabelul Urmărire relaxare de mai jos" sqref="B26" xr:uid="{00000000-0002-0000-0100-00001B000000}"/>
    <dataValidation allowBlank="1" showInputMessage="1" showErrorMessage="1" prompt="Numărul pentru relaxare se actualizează automat în această coloană, sub acest titlu" sqref="B27" xr:uid="{00000000-0002-0000-0100-00001C000000}"/>
  </dataValidations>
  <pageMargins left="0.7" right="0.7" top="0.75" bottom="0.75" header="0.3" footer="0.3"/>
  <pageSetup paperSize="9" scale="69" fitToHeight="0"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Info și planificare</vt:lpstr>
      <vt:lpstr>Urmărire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2018-12-13T13:04:25Z</dcterms:created>
  <dcterms:modified xsi:type="dcterms:W3CDTF">2020-03-05T16:28:53Z</dcterms:modified>
</cp:coreProperties>
</file>