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1"/>
  <workbookPr codeName="ThisWorkbook"/>
  <mc:AlternateContent xmlns:mc="http://schemas.openxmlformats.org/markup-compatibility/2006">
    <mc:Choice Requires="x15">
      <x15ac:absPath xmlns:x15ac="http://schemas.microsoft.com/office/spreadsheetml/2010/11/ac" url="\\store\Phases6\Accounts\Template\O16_Template\20181122_Accessibility_Excel_Word_PPT_Win32_Q2_B11\04_PreDTP_Done\id-ID\"/>
    </mc:Choice>
  </mc:AlternateContent>
  <bookViews>
    <workbookView xWindow="0" yWindow="0" windowWidth="28800" windowHeight="13965" tabRatio="502" xr2:uid="{00000000-000D-0000-FFFF-FFFF00000000}"/>
  </bookViews>
  <sheets>
    <sheet name="Demografi Pesaing" sheetId="2" r:id="rId1"/>
    <sheet name="Analisis Pesaing" sheetId="4" r:id="rId2"/>
  </sheets>
  <definedNames>
    <definedName name="Pesaing">Demografi[NAMA PESAING]</definedName>
    <definedName name="_xlnm.Print_Titles" localSheetId="1">'Analisis Pesaing'!$4:$5</definedName>
    <definedName name="_xlnm.Print_Titles" localSheetId="0">'Demografi Pesaing'!$4:$4</definedName>
  </definedNames>
  <calcPr calcId="1790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4" l="1"/>
  <c r="O6" i="4" l="1"/>
  <c r="O7" i="4"/>
  <c r="O8" i="4"/>
  <c r="O9" i="4"/>
  <c r="O10" i="4"/>
  <c r="N11" i="4"/>
  <c r="M11" i="4"/>
  <c r="L11" i="4"/>
  <c r="K11" i="4"/>
  <c r="J11" i="4"/>
  <c r="I11" i="4"/>
  <c r="H11" i="4"/>
  <c r="G11" i="4"/>
  <c r="F11" i="4"/>
  <c r="E11" i="4"/>
  <c r="D11" i="4"/>
  <c r="C11" i="4"/>
  <c r="O11" i="4" l="1"/>
</calcChain>
</file>

<file path=xl/sharedStrings.xml><?xml version="1.0" encoding="utf-8"?>
<sst xmlns="http://schemas.openxmlformats.org/spreadsheetml/2006/main" count="61" uniqueCount="49">
  <si>
    <t>Analisis Pesaing</t>
  </si>
  <si>
    <t>NAMA PESAING</t>
  </si>
  <si>
    <t>Pesaing 1</t>
  </si>
  <si>
    <t>Pesaing 2</t>
  </si>
  <si>
    <t>Pesaing 3</t>
  </si>
  <si>
    <t>Pesaing 4</t>
  </si>
  <si>
    <t>Pesaing 5</t>
  </si>
  <si>
    <t>UKURAN PERUSAHAAN</t>
  </si>
  <si>
    <t>Kecil</t>
  </si>
  <si>
    <t>Besar</t>
  </si>
  <si>
    <t>Sedang</t>
  </si>
  <si>
    <t>UMUR BISNIS (TAHUN)</t>
  </si>
  <si>
    <t>KARYAWAN</t>
  </si>
  <si>
    <t>CABANG</t>
  </si>
  <si>
    <t>TOKO RITEL</t>
  </si>
  <si>
    <t>KEPEMILIKAN</t>
  </si>
  <si>
    <t>Pribadi</t>
  </si>
  <si>
    <t>Publik</t>
  </si>
  <si>
    <t>TATA KELOLA PERUSAHAAN</t>
  </si>
  <si>
    <t>Ya</t>
  </si>
  <si>
    <t>STRUKTUR</t>
  </si>
  <si>
    <t>Kepemilikan Tunggal</t>
  </si>
  <si>
    <t>Korporasi C</t>
  </si>
  <si>
    <t>LLC</t>
  </si>
  <si>
    <t>Korporasi S</t>
  </si>
  <si>
    <t>CATATAN</t>
  </si>
  <si>
    <t>Catatan saya</t>
  </si>
  <si>
    <t>Demografi Pesaing</t>
  </si>
  <si>
    <r>
      <t xml:space="preserve">     </t>
    </r>
    <r>
      <rPr>
        <sz val="10"/>
        <color theme="1" tint="0.14999847407452621"/>
        <rFont val="Tahoma"/>
        <family val="2"/>
        <scheme val="minor"/>
      </rPr>
      <t xml:space="preserve">Gunakan skala ini untuk menilai setiap pesaing: </t>
    </r>
    <r>
      <rPr>
        <sz val="10"/>
        <color theme="1" tint="0.34998626667073579"/>
        <rFont val="Tahoma"/>
        <family val="2"/>
        <scheme val="minor"/>
      </rPr>
      <t xml:space="preserve">    </t>
    </r>
  </si>
  <si>
    <t>RATA-RATA</t>
  </si>
  <si>
    <t>LOKASI RITEL</t>
  </si>
  <si>
    <t xml:space="preserve">0  Tidak Berlaku </t>
  </si>
  <si>
    <t>PENJUALAN TAHUNAN</t>
  </si>
  <si>
    <t>1  Berlaku Minimal</t>
  </si>
  <si>
    <t>PERBANDINGAN PRODUK</t>
  </si>
  <si>
    <t>2  Sedikit Berlaku</t>
  </si>
  <si>
    <t>HARGA PRODUK</t>
  </si>
  <si>
    <t>3  Cukup Berlaku</t>
  </si>
  <si>
    <t>PEMASARAN</t>
  </si>
  <si>
    <t>4  Berlaku Maksimal</t>
  </si>
  <si>
    <t>BIAYA PRODUKSI</t>
  </si>
  <si>
    <t>TINGKAT EKSPANSI</t>
  </si>
  <si>
    <t>KEPEMIMPINAN</t>
  </si>
  <si>
    <t>DISTRIBUSI</t>
  </si>
  <si>
    <t>PEMASOK</t>
  </si>
  <si>
    <t>MODAL USAHA</t>
  </si>
  <si>
    <t>KEBUTUHAN PASAR</t>
  </si>
  <si>
    <t>TOTAL</t>
  </si>
  <si>
    <t>NAMA PERUSAHAAN | DEMOGRAFI PESAING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</si>
</sst>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Rp&quot;* #,##0_-;\-&quot;Rp&quot;* #,##0_-;_-&quot;Rp&quot;* &quot;-&quot;_-;_-@_-"/>
    <numFmt numFmtId="44" formatCode="_-&quot;Rp&quot;* #,##0.00_-;\-&quot;Rp&quot;* #,##0.00_-;_-&quot;Rp&quot;* &quot;-&quot;??_-;_-@_-"/>
    <numFmt numFmtId="164" formatCode="_(* #,##0_);_(* \(#,##0\);_(* &quot;-&quot;_);_(@_)"/>
    <numFmt numFmtId="165" formatCode="_(* #,##0.00_);_(* \(#,##0.00\);_(* &quot;-&quot;??_);_(@_)"/>
    <numFmt numFmtId="166" formatCode="#,##0.0"/>
  </numFmts>
  <fonts count="32" x14ac:knownFonts="1">
    <font>
      <sz val="10"/>
      <color theme="1" tint="0.34998626667073579"/>
      <name val="Tahoma"/>
      <family val="2"/>
      <scheme val="minor"/>
    </font>
    <font>
      <sz val="11"/>
      <color theme="1"/>
      <name val="Tahoma"/>
      <family val="2"/>
      <scheme val="minor"/>
    </font>
    <font>
      <sz val="9"/>
      <color theme="1" tint="0.34998626667073579"/>
      <name val="Tahoma"/>
      <family val="2"/>
      <scheme val="minor"/>
    </font>
    <font>
      <sz val="24"/>
      <color theme="4"/>
      <name val="Franklin Gothic Medium"/>
      <family val="2"/>
      <scheme val="major"/>
    </font>
    <font>
      <b/>
      <sz val="10"/>
      <color theme="4"/>
      <name val="Franklin Gothic Medium"/>
      <family val="2"/>
      <scheme val="major"/>
    </font>
    <font>
      <u/>
      <sz val="9"/>
      <color theme="10"/>
      <name val="Tahoma"/>
      <family val="2"/>
      <scheme val="minor"/>
    </font>
    <font>
      <sz val="10"/>
      <color theme="1" tint="0.34998626667073579"/>
      <name val="Tahoma"/>
      <family val="2"/>
      <scheme val="minor"/>
    </font>
    <font>
      <u/>
      <sz val="9"/>
      <color theme="10"/>
      <name val="Tahoma"/>
      <family val="2"/>
      <scheme val="minor"/>
    </font>
    <font>
      <b/>
      <sz val="10"/>
      <color theme="4"/>
      <name val="Franklin Gothic Medium"/>
      <family val="2"/>
      <scheme val="major"/>
    </font>
    <font>
      <b/>
      <sz val="10"/>
      <color theme="1" tint="0.34998626667073579"/>
      <name val="Tahoma"/>
      <family val="2"/>
      <scheme val="minor"/>
    </font>
    <font>
      <sz val="10"/>
      <color theme="1" tint="0.34998626667073579"/>
      <name val="Tahoma"/>
      <family val="2"/>
      <scheme val="minor"/>
    </font>
    <font>
      <sz val="24"/>
      <color theme="4"/>
      <name val="Franklin Gothic Medium"/>
      <family val="2"/>
      <scheme val="major"/>
    </font>
    <font>
      <u/>
      <sz val="9"/>
      <color theme="10"/>
      <name val="Tahoma"/>
      <family val="2"/>
      <scheme val="minor"/>
    </font>
    <font>
      <sz val="9"/>
      <color theme="1" tint="0.249977111117893"/>
      <name val="Franklin Gothic Medium"/>
      <family val="2"/>
      <scheme val="major"/>
    </font>
    <font>
      <sz val="10"/>
      <color theme="1" tint="0.14999847407452621"/>
      <name val="Tahoma"/>
      <family val="2"/>
      <scheme val="minor"/>
    </font>
    <font>
      <sz val="9"/>
      <color theme="1" tint="0.249977111117893"/>
      <name val="Tahoma"/>
      <family val="2"/>
      <scheme val="minor"/>
    </font>
    <font>
      <b/>
      <sz val="10"/>
      <color theme="4"/>
      <name val="Franklin Gothic Medium"/>
      <family val="2"/>
      <scheme val="major"/>
    </font>
    <font>
      <u/>
      <sz val="10"/>
      <color theme="11"/>
      <name val="Tahoma"/>
      <family val="2"/>
      <scheme val="minor"/>
    </font>
    <font>
      <sz val="18"/>
      <color theme="3"/>
      <name val="Franklin Gothic Medium"/>
      <family val="2"/>
      <scheme val="major"/>
    </font>
    <font>
      <b/>
      <sz val="11"/>
      <color theme="3"/>
      <name val="Tahoma"/>
      <family val="2"/>
      <scheme val="minor"/>
    </font>
    <font>
      <sz val="11"/>
      <color rgb="FF006100"/>
      <name val="Tahoma"/>
      <family val="2"/>
      <scheme val="minor"/>
    </font>
    <font>
      <sz val="11"/>
      <color rgb="FF9C0006"/>
      <name val="Tahoma"/>
      <family val="2"/>
      <scheme val="minor"/>
    </font>
    <font>
      <sz val="11"/>
      <color rgb="FF9C5700"/>
      <name val="Tahoma"/>
      <family val="2"/>
      <scheme val="minor"/>
    </font>
    <font>
      <sz val="11"/>
      <color rgb="FF3F3F76"/>
      <name val="Tahoma"/>
      <family val="2"/>
      <scheme val="minor"/>
    </font>
    <font>
      <b/>
      <sz val="11"/>
      <color rgb="FF3F3F3F"/>
      <name val="Tahoma"/>
      <family val="2"/>
      <scheme val="minor"/>
    </font>
    <font>
      <b/>
      <sz val="11"/>
      <color rgb="FFFA7D00"/>
      <name val="Tahoma"/>
      <family val="2"/>
      <scheme val="minor"/>
    </font>
    <font>
      <sz val="11"/>
      <color rgb="FFFA7D00"/>
      <name val="Tahoma"/>
      <family val="2"/>
      <scheme val="minor"/>
    </font>
    <font>
      <b/>
      <sz val="11"/>
      <color theme="0"/>
      <name val="Tahoma"/>
      <family val="2"/>
      <scheme val="minor"/>
    </font>
    <font>
      <sz val="11"/>
      <color rgb="FFFF0000"/>
      <name val="Tahoma"/>
      <family val="2"/>
      <scheme val="minor"/>
    </font>
    <font>
      <i/>
      <sz val="11"/>
      <color rgb="FF7F7F7F"/>
      <name val="Tahoma"/>
      <family val="2"/>
      <scheme val="minor"/>
    </font>
    <font>
      <b/>
      <sz val="11"/>
      <color theme="1"/>
      <name val="Tahoma"/>
      <family val="2"/>
      <scheme val="minor"/>
    </font>
    <font>
      <sz val="11"/>
      <color theme="0"/>
      <name val="Tahoma"/>
      <family val="2"/>
      <scheme val="minor"/>
    </font>
  </fonts>
  <fills count="36">
    <fill>
      <patternFill patternType="none"/>
    </fill>
    <fill>
      <patternFill patternType="gray125"/>
    </fill>
    <fill>
      <patternFill patternType="solid">
        <fgColor theme="0"/>
        <bgColor theme="0"/>
      </patternFill>
    </fill>
    <fill>
      <patternFill patternType="lightUp">
        <fgColor theme="0" tint="-0.14993743705557422"/>
        <bgColor theme="0"/>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vertical="center" wrapText="1"/>
    </xf>
    <xf numFmtId="0" fontId="2" fillId="3" borderId="0" applyNumberFormat="0" applyFont="0" applyBorder="0" applyAlignment="0" applyProtection="0">
      <alignment vertical="center"/>
    </xf>
    <xf numFmtId="0" fontId="3" fillId="0" borderId="0" applyNumberFormat="0" applyFill="0" applyBorder="0" applyAlignment="0" applyProtection="0"/>
    <xf numFmtId="0" fontId="4" fillId="0" borderId="0" applyNumberFormat="0" applyFill="0" applyBorder="0" applyProtection="0">
      <alignment wrapText="1"/>
    </xf>
    <xf numFmtId="0" fontId="5" fillId="0" borderId="0" applyNumberFormat="0" applyFill="0" applyBorder="0" applyAlignment="0" applyProtection="0">
      <alignment vertical="center"/>
    </xf>
    <xf numFmtId="0" fontId="17" fillId="0" borderId="0" applyNumberFormat="0" applyFill="0" applyBorder="0" applyAlignment="0" applyProtection="0">
      <alignment vertical="center" wrapText="1"/>
    </xf>
    <xf numFmtId="165"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2" applyNumberFormat="0" applyAlignment="0" applyProtection="0"/>
    <xf numFmtId="0" fontId="24" fillId="9" borderId="3" applyNumberFormat="0" applyAlignment="0" applyProtection="0"/>
    <xf numFmtId="0" fontId="25" fillId="9" borderId="2" applyNumberFormat="0" applyAlignment="0" applyProtection="0"/>
    <xf numFmtId="0" fontId="26" fillId="0" borderId="4" applyNumberFormat="0" applyFill="0" applyAlignment="0" applyProtection="0"/>
    <xf numFmtId="0" fontId="27" fillId="10" borderId="5" applyNumberFormat="0" applyAlignment="0" applyProtection="0"/>
    <xf numFmtId="0" fontId="28" fillId="0" borderId="0" applyNumberFormat="0" applyFill="0" applyBorder="0" applyAlignment="0" applyProtection="0"/>
    <xf numFmtId="0" fontId="6" fillId="11" borderId="6" applyNumberFormat="0" applyFont="0" applyAlignment="0" applyProtection="0"/>
    <xf numFmtId="0" fontId="29" fillId="0" borderId="0" applyNumberFormat="0" applyFill="0" applyBorder="0" applyAlignment="0" applyProtection="0"/>
    <xf numFmtId="0" fontId="30" fillId="0" borderId="7" applyNumberFormat="0" applyFill="0" applyAlignment="0" applyProtection="0"/>
    <xf numFmtId="0" fontId="3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22">
    <xf numFmtId="0" fontId="0" fillId="0" borderId="0" xfId="0">
      <alignment vertical="center" wrapText="1"/>
    </xf>
    <xf numFmtId="0" fontId="6" fillId="3" borderId="0" xfId="1" applyFont="1">
      <alignment vertical="center"/>
    </xf>
    <xf numFmtId="0" fontId="6" fillId="0" borderId="0" xfId="0" applyFont="1" applyAlignment="1">
      <alignment vertical="center"/>
    </xf>
    <xf numFmtId="0" fontId="8" fillId="0" borderId="0" xfId="3" applyFont="1">
      <alignment wrapText="1"/>
    </xf>
    <xf numFmtId="0" fontId="6" fillId="0" borderId="0" xfId="0" applyFont="1">
      <alignment vertical="center" wrapText="1"/>
    </xf>
    <xf numFmtId="0" fontId="6" fillId="0" borderId="0" xfId="0" applyFont="1" applyAlignment="1">
      <alignment horizontal="left" vertical="center" indent="1"/>
    </xf>
    <xf numFmtId="0" fontId="9" fillId="0" borderId="0" xfId="0" applyFont="1" applyAlignment="1">
      <alignment horizontal="left" vertical="center" indent="1"/>
    </xf>
    <xf numFmtId="0" fontId="10" fillId="3" borderId="0" xfId="1" applyFont="1">
      <alignment vertical="center"/>
    </xf>
    <xf numFmtId="0" fontId="11" fillId="0" borderId="0" xfId="2" applyFont="1" applyAlignment="1">
      <alignment vertical="center"/>
    </xf>
    <xf numFmtId="0" fontId="10" fillId="0" borderId="0" xfId="0" applyFont="1" applyAlignment="1">
      <alignment vertical="center"/>
    </xf>
    <xf numFmtId="0" fontId="15" fillId="4" borderId="0" xfId="0" applyFont="1" applyFill="1">
      <alignment vertical="center" wrapText="1"/>
    </xf>
    <xf numFmtId="0" fontId="10" fillId="0" borderId="0" xfId="0" applyFont="1">
      <alignment vertical="center" wrapText="1"/>
    </xf>
    <xf numFmtId="0" fontId="16" fillId="0" borderId="0" xfId="3" applyFont="1">
      <alignment wrapText="1"/>
    </xf>
    <xf numFmtId="1" fontId="10" fillId="0" borderId="0" xfId="0" applyNumberFormat="1" applyFont="1" applyAlignment="1">
      <alignment horizontal="center" vertical="center"/>
    </xf>
    <xf numFmtId="1" fontId="10" fillId="0" borderId="0" xfId="0" applyNumberFormat="1" applyFont="1" applyAlignment="1">
      <alignment horizontal="right" vertical="center" indent="2"/>
    </xf>
    <xf numFmtId="0" fontId="10" fillId="0" borderId="0" xfId="0" applyFont="1" applyAlignment="1">
      <alignment horizontal="left" vertical="center"/>
    </xf>
    <xf numFmtId="166" fontId="10" fillId="0" borderId="0" xfId="0" applyNumberFormat="1" applyFont="1" applyAlignment="1">
      <alignment horizontal="center" vertical="center"/>
    </xf>
    <xf numFmtId="166" fontId="10" fillId="0" borderId="0" xfId="0" applyNumberFormat="1" applyFont="1" applyAlignment="1">
      <alignment horizontal="right" vertical="center" indent="2"/>
    </xf>
    <xf numFmtId="0" fontId="7" fillId="3" borderId="0" xfId="4" applyFont="1" applyFill="1" applyAlignment="1">
      <alignment horizontal="left" vertical="center"/>
    </xf>
    <xf numFmtId="0" fontId="13" fillId="4" borderId="0" xfId="0" applyFont="1" applyFill="1">
      <alignment vertical="center" wrapText="1"/>
    </xf>
    <xf numFmtId="0" fontId="3" fillId="2" borderId="0" xfId="2" applyFont="1" applyFill="1" applyAlignment="1">
      <alignment vertical="center"/>
    </xf>
    <xf numFmtId="0" fontId="12" fillId="3" borderId="0" xfId="4" applyFont="1" applyFill="1" applyAlignment="1">
      <alignment horizontal="left" vertical="center"/>
    </xf>
  </cellXfs>
  <cellStyles count="50">
    <cellStyle name="20% - Aksen1" xfId="27" builtinId="30" customBuiltin="1"/>
    <cellStyle name="20% - Aksen2" xfId="31" builtinId="34" customBuiltin="1"/>
    <cellStyle name="20% - Aksen3" xfId="35" builtinId="38" customBuiltin="1"/>
    <cellStyle name="20% - Aksen4" xfId="39" builtinId="42" customBuiltin="1"/>
    <cellStyle name="20% - Aksen5" xfId="43" builtinId="46" customBuiltin="1"/>
    <cellStyle name="20% - Aksen6" xfId="47" builtinId="50" customBuiltin="1"/>
    <cellStyle name="40% - Aksen1" xfId="28" builtinId="31" customBuiltin="1"/>
    <cellStyle name="40% - Aksen2" xfId="32" builtinId="35" customBuiltin="1"/>
    <cellStyle name="40% - Aksen3" xfId="36" builtinId="39" customBuiltin="1"/>
    <cellStyle name="40% - Aksen4" xfId="40" builtinId="43" customBuiltin="1"/>
    <cellStyle name="40% - Aksen5" xfId="44" builtinId="47" customBuiltin="1"/>
    <cellStyle name="40% - Aksen6" xfId="48" builtinId="51" customBuiltin="1"/>
    <cellStyle name="60% - Aksen1" xfId="29" builtinId="32" customBuiltin="1"/>
    <cellStyle name="60% - Aksen2" xfId="33" builtinId="36" customBuiltin="1"/>
    <cellStyle name="60% - Aksen3" xfId="37" builtinId="40" customBuiltin="1"/>
    <cellStyle name="60% - Aksen4" xfId="41" builtinId="44" customBuiltin="1"/>
    <cellStyle name="60% - Aksen5" xfId="45" builtinId="48" customBuiltin="1"/>
    <cellStyle name="60% - Aksen6" xfId="49" builtinId="52" customBuiltin="1"/>
    <cellStyle name="Aksen1" xfId="26" builtinId="29" customBuiltin="1"/>
    <cellStyle name="Aksen2" xfId="30" builtinId="33" customBuiltin="1"/>
    <cellStyle name="Aksen3" xfId="34" builtinId="37" customBuiltin="1"/>
    <cellStyle name="Aksen4" xfId="38" builtinId="41" customBuiltin="1"/>
    <cellStyle name="Aksen5" xfId="42" builtinId="45" customBuiltin="1"/>
    <cellStyle name="Aksen6" xfId="46" builtinId="49" customBuiltin="1"/>
    <cellStyle name="Baik" xfId="14" builtinId="26" customBuiltin="1"/>
    <cellStyle name="Buruk" xfId="15" builtinId="27" customBuiltin="1"/>
    <cellStyle name="Catatan" xfId="23" builtinId="10" customBuiltin="1"/>
    <cellStyle name="Hipertaut" xfId="4" builtinId="8" customBuiltin="1"/>
    <cellStyle name="Judul" xfId="11" builtinId="15" customBuiltin="1"/>
    <cellStyle name="Judul 1" xfId="2" builtinId="16" customBuiltin="1"/>
    <cellStyle name="Judul 2" xfId="3" builtinId="17" customBuiltin="1"/>
    <cellStyle name="Judul 3" xfId="12" builtinId="18" customBuiltin="1"/>
    <cellStyle name="Judul 4" xfId="13" builtinId="19" customBuiltin="1"/>
    <cellStyle name="Keluaran" xfId="18" builtinId="21" customBuiltin="1"/>
    <cellStyle name="Koma" xfId="6" builtinId="3" customBuiltin="1"/>
    <cellStyle name="Koma [0]" xfId="7" builtinId="6" customBuiltin="1"/>
    <cellStyle name="Masukan" xfId="17" builtinId="20" customBuiltin="1"/>
    <cellStyle name="Mata Uang" xfId="8" builtinId="4" customBuiltin="1"/>
    <cellStyle name="Mata Uang [0]" xfId="9" builtinId="7" customBuiltin="1"/>
    <cellStyle name="Mengikuti Hipertaut" xfId="5" builtinId="9" customBuiltin="1"/>
    <cellStyle name="Netral" xfId="16" builtinId="28" customBuiltin="1"/>
    <cellStyle name="Normal" xfId="0" builtinId="0" customBuiltin="1"/>
    <cellStyle name="Perhitungan" xfId="19" builtinId="22" customBuiltin="1"/>
    <cellStyle name="Persen" xfId="10" builtinId="5" customBuiltin="1"/>
    <cellStyle name="Sel Periksa" xfId="21" builtinId="23" customBuiltin="1"/>
    <cellStyle name="Sel Tertaut" xfId="20" builtinId="24" customBuiltin="1"/>
    <cellStyle name="Spanduk" xfId="1" xr:uid="{00000000-0005-0000-0000-000000000000}"/>
    <cellStyle name="Teks Penjelasan" xfId="24" builtinId="53" customBuiltin="1"/>
    <cellStyle name="Teks Peringatan" xfId="22" builtinId="11" customBuiltin="1"/>
    <cellStyle name="Total" xfId="25" builtinId="25" customBuiltin="1"/>
  </cellStyles>
  <dxfs count="41">
    <dxf>
      <font>
        <b val="0"/>
        <i val="0"/>
        <strike val="0"/>
        <condense val="0"/>
        <extend val="0"/>
        <outline val="0"/>
        <shadow val="0"/>
        <u val="none"/>
        <vertAlign val="baseline"/>
        <sz val="10"/>
        <color theme="1" tint="0.34998626667073579"/>
        <name val="Tahoma"/>
        <family val="2"/>
        <scheme val="minor"/>
      </font>
      <numFmt numFmtId="166" formatCode="#,##0.0"/>
      <alignment horizontal="right" vertical="center" textRotation="0" wrapText="0" indent="2" justifyLastLine="0" shrinkToFit="0" readingOrder="0"/>
    </dxf>
    <dxf>
      <numFmt numFmtId="1" formatCode="0"/>
      <alignment horizontal="right" vertical="center" textRotation="0" wrapText="0" indent="2" justifyLastLine="0" shrinkToFit="0" readingOrder="0"/>
    </dxf>
    <dxf>
      <font>
        <b val="0"/>
        <i val="0"/>
        <strike val="0"/>
        <condense val="0"/>
        <extend val="0"/>
        <outline val="0"/>
        <shadow val="0"/>
        <u val="none"/>
        <vertAlign val="baseline"/>
        <sz val="10"/>
        <color theme="1" tint="0.34998626667073579"/>
        <name val="Tahoma"/>
        <family val="2"/>
        <scheme val="minor"/>
      </font>
      <numFmt numFmtId="166" formatCode="#,##0.0"/>
      <alignment horizontal="center" vertical="center" textRotation="0" wrapText="0" indent="0" justifyLastLine="0" shrinkToFit="0" readingOrder="0"/>
    </dxf>
    <dxf>
      <numFmt numFmtId="1" formatCode="0"/>
      <alignment horizontal="center" vertical="center" textRotation="0" indent="0" justifyLastLine="0" shrinkToFit="0" readingOrder="0"/>
    </dxf>
    <dxf>
      <font>
        <b val="0"/>
        <i val="0"/>
        <strike val="0"/>
        <condense val="0"/>
        <extend val="0"/>
        <outline val="0"/>
        <shadow val="0"/>
        <u val="none"/>
        <vertAlign val="baseline"/>
        <sz val="10"/>
        <color theme="1" tint="0.34998626667073579"/>
        <name val="Tahoma"/>
        <family val="2"/>
        <scheme val="minor"/>
      </font>
      <numFmt numFmtId="166" formatCode="#,##0.0"/>
      <alignment horizontal="center" vertical="center" textRotation="0" wrapText="0" indent="0" justifyLastLine="0" shrinkToFit="0" readingOrder="0"/>
    </dxf>
    <dxf>
      <numFmt numFmtId="1" formatCode="0"/>
      <alignment horizontal="center" vertical="center" textRotation="0" indent="0" justifyLastLine="0" shrinkToFit="0" readingOrder="0"/>
    </dxf>
    <dxf>
      <font>
        <b val="0"/>
        <i val="0"/>
        <strike val="0"/>
        <condense val="0"/>
        <extend val="0"/>
        <outline val="0"/>
        <shadow val="0"/>
        <u val="none"/>
        <vertAlign val="baseline"/>
        <sz val="10"/>
        <color theme="1" tint="0.34998626667073579"/>
        <name val="Tahoma"/>
        <family val="2"/>
        <scheme val="minor"/>
      </font>
      <numFmt numFmtId="166" formatCode="#,##0.0"/>
      <alignment horizontal="center" vertical="center" textRotation="0" wrapText="0" indent="0" justifyLastLine="0" shrinkToFit="0" readingOrder="0"/>
    </dxf>
    <dxf>
      <numFmt numFmtId="1" formatCode="0"/>
      <alignment horizontal="center" vertical="center" textRotation="0" indent="0" justifyLastLine="0" shrinkToFit="0" readingOrder="0"/>
    </dxf>
    <dxf>
      <font>
        <b val="0"/>
        <i val="0"/>
        <strike val="0"/>
        <condense val="0"/>
        <extend val="0"/>
        <outline val="0"/>
        <shadow val="0"/>
        <u val="none"/>
        <vertAlign val="baseline"/>
        <sz val="10"/>
        <color theme="1" tint="0.34998626667073579"/>
        <name val="Tahoma"/>
        <family val="2"/>
        <scheme val="minor"/>
      </font>
      <numFmt numFmtId="166" formatCode="#,##0.0"/>
      <alignment horizontal="center" vertical="center" textRotation="0" wrapText="0" indent="0" justifyLastLine="0" shrinkToFit="0" readingOrder="0"/>
    </dxf>
    <dxf>
      <numFmt numFmtId="1" formatCode="0"/>
      <alignment horizontal="center" vertical="center" textRotation="0" indent="0" justifyLastLine="0" shrinkToFit="0" readingOrder="0"/>
    </dxf>
    <dxf>
      <font>
        <b val="0"/>
        <i val="0"/>
        <strike val="0"/>
        <condense val="0"/>
        <extend val="0"/>
        <outline val="0"/>
        <shadow val="0"/>
        <u val="none"/>
        <vertAlign val="baseline"/>
        <sz val="10"/>
        <color theme="1" tint="0.34998626667073579"/>
        <name val="Tahoma"/>
        <family val="2"/>
        <scheme val="minor"/>
      </font>
      <numFmt numFmtId="166" formatCode="#,##0.0"/>
      <alignment horizontal="center" vertical="center" textRotation="0" wrapText="0" indent="0" justifyLastLine="0" shrinkToFit="0" readingOrder="0"/>
    </dxf>
    <dxf>
      <numFmt numFmtId="1" formatCode="0"/>
      <alignment horizontal="center" vertical="center" textRotation="0" indent="0" justifyLastLine="0" shrinkToFit="0" readingOrder="0"/>
    </dxf>
    <dxf>
      <font>
        <b val="0"/>
        <i val="0"/>
        <strike val="0"/>
        <condense val="0"/>
        <extend val="0"/>
        <outline val="0"/>
        <shadow val="0"/>
        <u val="none"/>
        <vertAlign val="baseline"/>
        <sz val="10"/>
        <color theme="1" tint="0.34998626667073579"/>
        <name val="Tahoma"/>
        <family val="2"/>
        <scheme val="minor"/>
      </font>
      <numFmt numFmtId="166" formatCode="#,##0.0"/>
      <alignment horizontal="center" vertical="center" textRotation="0" wrapText="0" indent="0" justifyLastLine="0" shrinkToFit="0" readingOrder="0"/>
    </dxf>
    <dxf>
      <numFmt numFmtId="1" formatCode="0"/>
      <alignment horizontal="center" vertical="center" textRotation="0" indent="0" justifyLastLine="0" shrinkToFit="0" readingOrder="0"/>
    </dxf>
    <dxf>
      <font>
        <b val="0"/>
        <i val="0"/>
        <strike val="0"/>
        <condense val="0"/>
        <extend val="0"/>
        <outline val="0"/>
        <shadow val="0"/>
        <u val="none"/>
        <vertAlign val="baseline"/>
        <sz val="10"/>
        <color theme="1" tint="0.34998626667073579"/>
        <name val="Tahoma"/>
        <family val="2"/>
        <scheme val="minor"/>
      </font>
      <numFmt numFmtId="166" formatCode="#,##0.0"/>
      <alignment horizontal="center" vertical="center" textRotation="0" wrapText="0" indent="0" justifyLastLine="0" shrinkToFit="0" readingOrder="0"/>
    </dxf>
    <dxf>
      <numFmt numFmtId="1" formatCode="0"/>
      <alignment horizontal="center" vertical="center" textRotation="0" indent="0" justifyLastLine="0" shrinkToFit="0" readingOrder="0"/>
    </dxf>
    <dxf>
      <font>
        <b val="0"/>
        <i val="0"/>
        <strike val="0"/>
        <condense val="0"/>
        <extend val="0"/>
        <outline val="0"/>
        <shadow val="0"/>
        <u val="none"/>
        <vertAlign val="baseline"/>
        <sz val="10"/>
        <color theme="1" tint="0.34998626667073579"/>
        <name val="Tahoma"/>
        <family val="2"/>
        <scheme val="minor"/>
      </font>
      <numFmt numFmtId="166" formatCode="#,##0.0"/>
      <alignment horizontal="center" vertical="center" textRotation="0" wrapText="0" indent="0" justifyLastLine="0" shrinkToFit="0" readingOrder="0"/>
    </dxf>
    <dxf>
      <numFmt numFmtId="1" formatCode="0"/>
      <alignment horizontal="center" vertical="center" textRotation="0" indent="0" justifyLastLine="0" shrinkToFit="0" readingOrder="0"/>
    </dxf>
    <dxf>
      <font>
        <b val="0"/>
        <i val="0"/>
        <strike val="0"/>
        <condense val="0"/>
        <extend val="0"/>
        <outline val="0"/>
        <shadow val="0"/>
        <u val="none"/>
        <vertAlign val="baseline"/>
        <sz val="10"/>
        <color theme="1" tint="0.34998626667073579"/>
        <name val="Tahoma"/>
        <family val="2"/>
        <scheme val="minor"/>
      </font>
      <numFmt numFmtId="166" formatCode="#,##0.0"/>
      <alignment horizontal="center" vertical="center" textRotation="0" wrapText="0" indent="0" justifyLastLine="0" shrinkToFit="0" readingOrder="0"/>
    </dxf>
    <dxf>
      <numFmt numFmtId="1" formatCode="0"/>
      <alignment horizontal="center" vertical="center" textRotation="0" indent="0" justifyLastLine="0" shrinkToFit="0" readingOrder="0"/>
    </dxf>
    <dxf>
      <font>
        <b val="0"/>
        <i val="0"/>
        <strike val="0"/>
        <condense val="0"/>
        <extend val="0"/>
        <outline val="0"/>
        <shadow val="0"/>
        <u val="none"/>
        <vertAlign val="baseline"/>
        <sz val="10"/>
        <color theme="1" tint="0.34998626667073579"/>
        <name val="Tahoma"/>
        <family val="2"/>
        <scheme val="minor"/>
      </font>
      <numFmt numFmtId="166" formatCode="#,##0.0"/>
      <alignment horizontal="center" vertical="center" textRotation="0" wrapText="0" indent="0" justifyLastLine="0" shrinkToFit="0" readingOrder="0"/>
    </dxf>
    <dxf>
      <numFmt numFmtId="1" formatCode="0"/>
      <alignment horizontal="center" vertical="center" textRotation="0" indent="0" justifyLastLine="0" shrinkToFit="0" readingOrder="0"/>
    </dxf>
    <dxf>
      <font>
        <b val="0"/>
        <i val="0"/>
        <strike val="0"/>
        <condense val="0"/>
        <extend val="0"/>
        <outline val="0"/>
        <shadow val="0"/>
        <u val="none"/>
        <vertAlign val="baseline"/>
        <sz val="10"/>
        <color theme="1" tint="0.34998626667073579"/>
        <name val="Tahoma"/>
        <family val="2"/>
        <scheme val="minor"/>
      </font>
      <numFmt numFmtId="166" formatCode="#,##0.0"/>
      <alignment horizontal="center" vertical="center" textRotation="0" wrapText="0" indent="0" justifyLastLine="0" shrinkToFit="0" readingOrder="0"/>
    </dxf>
    <dxf>
      <numFmt numFmtId="1" formatCode="0"/>
      <alignment horizontal="center" vertical="center" textRotation="0" indent="0" justifyLastLine="0" shrinkToFit="0" readingOrder="0"/>
    </dxf>
    <dxf>
      <font>
        <b val="0"/>
        <i val="0"/>
        <strike val="0"/>
        <condense val="0"/>
        <extend val="0"/>
        <outline val="0"/>
        <shadow val="0"/>
        <u val="none"/>
        <vertAlign val="baseline"/>
        <sz val="10"/>
        <color theme="1" tint="0.34998626667073579"/>
        <name val="Tahoma"/>
        <family val="2"/>
        <scheme val="minor"/>
      </font>
      <numFmt numFmtId="166" formatCode="#,##0.0"/>
      <alignment horizontal="center" vertical="center" textRotation="0" wrapText="0" indent="0" justifyLastLine="0" shrinkToFit="0" readingOrder="0"/>
    </dxf>
    <dxf>
      <numFmt numFmtId="1" formatCode="0"/>
      <alignment horizontal="center" vertical="center" textRotation="0" indent="0" justifyLastLine="0" shrinkToFit="0" readingOrder="0"/>
    </dxf>
    <dxf>
      <font>
        <b val="0"/>
        <i val="0"/>
        <strike val="0"/>
        <condense val="0"/>
        <extend val="0"/>
        <outline val="0"/>
        <shadow val="0"/>
        <u val="none"/>
        <vertAlign val="baseline"/>
        <sz val="10"/>
        <color theme="1" tint="0.34998626667073579"/>
        <name val="Tahoma"/>
        <family val="2"/>
        <scheme val="minor"/>
      </font>
      <alignment horizontal="left" vertical="center" textRotation="0" wrapText="0" indent="0"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b/>
        <i val="0"/>
        <strike val="0"/>
        <outline val="0"/>
        <shadow val="0"/>
        <u val="none"/>
        <vertAlign val="baseline"/>
        <sz val="10"/>
        <color theme="1" tint="0.34998626667073579"/>
        <name val="Tahoma"/>
        <scheme val="minor"/>
      </font>
      <alignment horizontal="left" vertical="center" textRotation="0" wrapText="0" indent="1" justifyLastLine="0" shrinkToFit="0" readingOrder="0"/>
    </dxf>
    <dxf>
      <font>
        <b/>
        <i val="0"/>
        <strike val="0"/>
        <outline val="0"/>
        <shadow val="0"/>
        <u val="none"/>
        <vertAlign val="baseline"/>
        <sz val="10"/>
        <color theme="1" tint="0.34998626667073579"/>
        <name val="Tahoma"/>
        <scheme val="minor"/>
      </font>
      <alignment horizontal="left" vertical="center" textRotation="0" wrapText="0" indent="1" justifyLastLine="0" shrinkToFit="0" readingOrder="0"/>
    </dxf>
    <dxf>
      <font>
        <b/>
        <i val="0"/>
        <strike val="0"/>
        <outline val="0"/>
        <shadow val="0"/>
        <u val="none"/>
        <vertAlign val="baseline"/>
        <sz val="10"/>
        <color theme="1" tint="0.34998626667073579"/>
        <name val="Tahoma"/>
        <scheme val="minor"/>
      </font>
      <alignment horizontal="left" vertical="center" textRotation="0" wrapText="0" indent="1" justifyLastLine="0" shrinkToFit="0" readingOrder="0"/>
    </dxf>
    <dxf>
      <font>
        <b/>
        <i val="0"/>
        <strike val="0"/>
        <outline val="0"/>
        <shadow val="0"/>
        <u val="none"/>
        <vertAlign val="baseline"/>
        <sz val="10"/>
        <color theme="1" tint="0.34998626667073579"/>
        <name val="Tahoma"/>
        <scheme val="minor"/>
      </font>
      <alignment horizontal="left" vertical="center" textRotation="0" wrapText="0" indent="1" justifyLastLine="0" shrinkToFit="0" readingOrder="0"/>
    </dxf>
    <dxf>
      <alignment horizontal="left" vertical="center" textRotation="0" wrapText="0" indent="1" justifyLastLine="0" shrinkToFit="0" readingOrder="0"/>
    </dxf>
    <dxf>
      <font>
        <b val="0"/>
        <i val="0"/>
      </font>
    </dxf>
    <dxf>
      <font>
        <b/>
        <i val="0"/>
        <color theme="1" tint="0.34998626667073579"/>
      </font>
    </dxf>
    <dxf>
      <font>
        <b/>
        <i val="0"/>
        <color theme="4"/>
      </font>
    </dxf>
    <dxf>
      <font>
        <color theme="4"/>
      </font>
      <border>
        <right style="thin">
          <color theme="0" tint="-0.14996795556505021"/>
        </right>
        <bottom style="medium">
          <color theme="1" tint="0.14996795556505021"/>
        </bottom>
        <vertical style="thin">
          <color theme="0" tint="-0.14996795556505021"/>
        </vertical>
      </border>
    </dxf>
    <dxf>
      <font>
        <b val="0"/>
        <i val="0"/>
      </font>
      <border>
        <horizontal style="thin">
          <color theme="0" tint="-0.14996795556505021"/>
        </horizontal>
      </border>
    </dxf>
  </dxfs>
  <tableStyles count="1" defaultPivotStyle="PivotStyleLight2">
    <tableStyle name="Analisis Pesaing" pivot="0" count="5" xr9:uid="{00000000-0011-0000-FFFF-FFFF00000000}">
      <tableStyleElement type="wholeTable" dxfId="40"/>
      <tableStyleElement type="headerRow" dxfId="39"/>
      <tableStyleElement type="totalRow" dxfId="38"/>
      <tableStyleElement type="firstColumn" dxfId="37"/>
      <tableStyleElement type="firstHeaderCell" dxfId="3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Analisis Pesaing'!A1"/></Relationships>
</file>

<file path=xl/drawings/_rels/drawing2.xml.rels><?xml version="1.0" encoding="UTF-8" standalone="yes"?>
<Relationships xmlns="http://schemas.openxmlformats.org/package/2006/relationships"><Relationship Id="rId1" Type="http://schemas.openxmlformats.org/officeDocument/2006/relationships/hyperlink" Target="#'Demografi Pesaing'!A1"/></Relationships>
</file>

<file path=xl/drawings/drawing1.xml><?xml version="1.0" encoding="utf-8"?>
<xdr:wsDr xmlns:xdr="http://schemas.openxmlformats.org/drawingml/2006/spreadsheetDrawing" xmlns:a="http://schemas.openxmlformats.org/drawingml/2006/main">
  <xdr:oneCellAnchor>
    <xdr:from>
      <xdr:col>1</xdr:col>
      <xdr:colOff>19051</xdr:colOff>
      <xdr:row>2</xdr:row>
      <xdr:rowOff>85725</xdr:rowOff>
    </xdr:from>
    <xdr:ext cx="1514474" cy="237757"/>
    <xdr:sp macro="" textlink="">
      <xdr:nvSpPr>
        <xdr:cNvPr id="2" name="Masuk ke Analisis Pesaing" descr="Tombol navigasi ke lembar kerja Analisis Pesaing">
          <a:hlinkClick xmlns:r="http://schemas.openxmlformats.org/officeDocument/2006/relationships" r:id="rId1" tooltip="Pilih untuk menavigasi ke lembar kerja Analisis Pesaing"/>
          <a:extLst>
            <a:ext uri="{FF2B5EF4-FFF2-40B4-BE49-F238E27FC236}">
              <a16:creationId xmlns:a16="http://schemas.microsoft.com/office/drawing/2014/main" id="{00000000-0008-0000-0000-000002000000}"/>
            </a:ext>
          </a:extLst>
        </xdr:cNvPr>
        <xdr:cNvSpPr txBox="1"/>
      </xdr:nvSpPr>
      <xdr:spPr>
        <a:xfrm>
          <a:off x="161926" y="866775"/>
          <a:ext cx="1514474" cy="23775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id-id" sz="1000" spc="20" baseline="0">
              <a:solidFill>
                <a:schemeClr val="tx1">
                  <a:lumMod val="85000"/>
                  <a:lumOff val="15000"/>
                </a:schemeClr>
              </a:solidFill>
              <a:latin typeface="Franklin Gothic Medium" panose="020B0603020102020204" pitchFamily="34" charset="0"/>
            </a:rPr>
            <a:t>Ke Analisis Pesaing </a:t>
          </a:r>
          <a:r>
            <a:rPr lang="id-id" sz="1000" spc="20" baseline="0">
              <a:solidFill>
                <a:schemeClr val="accent1"/>
              </a:solidFill>
              <a:latin typeface="Franklin Gothic Medium" panose="020B0603020102020204" pitchFamily="34" charset="0"/>
            </a:rPr>
            <a:t>&gt;&gt;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23246</xdr:colOff>
      <xdr:row>2</xdr:row>
      <xdr:rowOff>95250</xdr:rowOff>
    </xdr:from>
    <xdr:ext cx="1776979" cy="237757"/>
    <xdr:sp macro="" textlink="">
      <xdr:nvSpPr>
        <xdr:cNvPr id="2" name="Tampilkan Demografi Pesaing" descr="Tombol navigasi ke lembar kerja Demografi Pesaing">
          <a:hlinkClick xmlns:r="http://schemas.openxmlformats.org/officeDocument/2006/relationships" r:id="rId1" tooltip="Pilih untuk menavigasi ke lembar kerja Demografi Pesaing"/>
          <a:extLst>
            <a:ext uri="{FF2B5EF4-FFF2-40B4-BE49-F238E27FC236}">
              <a16:creationId xmlns:a16="http://schemas.microsoft.com/office/drawing/2014/main" id="{00000000-0008-0000-0100-000002000000}"/>
            </a:ext>
          </a:extLst>
        </xdr:cNvPr>
        <xdr:cNvSpPr txBox="1"/>
      </xdr:nvSpPr>
      <xdr:spPr>
        <a:xfrm>
          <a:off x="166121" y="876300"/>
          <a:ext cx="1776979" cy="23775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rtl="0"/>
          <a:r>
            <a:rPr lang="id-id" sz="1000" spc="20" baseline="0">
              <a:solidFill>
                <a:schemeClr val="accent1"/>
              </a:solidFill>
              <a:latin typeface="Franklin Gothic Medium" panose="020B0603020102020204" pitchFamily="34" charset="0"/>
              <a:ea typeface="+mn-ea"/>
              <a:cs typeface="+mn-cs"/>
            </a:rPr>
            <a:t>&lt;&lt;</a:t>
          </a:r>
          <a:r>
            <a:rPr lang="id-id" sz="1000" spc="20" baseline="0">
              <a:solidFill>
                <a:schemeClr val="tx1">
                  <a:lumMod val="85000"/>
                  <a:lumOff val="15000"/>
                </a:schemeClr>
              </a:solidFill>
              <a:latin typeface="Franklin Gothic Medium" panose="020B0603020102020204" pitchFamily="34" charset="0"/>
              <a:ea typeface="+mn-ea"/>
              <a:cs typeface="+mn-cs"/>
            </a:rPr>
            <a:t> Lihat Demografi Pesaing </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emografi" displayName="Demografi" ref="B4:K9">
  <tableColumns count="10">
    <tableColumn id="1" xr3:uid="{00000000-0010-0000-0000-000001000000}" name="NAMA PESAING" totalsRowLabel="RATA-RATA" dataCellStyle="Normal"/>
    <tableColumn id="2" xr3:uid="{00000000-0010-0000-0000-000002000000}" name="UKURAN PERUSAHAAN" dataDxfId="35"/>
    <tableColumn id="3" xr3:uid="{00000000-0010-0000-0000-000003000000}" name="UMUR BISNIS (TAHUN)" dataDxfId="34"/>
    <tableColumn id="4" xr3:uid="{00000000-0010-0000-0000-000004000000}" name="KARYAWAN" dataDxfId="33"/>
    <tableColumn id="5" xr3:uid="{00000000-0010-0000-0000-000005000000}" name="CABANG" dataDxfId="32"/>
    <tableColumn id="6" xr3:uid="{00000000-0010-0000-0000-000006000000}" name="TOKO RITEL" dataDxfId="31"/>
    <tableColumn id="7" xr3:uid="{00000000-0010-0000-0000-000007000000}" name="KEPEMILIKAN" dataDxfId="30"/>
    <tableColumn id="8" xr3:uid="{00000000-0010-0000-0000-000008000000}" name="TATA KELOLA PERUSAHAAN" dataDxfId="29"/>
    <tableColumn id="9" xr3:uid="{00000000-0010-0000-0000-000009000000}" name="STRUKTUR" dataDxfId="28"/>
    <tableColumn id="23" xr3:uid="{00000000-0010-0000-0000-000017000000}" name="CATATAN" dataDxfId="27"/>
  </tableColumns>
  <tableStyleInfo name="Analisis Pesaing" showFirstColumn="1" showLastColumn="0" showRowStripes="1" showColumnStripes="0"/>
  <extLst>
    <ext xmlns:x14="http://schemas.microsoft.com/office/spreadsheetml/2009/9/main" uri="{504A1905-F514-4f6f-8877-14C23A59335A}">
      <x14:table altTextSummary="Masukkan Nama Pesaing, Ukuran Perusahaan, jumlah Tahun Bisnis, Karyawan, Cabang, Toko Ritel, tipe Kepemilikan, status Tata Kelola Perusahaan, Struktur, dan Catatan dalam tabel ini"/>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Analisis" displayName="Analisis" ref="B5:O11" totalsRowCount="1">
  <tableColumns count="14">
    <tableColumn id="1" xr3:uid="{00000000-0010-0000-0100-000001000000}" name="NAMA PESAING" totalsRowLabel="RATA-RATA" totalsRowDxfId="26" dataCellStyle="Normal"/>
    <tableColumn id="10" xr3:uid="{00000000-0010-0000-0100-00000A000000}" name="LOKASI RITEL" totalsRowFunction="custom" dataDxfId="25" totalsRowDxfId="24">
      <totalsRowFormula>IFERROR(SUBTOTAL(101,Analisis[LOKASI RITEL]),"")</totalsRowFormula>
    </tableColumn>
    <tableColumn id="11" xr3:uid="{00000000-0010-0000-0100-00000B000000}" name="PENJUALAN TAHUNAN" totalsRowFunction="custom" dataDxfId="23" totalsRowDxfId="22">
      <totalsRowFormula>IFERROR(SUBTOTAL(101,Analisis[PENJUALAN TAHUNAN]),"")</totalsRowFormula>
    </tableColumn>
    <tableColumn id="12" xr3:uid="{00000000-0010-0000-0100-00000C000000}" name="PERBANDINGAN PRODUK" totalsRowFunction="custom" dataDxfId="21" totalsRowDxfId="20">
      <totalsRowFormula>IFERROR(SUBTOTAL(101,Analisis[PERBANDINGAN PRODUK]),"")</totalsRowFormula>
    </tableColumn>
    <tableColumn id="13" xr3:uid="{00000000-0010-0000-0100-00000D000000}" name="HARGA PRODUK" totalsRowFunction="custom" dataDxfId="19" totalsRowDxfId="18">
      <totalsRowFormula>IFERROR(SUBTOTAL(101,Analisis[HARGA PRODUK]),"")</totalsRowFormula>
    </tableColumn>
    <tableColumn id="14" xr3:uid="{00000000-0010-0000-0100-00000E000000}" name="PEMASARAN" totalsRowFunction="custom" dataDxfId="17" totalsRowDxfId="16">
      <totalsRowFormula>IFERROR(SUBTOTAL(101,Analisis[PEMASARAN]),"")</totalsRowFormula>
    </tableColumn>
    <tableColumn id="15" xr3:uid="{00000000-0010-0000-0100-00000F000000}" name="BIAYA PRODUKSI" totalsRowFunction="custom" dataDxfId="15" totalsRowDxfId="14">
      <totalsRowFormula>IFERROR(SUBTOTAL(101,Analisis[BIAYA PRODUKSI]),"")</totalsRowFormula>
    </tableColumn>
    <tableColumn id="16" xr3:uid="{00000000-0010-0000-0100-000010000000}" name="TINGKAT EKSPANSI" totalsRowFunction="custom" dataDxfId="13" totalsRowDxfId="12">
      <totalsRowFormula>IFERROR(SUBTOTAL(101,Analisis[TINGKAT EKSPANSI]),"")</totalsRowFormula>
    </tableColumn>
    <tableColumn id="17" xr3:uid="{00000000-0010-0000-0100-000011000000}" name="KEPEMIMPINAN" totalsRowFunction="custom" dataDxfId="11" totalsRowDxfId="10">
      <totalsRowFormula>IFERROR(SUBTOTAL(101,Analisis[KEPEMIMPINAN]),"")</totalsRowFormula>
    </tableColumn>
    <tableColumn id="18" xr3:uid="{00000000-0010-0000-0100-000012000000}" name="DISTRIBUSI" totalsRowFunction="custom" dataDxfId="9" totalsRowDxfId="8">
      <totalsRowFormula>IFERROR(SUBTOTAL(101,Analisis[DISTRIBUSI]),"")</totalsRowFormula>
    </tableColumn>
    <tableColumn id="19" xr3:uid="{00000000-0010-0000-0100-000013000000}" name="PEMASOK" totalsRowFunction="custom" dataDxfId="7" totalsRowDxfId="6">
      <totalsRowFormula>IFERROR(SUBTOTAL(101,Analisis[PEMASOK]),"")</totalsRowFormula>
    </tableColumn>
    <tableColumn id="20" xr3:uid="{00000000-0010-0000-0100-000014000000}" name="MODAL USAHA" totalsRowFunction="custom" dataDxfId="5" totalsRowDxfId="4">
      <totalsRowFormula>IFERROR(SUBTOTAL(101,Analisis[MODAL USAHA]),"")</totalsRowFormula>
    </tableColumn>
    <tableColumn id="21" xr3:uid="{00000000-0010-0000-0100-000015000000}" name="KEBUTUHAN PASAR" totalsRowFunction="custom" dataDxfId="3" totalsRowDxfId="2">
      <totalsRowFormula>IFERROR(SUBTOTAL(101,Analisis[KEBUTUHAN PASAR]),"")</totalsRowFormula>
    </tableColumn>
    <tableColumn id="22" xr3:uid="{00000000-0010-0000-0100-000016000000}" name="TOTAL" totalsRowFunction="average" dataDxfId="1" totalsRowDxfId="0">
      <calculatedColumnFormula>SUM(Analisis[[#This Row],[LOKASI RITEL]:[KEBUTUHAN PASAR]])</calculatedColumnFormula>
    </tableColumn>
  </tableColumns>
  <tableStyleInfo name="Analisis Pesaing" showFirstColumn="1" showLastColumn="0" showRowStripes="1" showColumnStripes="0"/>
  <extLst>
    <ext xmlns:x14="http://schemas.microsoft.com/office/spreadsheetml/2009/9/main" uri="{504A1905-F514-4f6f-8877-14C23A59335A}">
      <x14:table altTextSummary="Beri peringkat setiap Lokasi Ritel, Penjualan Tahunan, Perbandingan Produk pesaing, dll. pada skala 0 sampai 4 dalam tabel ini. Total akan dihitung secara otomatis, dan bagan batang akan diperbarui"/>
    </ext>
  </extLst>
</table>
</file>

<file path=xl/theme/theme1.xml><?xml version="1.0" encoding="utf-8"?>
<a:theme xmlns:a="http://schemas.openxmlformats.org/drawingml/2006/main" name="Office Theme">
  <a:themeElements>
    <a:clrScheme name="Competitor Analysis">
      <a:dk1>
        <a:sysClr val="windowText" lastClr="000000"/>
      </a:dk1>
      <a:lt1>
        <a:sysClr val="window" lastClr="FFFFFF"/>
      </a:lt1>
      <a:dk2>
        <a:srgbClr val="442633"/>
      </a:dk2>
      <a:lt2>
        <a:srgbClr val="F8F3EE"/>
      </a:lt2>
      <a:accent1>
        <a:srgbClr val="942B47"/>
      </a:accent1>
      <a:accent2>
        <a:srgbClr val="399DB3"/>
      </a:accent2>
      <a:accent3>
        <a:srgbClr val="DE821C"/>
      </a:accent3>
      <a:accent4>
        <a:srgbClr val="43968B"/>
      </a:accent4>
      <a:accent5>
        <a:srgbClr val="E8B438"/>
      </a:accent5>
      <a:accent6>
        <a:srgbClr val="C94A47"/>
      </a:accent6>
      <a:hlink>
        <a:srgbClr val="399DB3"/>
      </a:hlink>
      <a:folHlink>
        <a:srgbClr val="942B47"/>
      </a:folHlink>
    </a:clrScheme>
    <a:fontScheme name="Competitor Analysis">
      <a:majorFont>
        <a:latin typeface="Franklin Gothic Medium"/>
        <a:ea typeface=""/>
        <a:cs typeface=""/>
      </a:majorFont>
      <a:minorFont>
        <a:latin typeface="Tahom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accent1"/>
        </a:solidFill>
      </a:spPr>
      <a:bodyPr vertOverflow="clip" horzOverflow="clip" wrap="square" rtlCol="0" anchor="t">
        <a:noAutofit/>
      </a:bodyPr>
      <a:lstStyle>
        <a:defPPr algn="l">
          <a:defRPr sz="1100">
            <a:solidFill>
              <a:schemeClr val="bg1"/>
            </a:solidFill>
            <a:latin typeface="+mj-lt"/>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K9"/>
  <sheetViews>
    <sheetView showGridLines="0" tabSelected="1" zoomScaleNormal="100" workbookViewId="0"/>
  </sheetViews>
  <sheetFormatPr defaultColWidth="9.140625" defaultRowHeight="30" customHeight="1" x14ac:dyDescent="0.2"/>
  <cols>
    <col min="1" max="1" width="2.140625" style="4" customWidth="1"/>
    <col min="2" max="2" width="24.42578125" style="4" customWidth="1"/>
    <col min="3" max="3" width="18.28515625" style="4" customWidth="1"/>
    <col min="4" max="4" width="19.5703125" style="4" customWidth="1"/>
    <col min="5" max="5" width="15.5703125" style="4" customWidth="1"/>
    <col min="6" max="6" width="11.5703125" style="4" customWidth="1"/>
    <col min="7" max="7" width="19.85546875" style="4" customWidth="1"/>
    <col min="8" max="8" width="15.5703125" style="4" customWidth="1"/>
    <col min="9" max="9" width="28.42578125" style="4" customWidth="1"/>
    <col min="10" max="10" width="19.85546875" style="4" bestFit="1" customWidth="1"/>
    <col min="11" max="11" width="31.85546875" style="4" customWidth="1"/>
    <col min="12" max="16384" width="9.140625" style="4"/>
  </cols>
  <sheetData>
    <row r="1" spans="2:11" s="1" customFormat="1" ht="15.75" customHeight="1" x14ac:dyDescent="0.2"/>
    <row r="2" spans="2:11" s="1" customFormat="1" ht="45.75" customHeight="1" x14ac:dyDescent="0.2">
      <c r="B2" s="20" t="s">
        <v>48</v>
      </c>
      <c r="C2" s="2"/>
      <c r="D2" s="2"/>
      <c r="E2" s="2"/>
      <c r="F2" s="2"/>
      <c r="G2" s="2"/>
    </row>
    <row r="3" spans="2:11" s="1" customFormat="1" ht="31.5" customHeight="1" x14ac:dyDescent="0.2">
      <c r="B3" s="18" t="s">
        <v>0</v>
      </c>
      <c r="C3" s="18"/>
    </row>
    <row r="4" spans="2:11" ht="42" customHeight="1" x14ac:dyDescent="0.25">
      <c r="B4" s="3" t="s">
        <v>1</v>
      </c>
      <c r="C4" s="3" t="s">
        <v>7</v>
      </c>
      <c r="D4" s="3" t="s">
        <v>11</v>
      </c>
      <c r="E4" s="3" t="s">
        <v>12</v>
      </c>
      <c r="F4" s="3" t="s">
        <v>13</v>
      </c>
      <c r="G4" s="3" t="s">
        <v>14</v>
      </c>
      <c r="H4" s="3" t="s">
        <v>15</v>
      </c>
      <c r="I4" s="3" t="s">
        <v>18</v>
      </c>
      <c r="J4" s="3" t="s">
        <v>20</v>
      </c>
      <c r="K4" s="3" t="s">
        <v>25</v>
      </c>
    </row>
    <row r="5" spans="2:11" ht="30" customHeight="1" x14ac:dyDescent="0.2">
      <c r="B5" s="4" t="s">
        <v>2</v>
      </c>
      <c r="C5" s="5" t="s">
        <v>8</v>
      </c>
      <c r="D5" s="6">
        <v>10</v>
      </c>
      <c r="E5" s="6">
        <v>100</v>
      </c>
      <c r="F5" s="6">
        <v>1</v>
      </c>
      <c r="G5" s="6">
        <v>19</v>
      </c>
      <c r="H5" s="5" t="s">
        <v>16</v>
      </c>
      <c r="I5" s="5" t="s">
        <v>19</v>
      </c>
      <c r="J5" s="5" t="s">
        <v>21</v>
      </c>
      <c r="K5" s="5" t="s">
        <v>26</v>
      </c>
    </row>
    <row r="6" spans="2:11" ht="30" customHeight="1" x14ac:dyDescent="0.2">
      <c r="B6" s="4" t="s">
        <v>3</v>
      </c>
      <c r="C6" s="5" t="s">
        <v>9</v>
      </c>
      <c r="D6" s="6">
        <v>15</v>
      </c>
      <c r="E6" s="6">
        <v>2050</v>
      </c>
      <c r="F6" s="6">
        <v>5</v>
      </c>
      <c r="G6" s="6">
        <v>30</v>
      </c>
      <c r="H6" s="5" t="s">
        <v>17</v>
      </c>
      <c r="I6" s="5"/>
      <c r="J6" s="5" t="s">
        <v>22</v>
      </c>
      <c r="K6" s="5"/>
    </row>
    <row r="7" spans="2:11" ht="30" customHeight="1" x14ac:dyDescent="0.2">
      <c r="B7" s="4" t="s">
        <v>4</v>
      </c>
      <c r="C7" s="5" t="s">
        <v>8</v>
      </c>
      <c r="D7" s="6">
        <v>7</v>
      </c>
      <c r="E7" s="6">
        <v>455</v>
      </c>
      <c r="F7" s="6">
        <v>2</v>
      </c>
      <c r="G7" s="6">
        <v>10</v>
      </c>
      <c r="H7" s="5" t="s">
        <v>16</v>
      </c>
      <c r="I7" s="5"/>
      <c r="J7" s="5" t="s">
        <v>23</v>
      </c>
      <c r="K7" s="5"/>
    </row>
    <row r="8" spans="2:11" ht="30" customHeight="1" x14ac:dyDescent="0.2">
      <c r="B8" s="4" t="s">
        <v>5</v>
      </c>
      <c r="C8" s="5" t="s">
        <v>10</v>
      </c>
      <c r="D8" s="6">
        <v>10</v>
      </c>
      <c r="E8" s="6">
        <v>807</v>
      </c>
      <c r="F8" s="6">
        <v>2</v>
      </c>
      <c r="G8" s="6">
        <v>14</v>
      </c>
      <c r="H8" s="5" t="s">
        <v>16</v>
      </c>
      <c r="I8" s="5"/>
      <c r="J8" s="5" t="s">
        <v>24</v>
      </c>
      <c r="K8" s="5"/>
    </row>
    <row r="9" spans="2:11" ht="30" customHeight="1" x14ac:dyDescent="0.2">
      <c r="B9" s="4" t="s">
        <v>6</v>
      </c>
      <c r="C9" s="5" t="s">
        <v>9</v>
      </c>
      <c r="D9" s="6">
        <v>18</v>
      </c>
      <c r="E9" s="6">
        <v>1202</v>
      </c>
      <c r="F9" s="6">
        <v>4</v>
      </c>
      <c r="G9" s="6">
        <v>28</v>
      </c>
      <c r="H9" s="5" t="s">
        <v>17</v>
      </c>
      <c r="I9" s="5"/>
      <c r="J9" s="5" t="s">
        <v>22</v>
      </c>
      <c r="K9" s="5"/>
    </row>
  </sheetData>
  <mergeCells count="1">
    <mergeCell ref="B3:C3"/>
  </mergeCells>
  <dataValidations xWindow="643" yWindow="624" count="13">
    <dataValidation allowBlank="1" showInputMessage="1" showErrorMessage="1" prompt="Analisis pesaing dalam buku kerja ini. Masukkan detail dalam tabel Demografi yang dimulai dari sel B4 dalam lembar kerja ini. Pilih sel B3 untuk menavigasi ke lembar kerja Analisis Pesaing" sqref="A1" xr:uid="{00000000-0002-0000-0000-000000000000}"/>
    <dataValidation allowBlank="1" showInputMessage="1" showErrorMessage="1" prompt="Judul lembar kerja berada dalam sel ini. Tambahkan Nama Perusahaan untuk menyesuaikan judul" sqref="B2" xr:uid="{00000000-0002-0000-0000-000001000000}"/>
    <dataValidation allowBlank="1" showInputMessage="1" showErrorMessage="1" prompt="Tautan navigasi ke lembar kerja Analisis Pesaing terletak dalam sel ini" sqref="B3:C3" xr:uid="{00000000-0002-0000-0000-000002000000}"/>
    <dataValidation allowBlank="1" showInputMessage="1" showErrorMessage="1" prompt="Masukkan Nama Pesaing dalam kolom di bawah judul ini. Nama ini akan digunakan dalam lembar kerja Analisis Pesaing" sqref="B4" xr:uid="{00000000-0002-0000-0000-000003000000}"/>
    <dataValidation allowBlank="1" showInputMessage="1" showErrorMessage="1" prompt="Masukkan Ukuran Perusahaan dalam kolom di bawah judul ini" sqref="C4" xr:uid="{00000000-0002-0000-0000-000004000000}"/>
    <dataValidation allowBlank="1" showInputMessage="1" showErrorMessage="1" prompt="Masukkan jumlah tahun berjalannya bisnis dalam kolom di bawah judul ini" sqref="D4" xr:uid="{00000000-0002-0000-0000-000005000000}"/>
    <dataValidation allowBlank="1" showInputMessage="1" showErrorMessage="1" prompt="Masukkan jumlah Karyawan dalam kolom di bawah judul ini" sqref="E4" xr:uid="{00000000-0002-0000-0000-000006000000}"/>
    <dataValidation allowBlank="1" showInputMessage="1" showErrorMessage="1" prompt="Masukkan jumlah Cabang atau pabrik yang dimiliki oleh perusahaan ini dalam kolom di bawah judul ini" sqref="F4" xr:uid="{00000000-0002-0000-0000-000007000000}"/>
    <dataValidation allowBlank="1" showInputMessage="1" showErrorMessage="1" prompt="Masukkan jumlah Toko Ritel dalam kolom di bawah judul ini" sqref="G4" xr:uid="{00000000-0002-0000-0000-000008000000}"/>
    <dataValidation allowBlank="1" showInputMessage="1" showErrorMessage="1" prompt="Masukkan apakah perusahaan merupakan bisnis pribadi atau publik dalam kolom di bawah judul ini" sqref="H4" xr:uid="{00000000-0002-0000-0000-000009000000}"/>
    <dataValidation allowBlank="1" showInputMessage="1" showErrorMessage="1" prompt="Apakah bisnis sesuai dengan Tata Kelola Perusahaan? Masukkan ya atau tidak dalam kolom di bawah judul ini" sqref="I4" xr:uid="{00000000-0002-0000-0000-00000A000000}"/>
    <dataValidation allowBlank="1" showInputMessage="1" showErrorMessage="1" prompt="Masukkan Struktur organisasi, seperti pemilik tunggal, LLC, Korporasi S, dll. dalam kolom di bawah judul ini" sqref="J4" xr:uid="{00000000-0002-0000-0000-00000B000000}"/>
    <dataValidation allowBlank="1" showInputMessage="1" showErrorMessage="1" prompt="Masukkan Catatan dalam kolom di bawah judul ini" sqref="K4" xr:uid="{00000000-0002-0000-0000-00000C000000}"/>
  </dataValidations>
  <hyperlinks>
    <hyperlink ref="B3:C3" location="'Analisis Pesaing'!A1" tooltip="Pilih untuk menavigasi ke lembar kerja Analisis Pesaing" display="Competitor Analysis" xr:uid="{00000000-0004-0000-0000-000000000000}"/>
  </hyperlink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tint="0.499984740745262"/>
    <pageSetUpPr autoPageBreaks="0" fitToPage="1"/>
  </sheetPr>
  <dimension ref="B1:O11"/>
  <sheetViews>
    <sheetView showGridLines="0" zoomScaleNormal="100" workbookViewId="0"/>
  </sheetViews>
  <sheetFormatPr defaultColWidth="9.140625" defaultRowHeight="30" customHeight="1" x14ac:dyDescent="0.2"/>
  <cols>
    <col min="1" max="1" width="2.140625" style="11" customWidth="1"/>
    <col min="2" max="2" width="22.5703125" style="11" customWidth="1"/>
    <col min="3" max="3" width="19.85546875" style="11" customWidth="1"/>
    <col min="4" max="4" width="16.5703125" style="11" customWidth="1"/>
    <col min="5" max="5" width="17.42578125" style="11" customWidth="1"/>
    <col min="6" max="7" width="18.5703125" style="11" customWidth="1"/>
    <col min="8" max="8" width="16.28515625" style="11" customWidth="1"/>
    <col min="9" max="9" width="14.5703125" style="11" customWidth="1"/>
    <col min="10" max="10" width="15.85546875" style="11" customWidth="1"/>
    <col min="11" max="11" width="16.42578125" style="11" customWidth="1"/>
    <col min="12" max="12" width="13.85546875" style="11" customWidth="1"/>
    <col min="13" max="13" width="11.5703125" style="11" customWidth="1"/>
    <col min="14" max="14" width="12.7109375" style="11" customWidth="1"/>
    <col min="15" max="15" width="14.85546875" style="11" customWidth="1"/>
    <col min="16" max="16384" width="9.140625" style="11"/>
  </cols>
  <sheetData>
    <row r="1" spans="2:15" s="7" customFormat="1" ht="15.75" customHeight="1" x14ac:dyDescent="0.2"/>
    <row r="2" spans="2:15" s="7" customFormat="1" ht="45.75" customHeight="1" x14ac:dyDescent="0.2">
      <c r="B2" s="8" t="str">
        <f>LEFT('Demografi Pesaing'!B2,FIND("|",'Demografi Pesaing'!B2))&amp;" ANALISIS PESAING"</f>
        <v>NAMA PERUSAHAAN | ANALISIS PESAING</v>
      </c>
      <c r="C2" s="9"/>
      <c r="D2" s="9"/>
      <c r="E2" s="9"/>
      <c r="F2" s="9"/>
      <c r="G2" s="9"/>
      <c r="H2" s="9"/>
    </row>
    <row r="3" spans="2:15" s="7" customFormat="1" ht="31.5" customHeight="1" x14ac:dyDescent="0.2">
      <c r="B3" s="21" t="s">
        <v>27</v>
      </c>
      <c r="C3" s="21"/>
    </row>
    <row r="4" spans="2:15" ht="42" customHeight="1" x14ac:dyDescent="0.2">
      <c r="B4" s="19" t="s">
        <v>28</v>
      </c>
      <c r="C4" s="19"/>
      <c r="D4" s="10" t="s">
        <v>31</v>
      </c>
      <c r="E4" s="10" t="s">
        <v>33</v>
      </c>
      <c r="F4" s="10" t="s">
        <v>35</v>
      </c>
      <c r="G4" s="10" t="s">
        <v>37</v>
      </c>
      <c r="H4" s="10" t="s">
        <v>39</v>
      </c>
      <c r="I4" s="10"/>
    </row>
    <row r="5" spans="2:15" ht="42" customHeight="1" x14ac:dyDescent="0.25">
      <c r="B5" s="12" t="s">
        <v>1</v>
      </c>
      <c r="C5" s="12" t="s">
        <v>30</v>
      </c>
      <c r="D5" s="12" t="s">
        <v>32</v>
      </c>
      <c r="E5" s="12" t="s">
        <v>34</v>
      </c>
      <c r="F5" s="12" t="s">
        <v>36</v>
      </c>
      <c r="G5" s="12" t="s">
        <v>38</v>
      </c>
      <c r="H5" s="12" t="s">
        <v>40</v>
      </c>
      <c r="I5" s="12" t="s">
        <v>41</v>
      </c>
      <c r="J5" s="12" t="s">
        <v>42</v>
      </c>
      <c r="K5" s="12" t="s">
        <v>43</v>
      </c>
      <c r="L5" s="12" t="s">
        <v>44</v>
      </c>
      <c r="M5" s="12" t="s">
        <v>45</v>
      </c>
      <c r="N5" s="12" t="s">
        <v>46</v>
      </c>
      <c r="O5" s="12" t="s">
        <v>47</v>
      </c>
    </row>
    <row r="6" spans="2:15" ht="30" customHeight="1" x14ac:dyDescent="0.2">
      <c r="B6" s="11" t="s">
        <v>2</v>
      </c>
      <c r="C6" s="13">
        <v>2</v>
      </c>
      <c r="D6" s="13">
        <v>3</v>
      </c>
      <c r="E6" s="13">
        <v>1</v>
      </c>
      <c r="F6" s="13">
        <v>2</v>
      </c>
      <c r="G6" s="13">
        <v>3</v>
      </c>
      <c r="H6" s="13">
        <v>1</v>
      </c>
      <c r="I6" s="13">
        <v>0</v>
      </c>
      <c r="J6" s="13">
        <v>3</v>
      </c>
      <c r="K6" s="13">
        <v>3</v>
      </c>
      <c r="L6" s="13">
        <v>3</v>
      </c>
      <c r="M6" s="13">
        <v>0</v>
      </c>
      <c r="N6" s="13">
        <v>2</v>
      </c>
      <c r="O6" s="14">
        <f>SUM(Analisis[[#This Row],[LOKASI RITEL]:[KEBUTUHAN PASAR]])</f>
        <v>23</v>
      </c>
    </row>
    <row r="7" spans="2:15" ht="30" customHeight="1" x14ac:dyDescent="0.2">
      <c r="B7" s="11" t="s">
        <v>3</v>
      </c>
      <c r="C7" s="13">
        <v>1</v>
      </c>
      <c r="D7" s="13">
        <v>4</v>
      </c>
      <c r="E7" s="13">
        <v>3</v>
      </c>
      <c r="F7" s="13">
        <v>3</v>
      </c>
      <c r="G7" s="13">
        <v>2</v>
      </c>
      <c r="H7" s="13">
        <v>0</v>
      </c>
      <c r="I7" s="13">
        <v>3</v>
      </c>
      <c r="J7" s="13">
        <v>1</v>
      </c>
      <c r="K7" s="13">
        <v>0</v>
      </c>
      <c r="L7" s="13">
        <v>0</v>
      </c>
      <c r="M7" s="13">
        <v>4</v>
      </c>
      <c r="N7" s="13">
        <v>1</v>
      </c>
      <c r="O7" s="14">
        <f>SUM(Analisis[[#This Row],[LOKASI RITEL]:[KEBUTUHAN PASAR]])</f>
        <v>22</v>
      </c>
    </row>
    <row r="8" spans="2:15" ht="30" customHeight="1" x14ac:dyDescent="0.2">
      <c r="B8" s="11" t="s">
        <v>4</v>
      </c>
      <c r="C8" s="13">
        <v>2</v>
      </c>
      <c r="D8" s="13">
        <v>3</v>
      </c>
      <c r="E8" s="13">
        <v>2</v>
      </c>
      <c r="F8" s="13">
        <v>1</v>
      </c>
      <c r="G8" s="13">
        <v>4</v>
      </c>
      <c r="H8" s="13">
        <v>4</v>
      </c>
      <c r="I8" s="13">
        <v>3</v>
      </c>
      <c r="J8" s="13">
        <v>2</v>
      </c>
      <c r="K8" s="13">
        <v>2</v>
      </c>
      <c r="L8" s="13">
        <v>1</v>
      </c>
      <c r="M8" s="13">
        <v>1</v>
      </c>
      <c r="N8" s="13">
        <v>2</v>
      </c>
      <c r="O8" s="14">
        <f>SUM(Analisis[[#This Row],[LOKASI RITEL]:[KEBUTUHAN PASAR]])</f>
        <v>27</v>
      </c>
    </row>
    <row r="9" spans="2:15" ht="30" customHeight="1" x14ac:dyDescent="0.2">
      <c r="B9" s="11" t="s">
        <v>5</v>
      </c>
      <c r="C9" s="13">
        <v>2</v>
      </c>
      <c r="D9" s="13">
        <v>4</v>
      </c>
      <c r="E9" s="13">
        <v>4</v>
      </c>
      <c r="F9" s="13">
        <v>0</v>
      </c>
      <c r="G9" s="13">
        <v>1</v>
      </c>
      <c r="H9" s="13">
        <v>1</v>
      </c>
      <c r="I9" s="13">
        <v>2</v>
      </c>
      <c r="J9" s="13">
        <v>1</v>
      </c>
      <c r="K9" s="13">
        <v>4</v>
      </c>
      <c r="L9" s="13">
        <v>4</v>
      </c>
      <c r="M9" s="13">
        <v>3</v>
      </c>
      <c r="N9" s="13">
        <v>4</v>
      </c>
      <c r="O9" s="14">
        <f>SUM(Analisis[[#This Row],[LOKASI RITEL]:[KEBUTUHAN PASAR]])</f>
        <v>30</v>
      </c>
    </row>
    <row r="10" spans="2:15" ht="30" customHeight="1" x14ac:dyDescent="0.2">
      <c r="B10" s="11" t="s">
        <v>6</v>
      </c>
      <c r="C10" s="13">
        <v>4</v>
      </c>
      <c r="D10" s="13">
        <v>0</v>
      </c>
      <c r="E10" s="13">
        <v>4</v>
      </c>
      <c r="F10" s="13">
        <v>2</v>
      </c>
      <c r="G10" s="13">
        <v>4</v>
      </c>
      <c r="H10" s="13">
        <v>2</v>
      </c>
      <c r="I10" s="13">
        <v>1</v>
      </c>
      <c r="J10" s="13">
        <v>3</v>
      </c>
      <c r="K10" s="13">
        <v>4</v>
      </c>
      <c r="L10" s="13">
        <v>4</v>
      </c>
      <c r="M10" s="13">
        <v>2</v>
      </c>
      <c r="N10" s="13">
        <v>3</v>
      </c>
      <c r="O10" s="14">
        <f>SUM(Analisis[[#This Row],[LOKASI RITEL]:[KEBUTUHAN PASAR]])</f>
        <v>33</v>
      </c>
    </row>
    <row r="11" spans="2:15" ht="30" customHeight="1" x14ac:dyDescent="0.2">
      <c r="B11" s="15" t="s">
        <v>29</v>
      </c>
      <c r="C11" s="16">
        <f>IFERROR(SUBTOTAL(101,Analisis[LOKASI RITEL]),"")</f>
        <v>2.2000000000000002</v>
      </c>
      <c r="D11" s="16">
        <f>IFERROR(SUBTOTAL(101,Analisis[PENJUALAN TAHUNAN]),"")</f>
        <v>2.8</v>
      </c>
      <c r="E11" s="16">
        <f>IFERROR(SUBTOTAL(101,Analisis[PERBANDINGAN PRODUK]),"")</f>
        <v>2.8</v>
      </c>
      <c r="F11" s="16">
        <f>IFERROR(SUBTOTAL(101,Analisis[HARGA PRODUK]),"")</f>
        <v>1.6</v>
      </c>
      <c r="G11" s="16">
        <f>IFERROR(SUBTOTAL(101,Analisis[PEMASARAN]),"")</f>
        <v>2.8</v>
      </c>
      <c r="H11" s="16">
        <f>IFERROR(SUBTOTAL(101,Analisis[BIAYA PRODUKSI]),"")</f>
        <v>1.6</v>
      </c>
      <c r="I11" s="16">
        <f>IFERROR(SUBTOTAL(101,Analisis[TINGKAT EKSPANSI]),"")</f>
        <v>1.8</v>
      </c>
      <c r="J11" s="16">
        <f>IFERROR(SUBTOTAL(101,Analisis[KEPEMIMPINAN]),"")</f>
        <v>2</v>
      </c>
      <c r="K11" s="16">
        <f>IFERROR(SUBTOTAL(101,Analisis[DISTRIBUSI]),"")</f>
        <v>2.6</v>
      </c>
      <c r="L11" s="16">
        <f>IFERROR(SUBTOTAL(101,Analisis[PEMASOK]),"")</f>
        <v>2.4</v>
      </c>
      <c r="M11" s="16">
        <f>IFERROR(SUBTOTAL(101,Analisis[MODAL USAHA]),"")</f>
        <v>2</v>
      </c>
      <c r="N11" s="16">
        <f>IFERROR(SUBTOTAL(101,Analisis[KEBUTUHAN PASAR]),"")</f>
        <v>2.4</v>
      </c>
      <c r="O11" s="17">
        <f>SUBTOTAL(101,Analisis[TOTAL])</f>
        <v>27</v>
      </c>
    </row>
  </sheetData>
  <dataConsolidate/>
  <mergeCells count="2">
    <mergeCell ref="B3:C3"/>
    <mergeCell ref="B4:C4"/>
  </mergeCells>
  <conditionalFormatting sqref="O6:O10">
    <cfRule type="iconSet" priority="13">
      <iconSet iconSet="5Rating">
        <cfvo type="percent" val="0"/>
        <cfvo type="percent" val="20"/>
        <cfvo type="percent" val="40"/>
        <cfvo type="percent" val="60"/>
        <cfvo type="percent" val="80"/>
      </iconSet>
    </cfRule>
  </conditionalFormatting>
  <dataValidations count="19">
    <dataValidation allowBlank="1" showInputMessage="1" showErrorMessage="1" prompt="Masukkan detail dalam tabel Analisis yang dimulai dari sel B5 dalam lembar kerja ini. Pilih sel B3 untuk menavigasi kembali ke lembar kerja Demografi Pesaing" sqref="A1" xr:uid="{00000000-0002-0000-0100-000000000000}"/>
    <dataValidation allowBlank="1" showInputMessage="1" showErrorMessage="1" prompt="Judul lembar kerja berada dalam sel ini. Nama Perusahaan diperbarui secara otomatis berdasarkan entri pada Sel B2 dalam lembar kerja Demografi Pesaing" sqref="B2" xr:uid="{00000000-0002-0000-0100-000001000000}"/>
    <dataValidation allowBlank="1" showInputMessage="1" showErrorMessage="1" prompt="Pilih Nama Pesaing dalam kolom di bawah judul ini. Tekan ALT+PANAH BAWAH untuk menampilkan opsi, lalu PANAH BAWAH dan ENTER untuk memilih" sqref="B5" xr:uid="{00000000-0002-0000-0100-000002000000}"/>
    <dataValidation allowBlank="1" showInputMessage="1" showErrorMessage="1" prompt="Menggunakan legenda di baris 4, beri peringkat Lokasi Ritel pada skala 0 sampai 4 dalam kolom di bawah judul ini" sqref="C5" xr:uid="{00000000-0002-0000-0100-000003000000}"/>
    <dataValidation allowBlank="1" showInputMessage="1" showErrorMessage="1" prompt="Menggunakan legenda di baris 4, beri peringkat Penjualan Tahunan pada skala 0 sampai 4 dalam kolom di bawah judul ini" sqref="D5" xr:uid="{00000000-0002-0000-0100-000004000000}"/>
    <dataValidation allowBlank="1" showInputMessage="1" showErrorMessage="1" prompt="Menggunakan legenda di baris 4, beri peringkat Perbandingan Produk pada skala 0 sampai 4 dalam kolom di bawah judul ini" sqref="E5" xr:uid="{00000000-0002-0000-0100-000005000000}"/>
    <dataValidation allowBlank="1" showInputMessage="1" showErrorMessage="1" prompt="Menggunakan legenda di baris 4, beri peringkat Harga Produk pada skala 0 sampai 4 dalam kolom di bawah judul ini" sqref="F5" xr:uid="{00000000-0002-0000-0100-000006000000}"/>
    <dataValidation allowBlank="1" showInputMessage="1" showErrorMessage="1" prompt="Menggunakan legenda di baris 4, beri peringkat Pemasaran pada skala 0 sampai 4 dalam kolom di bawah judul ini" sqref="G5" xr:uid="{00000000-0002-0000-0100-000007000000}"/>
    <dataValidation allowBlank="1" showInputMessage="1" showErrorMessage="1" prompt="Menggunakan legenda di baris 4, beri peringkat Biaya Produksi pada skala 0 sampai 4 dalam kolom di bawah judul ini" sqref="H5" xr:uid="{00000000-0002-0000-0100-000008000000}"/>
    <dataValidation allowBlank="1" showInputMessage="1" showErrorMessage="1" prompt="Menggunakan legenda di baris 4, beri peringkat Tingkat Ekspansi pada skala 0 sampai 4 dalam kolom di bawah judul ini" sqref="I5" xr:uid="{00000000-0002-0000-0100-000009000000}"/>
    <dataValidation allowBlank="1" showInputMessage="1" showErrorMessage="1" prompt="Menggunakan legenda di baris 4, beri peringkat Kepemimpinan pada skala 0 sampai 4 dalam kolom di bawah judul ini" sqref="J5" xr:uid="{00000000-0002-0000-0100-00000A000000}"/>
    <dataValidation allowBlank="1" showInputMessage="1" showErrorMessage="1" prompt="Menggunakan legenda di baris 4, beri peringkat Distribusi pada skala 0 sampai 4 dalam kolom di bawah judul ini" sqref="K5" xr:uid="{00000000-0002-0000-0100-00000B000000}"/>
    <dataValidation allowBlank="1" showInputMessage="1" showErrorMessage="1" prompt="Menggunakan legenda di baris 4, beri peringkat Pemasok pada skala 0 sampai 4 dalam kolom di bawah judul ini" sqref="L5" xr:uid="{00000000-0002-0000-0100-00000C000000}"/>
    <dataValidation allowBlank="1" showInputMessage="1" showErrorMessage="1" prompt="Menggunakan legenda di baris 4, beri peringkat Modal Usaha pada skala 0 sampai 4 dalam kolom di bawah judul ini" sqref="M5" xr:uid="{00000000-0002-0000-0100-00000D000000}"/>
    <dataValidation allowBlank="1" showInputMessage="1" showErrorMessage="1" prompt="Menggunakan legenda di baris 4, beri peringkat Kebutuhan Pasar pada skala 0 sampai 4 dalam kolom di bawah judul ini" sqref="N5" xr:uid="{00000000-0002-0000-0100-00000E000000}"/>
    <dataValidation allowBlank="1" showInputMessage="1" showErrorMessage="1" prompt="Setiap Total peringkat pesaing akan dihitung secara otomatis dalam kolom di bawah judul ini. Nilai yang lebih tinggi menunjukkan yang paling kompetitif bagi bisnis Anda" sqref="O5" xr:uid="{00000000-0002-0000-0100-00000F000000}"/>
    <dataValidation allowBlank="1" showInputMessage="1" showErrorMessage="1" prompt="Tautan navigasi ke lembar kerja Demografi Pesaing terletak dalam sel ini" sqref="B3:C3" xr:uid="{00000000-0002-0000-0100-000010000000}"/>
    <dataValidation allowBlank="1" showInputMessage="1" showErrorMessage="1" prompt="Menggunakan legenda di sebelah kanan, beri peringkat berbagai kriteria bisnis pada skala 0 sampai 4 pada tabel di bawah ini" sqref="B4:C4" xr:uid="{00000000-0002-0000-0100-000011000000}"/>
    <dataValidation type="list" errorStyle="warning" allowBlank="1" showInputMessage="1" showErrorMessage="1" error="Pilih satu opsi dari daftar. Pilih BATAL, tekan ALT+PANAH BAWAH untuk menampilkan opsi, lalu PANAH BAWAH dan ENTER untuk memilih" sqref="B6:B10" xr:uid="{00000000-0002-0000-0100-000012000000}">
      <formula1>Pesaing</formula1>
    </dataValidation>
  </dataValidations>
  <hyperlinks>
    <hyperlink ref="B3:C3" location="'Demografi Pesaing'!A1" tooltip="Pilih untuk menavigasi ke lembar kerja Demografi Pesaing" display="Competitor Demographics" xr:uid="{00000000-0004-0000-0100-000000000000}"/>
  </hyperlink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4" id="{646155A4-8DC0-4296-8CDB-07A92703B785}">
            <x14:iconSet iconSet="3Flags" custom="1">
              <x14:cfvo type="percent">
                <xm:f>0</xm:f>
              </x14:cfvo>
              <x14:cfvo type="percentile">
                <xm:f>50</xm:f>
              </x14:cfvo>
              <x14:cfvo type="percentile">
                <xm:f>90</xm:f>
              </x14:cfvo>
              <x14:cfIcon iconSet="NoIcons" iconId="0"/>
              <x14:cfIcon iconSet="NoIcons" iconId="0"/>
              <x14:cfIcon iconSet="3Flags" iconId="0"/>
            </x14:iconSet>
          </x14:cfRule>
          <xm:sqref>O6:O10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Lembar kerja</vt:lpstr>
      </vt:variant>
      <vt:variant>
        <vt:i4>2</vt:i4>
      </vt:variant>
      <vt:variant>
        <vt:lpstr>Rentang Bernama</vt:lpstr>
      </vt:variant>
      <vt:variant>
        <vt:i4>3</vt:i4>
      </vt:variant>
    </vt:vector>
  </HeadingPairs>
  <TitlesOfParts>
    <vt:vector size="5" baseType="lpstr">
      <vt:lpstr>Demografi Pesaing</vt:lpstr>
      <vt:lpstr>Analisis Pesaing</vt:lpstr>
      <vt:lpstr>Pesaing</vt:lpstr>
      <vt:lpstr>'Analisis Pesaing'!Print_Titles</vt:lpstr>
      <vt:lpstr>'Demografi Pesaing'!Print_Titles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2018-04-24T01:08:00Z</dcterms:created>
  <dcterms:modified xsi:type="dcterms:W3CDTF">2018-11-27T10:04:01Z</dcterms:modified>
</cp:coreProperties>
</file>

<file path=docProps/custom.xml><?xml version="1.0" encoding="utf-8"?>
<Properties xmlns="http://schemas.openxmlformats.org/officeDocument/2006/custom-properties" xmlns:vt="http://schemas.openxmlformats.org/officeDocument/2006/docPropsVTypes"/>
</file>