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bookViews>
    <workbookView xWindow="0" yWindow="0" windowWidth="28800" windowHeight="13965" tabRatio="502" xr2:uid="{00000000-000D-0000-FFFF-FFFF00000000}"/>
  </bookViews>
  <sheets>
    <sheet name="Kilpailijoiden tiedot" sheetId="2" r:id="rId1"/>
    <sheet name="Kilpailija-analyysi" sheetId="4" r:id="rId2"/>
  </sheets>
  <definedNames>
    <definedName name="Kilpailijat">Tiedot[KILPAILIJAN NIMI]</definedName>
    <definedName name="_xlnm.Print_Titles" localSheetId="1">'Kilpailija-analyysi'!$4:$5</definedName>
    <definedName name="_xlnm.Print_Titles" localSheetId="0">'Kilpailijoiden tiedot'!$4:$4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4" l="1"/>
  <c r="O8" i="4"/>
  <c r="O9" i="4"/>
  <c r="O10" i="4"/>
  <c r="O6" i="4"/>
  <c r="D11" i="4"/>
  <c r="E11" i="4"/>
  <c r="F11" i="4"/>
  <c r="G11" i="4"/>
  <c r="H11" i="4"/>
  <c r="I11" i="4"/>
  <c r="J11" i="4"/>
  <c r="K11" i="4"/>
  <c r="L11" i="4"/>
  <c r="M11" i="4"/>
  <c r="N11" i="4"/>
  <c r="C11" i="4"/>
  <c r="B2" i="4"/>
  <c r="O11" i="4" l="1"/>
</calcChain>
</file>

<file path=xl/sharedStrings.xml><?xml version="1.0" encoding="utf-8"?>
<sst xmlns="http://schemas.openxmlformats.org/spreadsheetml/2006/main" count="61" uniqueCount="49">
  <si>
    <t>YRITYKSEN NIMI | KILPAILIJOIDEN TIEDOT</t>
  </si>
  <si>
    <t>Kilpailija-analyysi</t>
  </si>
  <si>
    <t>KILPAILIJAN NIMI</t>
  </si>
  <si>
    <t>Kilpailija 1</t>
  </si>
  <si>
    <t>Kilpailija 2</t>
  </si>
  <si>
    <t>Kilpailija 3</t>
  </si>
  <si>
    <t>Kilpailija 4</t>
  </si>
  <si>
    <t>Kilpailija 5</t>
  </si>
  <si>
    <t>YRITYKSEN KOKO</t>
  </si>
  <si>
    <t>Pieni</t>
  </si>
  <si>
    <t>Suuri</t>
  </si>
  <si>
    <t>Keskisuuri</t>
  </si>
  <si>
    <t>TOIMINTAVUOSIA</t>
  </si>
  <si>
    <t>TYÖNTEKIJÖITÄ</t>
  </si>
  <si>
    <t>TEHTAITA</t>
  </si>
  <si>
    <t>JÄLLEENMYYNTIPAIKKOJA</t>
  </si>
  <si>
    <t>OMISTAJUUS</t>
  </si>
  <si>
    <t>Yksityisomistuksessa</t>
  </si>
  <si>
    <t>Julkisomistuksessa</t>
  </si>
  <si>
    <t>JOHTAMISJÄRJESTELMÄ</t>
  </si>
  <si>
    <t>Kyllä</t>
  </si>
  <si>
    <t>YHTIÖMUOTO</t>
  </si>
  <si>
    <t>Yksityinen elinkeinonharjoittaja</t>
  </si>
  <si>
    <t>Julkinen osakeyhtiö</t>
  </si>
  <si>
    <t>Yksityinen osakeyhtiö</t>
  </si>
  <si>
    <t>Avoin yhtiö</t>
  </si>
  <si>
    <t>MUISTIINPANOT</t>
  </si>
  <si>
    <t>Omat muistiinpanot</t>
  </si>
  <si>
    <t>Kilpailijoiden tiedot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</si>
  <si>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Arvioi kutakin kilpailijaa tällä arvoasteikolla: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</si>
  <si>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KESKIARVOT</t>
  </si>
  <si>
    <t>JÄLLEENMYYNTIPAIKAT</t>
  </si>
  <si>
    <t xml:space="preserve">0 – ei koske yritystä </t>
  </si>
  <si>
    <t>LIIKEVAIHTO</t>
  </si>
  <si>
    <t>1 – koskee yritystä vähäisessä määrin</t>
  </si>
  <si>
    <t>TUOTEVERTAILU</t>
  </si>
  <si>
    <t>2 – koskee yritystä jonkin verran</t>
  </si>
  <si>
    <t>TUOTTEIDEN HINNOITTELU</t>
  </si>
  <si>
    <t>3 – koskee yritystä melko paljon</t>
  </si>
  <si>
    <t>MARKKINOINTI</t>
  </si>
  <si>
    <t>4 – koskee yritystä suuressa määrin</t>
  </si>
  <si>
    <t>TUOTANTOKUSTANNUKSET</t>
  </si>
  <si>
    <t>LAAJENTUMISVAUHTI</t>
  </si>
  <si>
    <t>JOHTAJUUS</t>
  </si>
  <si>
    <t>JAKELU</t>
  </si>
  <si>
    <t>TOIMITTAJAT</t>
  </si>
  <si>
    <t>RISKIPÄÄOMA</t>
  </si>
  <si>
    <t>MARKKINOIDEN TARPEET</t>
  </si>
  <si>
    <t>SUMMAT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</si>
</sst>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6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sz val="10"/>
      <color theme="1" tint="0.34998626667073579"/>
      <name val="Tahoma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6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3" borderId="0" xfId="1" applyFont="1">
      <alignment vertical="center"/>
    </xf>
    <xf numFmtId="0" fontId="10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3" fillId="4" borderId="0" xfId="0" applyFont="1" applyFill="1">
      <alignment vertical="center" wrapText="1"/>
    </xf>
    <xf numFmtId="0" fontId="9" fillId="0" borderId="0" xfId="0" applyFont="1">
      <alignment vertical="center" wrapText="1"/>
    </xf>
    <xf numFmtId="0" fontId="14" fillId="0" borderId="0" xfId="3" applyFont="1">
      <alignment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right" vertical="center" indent="2"/>
    </xf>
    <xf numFmtId="0" fontId="4" fillId="3" borderId="0" xfId="4" applyFill="1" applyAlignment="1">
      <alignment horizontal="left" vertical="center"/>
    </xf>
    <xf numFmtId="0" fontId="4" fillId="3" borderId="0" xfId="4" applyFill="1" applyAlignment="1">
      <alignment horizontal="center" vertical="center"/>
    </xf>
    <xf numFmtId="0" fontId="11" fillId="4" borderId="0" xfId="0" applyFont="1" applyFill="1">
      <alignment vertical="center" wrapText="1"/>
    </xf>
  </cellXfs>
  <cellStyles count="5">
    <cellStyle name="Hyperlinkki" xfId="4" builtinId="8"/>
    <cellStyle name="Normaali" xfId="0" builtinId="0" customBuiltin="1"/>
    <cellStyle name="Otsikko 1" xfId="2" builtinId="16" customBuiltin="1"/>
    <cellStyle name="Otsikko 2" xfId="3" builtinId="17" customBuiltin="1"/>
    <cellStyle name="Palkki" xfId="1" xr:uid="{00000000-0005-0000-0000-000000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Kilpailija-analyysi" defaultPivotStyle="PivotStyleLight2">
    <tableStyle name="Kilpailija-analyysi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ilpailija-analyys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Kilpailijoiden tiedot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800224" cy="237757"/>
    <xdr:sp macro="" textlink="">
      <xdr:nvSpPr>
        <xdr:cNvPr id="2" name="Siirry kilpailija-analyysiin" descr="Navigation button to Competitor Analysis worksheet">
          <a:hlinkClick xmlns:r="http://schemas.openxmlformats.org/officeDocument/2006/relationships" r:id="rId1" tooltip="Valitse tämä, jos haluat siirtyä Kilpailija-analyysi-laskentataulukkoon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6" y="866775"/>
          <a:ext cx="180022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fi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Siirry kilpailija-analyysiin </a:t>
          </a:r>
          <a:r>
            <a:rPr lang="fi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23247</xdr:colOff>
      <xdr:row>2</xdr:row>
      <xdr:rowOff>95250</xdr:rowOff>
    </xdr:from>
    <xdr:ext cx="1900804" cy="237757"/>
    <xdr:sp macro="" textlink="">
      <xdr:nvSpPr>
        <xdr:cNvPr id="2" name="Näytä kilpailijoiden tiedot" descr="Navigation button to Competitor Demographics worksheet">
          <a:hlinkClick xmlns:r="http://schemas.openxmlformats.org/officeDocument/2006/relationships" r:id="rId1" tooltip="Valitse tämä, jos haluat siirtyä Kilpailijoiden tiedot -laskentataulukkoon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2" y="876300"/>
          <a:ext cx="190080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fi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fi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Näytä kilpailijoiden tiedot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edot" displayName="Tiedot" ref="B4:K9">
  <tableColumns count="10">
    <tableColumn id="1" xr3:uid="{00000000-0010-0000-0000-000001000000}" name="KILPAILIJAN NIMI" totalsRowLabel="AVERAGES"/>
    <tableColumn id="2" xr3:uid="{00000000-0010-0000-0000-000002000000}" name="YRITYKSEN KOKO" dataDxfId="35"/>
    <tableColumn id="3" xr3:uid="{00000000-0010-0000-0000-000003000000}" name="TOIMINTAVUOSIA" dataDxfId="34"/>
    <tableColumn id="4" xr3:uid="{00000000-0010-0000-0000-000004000000}" name="TYÖNTEKIJÖITÄ" dataDxfId="33"/>
    <tableColumn id="5" xr3:uid="{00000000-0010-0000-0000-000005000000}" name="TEHTAITA" dataDxfId="32"/>
    <tableColumn id="6" xr3:uid="{00000000-0010-0000-0000-000006000000}" name="JÄLLEENMYYNTIPAIKKOJA" dataDxfId="31"/>
    <tableColumn id="7" xr3:uid="{00000000-0010-0000-0000-000007000000}" name="OMISTAJUUS" dataDxfId="30"/>
    <tableColumn id="8" xr3:uid="{00000000-0010-0000-0000-000008000000}" name="JOHTAMISJÄRJESTELMÄ" dataDxfId="29"/>
    <tableColumn id="9" xr3:uid="{00000000-0010-0000-0000-000009000000}" name="YHTIÖMUOTO" dataDxfId="28"/>
    <tableColumn id="23" xr3:uid="{00000000-0010-0000-0000-000017000000}" name="MUISTIINPANOT" dataDxfId="27"/>
  </tableColumns>
  <tableStyleInfo name="Kilpailija-analyysi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ysi" displayName="Analyysi" ref="B5:O11" totalsRowCount="1">
  <tableColumns count="14">
    <tableColumn id="1" xr3:uid="{00000000-0010-0000-0100-000001000000}" name="KILPAILIJAN NIMI" totalsRowLabel="KESKIARVOT" totalsRowDxfId="26"/>
    <tableColumn id="10" xr3:uid="{00000000-0010-0000-0100-00000A000000}" name="JÄLLEENMYYNTIPAIKAT" totalsRowFunction="custom" dataDxfId="25" totalsRowDxfId="24">
      <totalsRowFormula>IFERROR(SUBTOTAL(101,Analyysi[JÄLLEENMYYNTIPAIKAT]),"")</totalsRowFormula>
    </tableColumn>
    <tableColumn id="11" xr3:uid="{00000000-0010-0000-0100-00000B000000}" name="LIIKEVAIHTO" totalsRowFunction="custom" dataDxfId="23" totalsRowDxfId="22">
      <totalsRowFormula>IFERROR(SUBTOTAL(101,Analyysi[LIIKEVAIHTO]),"")</totalsRowFormula>
    </tableColumn>
    <tableColumn id="12" xr3:uid="{00000000-0010-0000-0100-00000C000000}" name="TUOTEVERTAILU" totalsRowFunction="custom" dataDxfId="21" totalsRowDxfId="20">
      <totalsRowFormula>IFERROR(SUBTOTAL(101,Analyysi[TUOTEVERTAILU]),"")</totalsRowFormula>
    </tableColumn>
    <tableColumn id="13" xr3:uid="{00000000-0010-0000-0100-00000D000000}" name="TUOTTEIDEN HINNOITTELU" totalsRowFunction="custom" dataDxfId="19" totalsRowDxfId="18">
      <totalsRowFormula>IFERROR(SUBTOTAL(101,Analyysi[TUOTTEIDEN HINNOITTELU]),"")</totalsRowFormula>
    </tableColumn>
    <tableColumn id="14" xr3:uid="{00000000-0010-0000-0100-00000E000000}" name="MARKKINOINTI" totalsRowFunction="custom" dataDxfId="17" totalsRowDxfId="16">
      <totalsRowFormula>IFERROR(SUBTOTAL(101,Analyysi[MARKKINOINTI]),"")</totalsRowFormula>
    </tableColumn>
    <tableColumn id="15" xr3:uid="{00000000-0010-0000-0100-00000F000000}" name="TUOTANTOKUSTANNUKSET" totalsRowFunction="custom" dataDxfId="15" totalsRowDxfId="14">
      <totalsRowFormula>IFERROR(SUBTOTAL(101,Analyysi[TUOTANTOKUSTANNUKSET]),"")</totalsRowFormula>
    </tableColumn>
    <tableColumn id="16" xr3:uid="{00000000-0010-0000-0100-000010000000}" name="LAAJENTUMISVAUHTI" totalsRowFunction="custom" dataDxfId="13" totalsRowDxfId="12">
      <totalsRowFormula>IFERROR(SUBTOTAL(101,Analyysi[LAAJENTUMISVAUHTI]),"")</totalsRowFormula>
    </tableColumn>
    <tableColumn id="17" xr3:uid="{00000000-0010-0000-0100-000011000000}" name="JOHTAJUUS" totalsRowFunction="custom" dataDxfId="11" totalsRowDxfId="10">
      <totalsRowFormula>IFERROR(SUBTOTAL(101,Analyysi[JOHTAJUUS]),"")</totalsRowFormula>
    </tableColumn>
    <tableColumn id="18" xr3:uid="{00000000-0010-0000-0100-000012000000}" name="JAKELU" totalsRowFunction="custom" dataDxfId="9" totalsRowDxfId="8">
      <totalsRowFormula>IFERROR(SUBTOTAL(101,Analyysi[JAKELU]),"")</totalsRowFormula>
    </tableColumn>
    <tableColumn id="19" xr3:uid="{00000000-0010-0000-0100-000013000000}" name="TOIMITTAJAT" totalsRowFunction="custom" dataDxfId="7" totalsRowDxfId="6">
      <totalsRowFormula>IFERROR(SUBTOTAL(101,Analyysi[TOIMITTAJAT]),"")</totalsRowFormula>
    </tableColumn>
    <tableColumn id="20" xr3:uid="{00000000-0010-0000-0100-000014000000}" name="RISKIPÄÄOMA" totalsRowFunction="custom" dataDxfId="5" totalsRowDxfId="4">
      <totalsRowFormula>IFERROR(SUBTOTAL(101,Analyysi[RISKIPÄÄOMA]),"")</totalsRowFormula>
    </tableColumn>
    <tableColumn id="21" xr3:uid="{00000000-0010-0000-0100-000015000000}" name="MARKKINOIDEN TARPEET" totalsRowFunction="custom" dataDxfId="3" totalsRowDxfId="2">
      <totalsRowFormula>IFERROR(SUBTOTAL(101,Analyysi[MARKKINOIDEN TARPEET]),"")</totalsRowFormula>
    </tableColumn>
    <tableColumn id="22" xr3:uid="{00000000-0010-0000-0100-000016000000}" name="SUMMAT" totalsRowFunction="average" dataDxfId="1" totalsRowDxfId="0">
      <calculatedColumnFormula>SUM(Analyysi[[#This Row],[JÄLLEENMYYNTIPAIKAT]:[MARKKINOIDEN TARPEET]])</calculatedColumnFormula>
    </tableColumn>
  </tableColumns>
  <tableStyleInfo name="Kilpailija-analyysi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style="5" customWidth="1"/>
    <col min="2" max="2" width="24.42578125" style="5" customWidth="1"/>
    <col min="3" max="3" width="18.28515625" style="5" customWidth="1"/>
    <col min="4" max="4" width="19.5703125" style="5" customWidth="1"/>
    <col min="5" max="5" width="15.5703125" style="5" customWidth="1"/>
    <col min="6" max="6" width="11.5703125" style="5" customWidth="1"/>
    <col min="7" max="7" width="26.5703125" style="5" customWidth="1"/>
    <col min="8" max="8" width="19.7109375" style="5" bestFit="1" customWidth="1"/>
    <col min="9" max="9" width="28.42578125" style="5" customWidth="1"/>
    <col min="10" max="10" width="28.42578125" style="5" bestFit="1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</row>
    <row r="3" spans="2:11" s="1" customFormat="1" ht="31.5" customHeight="1" x14ac:dyDescent="0.2">
      <c r="B3" s="19" t="s">
        <v>1</v>
      </c>
      <c r="C3" s="19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Tämän työkirjan avulla voit analysoida kilpailijoita. Kirjoita kilpailijoiden tiedot Tiedot-taulukkoon, joka alkaa tämän laskentataulukon solusta B4. Voit siirtyä Kilpailija-analyysi-laskentataulukkoon valitsemalla solun B3." sqref="A1" xr:uid="{00000000-0002-0000-0000-000000000000}"/>
    <dataValidation allowBlank="1" showInputMessage="1" showErrorMessage="1" prompt="Tämän laskentataulukon otsikko on tässä solussa. Yrityksen nimi päivitetään automaattisesti Kilpailijoiden tiedot -laskentataulukon solun B2 arvon mukaan" sqref="B2" xr:uid="{00000000-0002-0000-0000-000001000000}"/>
    <dataValidation allowBlank="1" showInputMessage="1" showErrorMessage="1" prompt="Siirtymislinkki Kilpailija-analyysi-laskentataulukkoon on tässä solussa" sqref="B3:C3" xr:uid="{00000000-0002-0000-0000-000002000000}"/>
    <dataValidation allowBlank="1" showInputMessage="1" showErrorMessage="1" prompt="Kirjoita kilpailijan nimi tähän sarakkeeseen tämän otsikon alle. Näitä nimiä käytetään Kilpailija-analyysi-laskentataulukossa" sqref="B4" xr:uid="{00000000-0002-0000-0000-000003000000}"/>
    <dataValidation allowBlank="1" showInputMessage="1" showErrorMessage="1" prompt="Kirjoita yrityksen koko tähän sarakkeeseen tämän otsikon alle" sqref="C4" xr:uid="{00000000-0002-0000-0000-000004000000}"/>
    <dataValidation allowBlank="1" showInputMessage="1" showErrorMessage="1" prompt="Kirjoita yrityksen toimintavuosien lukumäärä tähän sarakkeeseen tämän otsikon alle" sqref="D4" xr:uid="{00000000-0002-0000-0000-000005000000}"/>
    <dataValidation allowBlank="1" showInputMessage="1" showErrorMessage="1" prompt="Kirjoita työntekijöiden määrä tähän sarakkeeseen tämän otsikon alle" sqref="E4" xr:uid="{00000000-0002-0000-0000-000006000000}"/>
    <dataValidation allowBlank="1" showInputMessage="1" showErrorMessage="1" prompt="Kirjoita tämän yrityksen omistamien tehtaiden lukumäärä tähän sarakkeeseen tämän otsikon alle" sqref="F4" xr:uid="{00000000-0002-0000-0000-000007000000}"/>
    <dataValidation allowBlank="1" showInputMessage="1" showErrorMessage="1" prompt="Kirjoita jälleenmyyntipaikkojen lukumäärä tähän sarakkeeseen tämän otsikon alle" sqref="G4" xr:uid="{00000000-0002-0000-0000-000008000000}"/>
    <dataValidation allowBlank="1" showInputMessage="1" showErrorMessage="1" prompt="Kirjoita yrityksen omistusmuoto (yksityisomistus vai julkisomistus) tähän sarakkeeseen tämän otsikon alle" sqref="H4" xr:uid="{00000000-0002-0000-0000-000009000000}"/>
    <dataValidation allowBlank="1" showInputMessage="1" showErrorMessage="1" prompt="Onko yrityksellä johtamisjärjestelmä? Kirjoita kyllä tai ei tähän sarakkeeseen tämän otsikon alle." sqref="I4" xr:uid="{00000000-0002-0000-0000-00000A000000}"/>
    <dataValidation allowBlank="1" showInputMessage="1" showErrorMessage="1" prompt="Kirjoita organisaation yhtiömuoto, kuten yksityinen elinkeinonharjoittaja, osakeyhtiö, avoin yhtiö jne. tähän sarakkeeseen tämän otsikon alle" sqref="J4" xr:uid="{00000000-0002-0000-0000-00000B000000}"/>
    <dataValidation allowBlank="1" showInputMessage="1" showErrorMessage="1" prompt="Kirjoita muistiinpanot tähän sarakkeeseen tämän otsikon alle" sqref="K4" xr:uid="{00000000-0002-0000-0000-00000C000000}"/>
  </dataValidations>
  <hyperlinks>
    <hyperlink ref="B3:C3" location="'Kilpailija-analyysi'!A1" tooltip="Valitse tämä, jos haluat siirtyä Kilpailija-analyysi-laskentataulukkoon" display="Kilpailija-analyysi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2" customWidth="1"/>
    <col min="2" max="2" width="18.140625" style="12" customWidth="1"/>
    <col min="3" max="3" width="23.28515625" style="12" customWidth="1"/>
    <col min="4" max="4" width="17.7109375" style="12" customWidth="1"/>
    <col min="5" max="5" width="17.42578125" style="12" customWidth="1"/>
    <col min="6" max="7" width="18.5703125" style="12" customWidth="1"/>
    <col min="8" max="8" width="28.5703125" style="12" customWidth="1"/>
    <col min="9" max="9" width="21.5703125" style="12" customWidth="1"/>
    <col min="10" max="10" width="11.7109375" style="12" customWidth="1"/>
    <col min="11" max="11" width="13" style="12" customWidth="1"/>
    <col min="12" max="12" width="13.85546875" style="12" customWidth="1"/>
    <col min="13" max="13" width="15.42578125" style="12" customWidth="1"/>
    <col min="14" max="14" width="19.1406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LEFT('Kilpailijoiden tiedot'!B2,FIND("|",'Kilpailijoiden tiedot'!B2))&amp;" KILPAILIJA-ANALYYSI"</f>
        <v>YRITYKSEN NIMI | KILPAILIJA-ANALYYSI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28</v>
      </c>
      <c r="C3" s="20"/>
    </row>
    <row r="4" spans="2:15" ht="42" customHeight="1" x14ac:dyDescent="0.2">
      <c r="B4" s="21" t="s">
        <v>29</v>
      </c>
      <c r="C4" s="21"/>
      <c r="D4" s="11" t="s">
        <v>32</v>
      </c>
      <c r="E4" s="11" t="s">
        <v>34</v>
      </c>
      <c r="F4" s="11" t="s">
        <v>36</v>
      </c>
      <c r="G4" s="11" t="s">
        <v>38</v>
      </c>
      <c r="H4" s="11" t="s">
        <v>40</v>
      </c>
      <c r="I4" s="11"/>
    </row>
    <row r="5" spans="2:15" ht="42" customHeight="1" x14ac:dyDescent="0.25">
      <c r="B5" s="13" t="s">
        <v>2</v>
      </c>
      <c r="C5" s="13" t="s">
        <v>31</v>
      </c>
      <c r="D5" s="13" t="s">
        <v>33</v>
      </c>
      <c r="E5" s="13" t="s">
        <v>35</v>
      </c>
      <c r="F5" s="13" t="s">
        <v>37</v>
      </c>
      <c r="G5" s="13" t="s">
        <v>39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SUM(Analyysi[[#This Row],[JÄLLEENMYYNTIPAIKAT]:[MARKKINOIDEN TARPEET]])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SUM(Analyysi[[#This Row],[JÄLLEENMYYNTIPAIKAT]:[MARKKINOIDEN TARPEET]])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SUM(Analyysi[[#This Row],[JÄLLEENMYYNTIPAIKAT]:[MARKKINOIDEN TARPEET]])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SUM(Analyysi[[#This Row],[JÄLLEENMYYNTIPAIKAT]:[MARKKINOIDEN TARPEET]])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SUM(Analyysi[[#This Row],[JÄLLEENMYYNTIPAIKAT]:[MARKKINOIDEN TARPEET]])</f>
        <v>33</v>
      </c>
    </row>
    <row r="11" spans="2:15" ht="30" customHeight="1" x14ac:dyDescent="0.2">
      <c r="B11" s="16" t="s">
        <v>30</v>
      </c>
      <c r="C11" s="17">
        <f>IFERROR(SUBTOTAL(101,Analyysi[JÄLLEENMYYNTIPAIKAT]),"")</f>
        <v>2.2000000000000002</v>
      </c>
      <c r="D11" s="17">
        <f>IFERROR(SUBTOTAL(101,Analyysi[LIIKEVAIHTO]),"")</f>
        <v>2.8</v>
      </c>
      <c r="E11" s="17">
        <f>IFERROR(SUBTOTAL(101,Analyysi[TUOTEVERTAILU]),"")</f>
        <v>2.8</v>
      </c>
      <c r="F11" s="17">
        <f>IFERROR(SUBTOTAL(101,Analyysi[TUOTTEIDEN HINNOITTELU]),"")</f>
        <v>1.6</v>
      </c>
      <c r="G11" s="17">
        <f>IFERROR(SUBTOTAL(101,Analyysi[MARKKINOINTI]),"")</f>
        <v>2.8</v>
      </c>
      <c r="H11" s="17">
        <f>IFERROR(SUBTOTAL(101,Analyysi[TUOTANTOKUSTANNUKSET]),"")</f>
        <v>1.6</v>
      </c>
      <c r="I11" s="17">
        <f>IFERROR(SUBTOTAL(101,Analyysi[LAAJENTUMISVAUHTI]),"")</f>
        <v>1.8</v>
      </c>
      <c r="J11" s="17">
        <f>IFERROR(SUBTOTAL(101,Analyysi[JOHTAJUUS]),"")</f>
        <v>2</v>
      </c>
      <c r="K11" s="17">
        <f>IFERROR(SUBTOTAL(101,Analyysi[JAKELU]),"")</f>
        <v>2.6</v>
      </c>
      <c r="L11" s="17">
        <f>IFERROR(SUBTOTAL(101,Analyysi[TOIMITTAJAT]),"")</f>
        <v>2.4</v>
      </c>
      <c r="M11" s="17">
        <f>IFERROR(SUBTOTAL(101,Analyysi[RISKIPÄÄOMA]),"")</f>
        <v>2</v>
      </c>
      <c r="N11" s="17">
        <f>IFERROR(SUBTOTAL(101,Analyysi[MARKKINOIDEN TARPEET]),"")</f>
        <v>2.4</v>
      </c>
      <c r="O11" s="18">
        <f>SUBTOTAL(101,Analyysi[SUMMAT])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Kirjoita tiedot Analyysi-taulukkoon, joka alkaa tämän laskentataulukon solusta B5. Voit siirtyä Kilpailijoiden tiedot -laskentataulukkoon valitsemalla solun B3." sqref="A1" xr:uid="{00000000-0002-0000-0100-000000000000}"/>
    <dataValidation allowBlank="1" showInputMessage="1" showErrorMessage="1" prompt="Tämän laskentataulukon otsikko on tässä solussa. Yrityksen nimi päivitetään automaattisesti Kilpailijoiden tiedot -laskentataulukon solun B2 arvon mukaan" sqref="B2" xr:uid="{00000000-0002-0000-0100-000001000000}"/>
    <dataValidation allowBlank="1" showInputMessage="1" showErrorMessage="1" prompt="Valitse kilpailijan nimi tästä sarakkeesta tämän otsikon alta. Avaa vaihtoehdot näppäinyhdistelmällä ALT+ALANUOLI ja tee sitten valinta ALANUOLTA ja ENTER-näppäintä käyttämällä" sqref="B5" xr:uid="{00000000-0002-0000-0100-000002000000}"/>
    <dataValidation allowBlank="1" showInputMessage="1" showErrorMessage="1" prompt="Arvioi jälleenmyyntipaikat asteikolla 0–4 tähän sarakkeeseen tämän otsikon alle. Hyödynnä rivin 4 selitettä." sqref="C5" xr:uid="{00000000-0002-0000-0100-000003000000}"/>
    <dataValidation allowBlank="1" showInputMessage="1" showErrorMessage="1" prompt="Arvioi liikevaihto asteikolla 0–4 tähän sarakkeeseen tämän otsikon alle. Hyödynnä rivin 4 selitettä." sqref="D5" xr:uid="{00000000-0002-0000-0100-000004000000}"/>
    <dataValidation allowBlank="1" showInputMessage="1" showErrorMessage="1" prompt="Arvioi tuotevertailu asteikolla 0–4 tähän sarakkeeseen tämän otsikon alle. Hyödynnä rivin 4 selitettä." sqref="E5" xr:uid="{00000000-0002-0000-0100-000005000000}"/>
    <dataValidation allowBlank="1" showInputMessage="1" showErrorMessage="1" prompt="Arvioi tuotteiden hinnoittelu asteikolla 0–4 tähän sarakkeeseen tämän otsikon alle. Hyödynnä rivin 4 selitettä." sqref="F5" xr:uid="{00000000-0002-0000-0100-000006000000}"/>
    <dataValidation allowBlank="1" showInputMessage="1" showErrorMessage="1" prompt="Arvioi markkinointi asteikolla 0–4 tähän sarakkeeseen tämän otsikon alle. Hyödynnä rivin 4 selitettä." sqref="G5" xr:uid="{00000000-0002-0000-0100-000007000000}"/>
    <dataValidation allowBlank="1" showInputMessage="1" showErrorMessage="1" prompt="Arvioi tuotannon kustannukset asteikolla 0–4 tähän sarakkeeseen tämän otsikon alle. Hyödynnä rivin 4 selitettä." sqref="H5" xr:uid="{00000000-0002-0000-0100-000008000000}"/>
    <dataValidation allowBlank="1" showInputMessage="1" showErrorMessage="1" prompt="Arvioi laajentumisvauhti asteikolla 0–4 tähän sarakkeeseen tämän otsikon alle. Hyödynnä rivin 4 selitettä." sqref="I5" xr:uid="{00000000-0002-0000-0100-000009000000}"/>
    <dataValidation allowBlank="1" showInputMessage="1" showErrorMessage="1" prompt="Arvioi johtajuus asteikolla 0–4 tähän sarakkeeseen tämän otsikon alle. Hyödynnä rivin 4 selitettä." sqref="J5" xr:uid="{00000000-0002-0000-0100-00000A000000}"/>
    <dataValidation allowBlank="1" showInputMessage="1" showErrorMessage="1" prompt="Arvioi jakelu asteikolla 0–4 tähän sarakkeeseen tämän otsikon alle. Hyödynnä rivin 4 selitettä." sqref="K5" xr:uid="{00000000-0002-0000-0100-00000B000000}"/>
    <dataValidation allowBlank="1" showInputMessage="1" showErrorMessage="1" prompt="Arvioi toimittajat asteikolla 0–4 tähän sarakkeeseen tämän otsikon alle. Hyödynnä rivin 4 selitettä." sqref="L5" xr:uid="{00000000-0002-0000-0100-00000C000000}"/>
    <dataValidation allowBlank="1" showInputMessage="1" showErrorMessage="1" prompt="Arvioi riskipääoma asteikolla 0–4 tähän sarakkeeseen tämän otsikon alle. Hyödynnä rivin 4 selitettä." sqref="M5" xr:uid="{00000000-0002-0000-0100-00000D000000}"/>
    <dataValidation allowBlank="1" showInputMessage="1" showErrorMessage="1" prompt="Arvioi markkinoiden tarpeet asteikolla 0–4 tähän sarakkeeseen tämän otsikon alle. Hyödynnä rivin 4 selitettä." sqref="N5" xr:uid="{00000000-0002-0000-0100-00000E000000}"/>
    <dataValidation allowBlank="1" showInputMessage="1" showErrorMessage="1" prompt="Kunkin kilpailijan saamat kokonaispisteet lasketaan automaattisesti tähän sarakkeeseen tämän otsikon alle. Mitä korkeammat pisteet, sitä merkittävämpi kilpailija yritys on omalle yrityksellesi" sqref="O5" xr:uid="{00000000-0002-0000-0100-00000F000000}"/>
    <dataValidation allowBlank="1" showInputMessage="1" showErrorMessage="1" prompt="Siirtymislinkki Kilpailijoiden tiedot -laskentataulukkoon on tässä solussa" sqref="B3:C3" xr:uid="{00000000-0002-0000-0100-000010000000}"/>
    <dataValidation allowBlank="1" showInputMessage="1" showErrorMessage="1" prompt="Arvioi eri liiketoiminnan osa-alueita alla olevaan taulukkoon asteikolla 0–4. Hyödynnä oikealla olevaa selitettä" sqref="B4:C4" xr:uid="{00000000-0002-0000-0100-000011000000}"/>
    <dataValidation type="list" errorStyle="warning" allowBlank="1" showInputMessage="1" showErrorMessage="1" error="Valitse vaihtoehto luettelosta. Valitse PERUUTA, avaa asetukset näppäinyhdistelmällä ALT+ALANUOLI ja tee sitten valinta ALANUOLTA ja ENTER-näppäintä käyttämällä." sqref="B6:B10" xr:uid="{00000000-0002-0000-0100-000012000000}">
      <formula1>Kilpailijat</formula1>
    </dataValidation>
  </dataValidations>
  <hyperlinks>
    <hyperlink ref="B3:C3" location="'Kilpailijoiden tiedot'!A1" tooltip="Valitse tämä, jos haluat siirtyä Kilpailijoiden tiedot -laskentataulukkoon" display="Kilpailijoiden tiedo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Kilpailijoiden tiedot</vt:lpstr>
      <vt:lpstr>Kilpailija-analyysi</vt:lpstr>
      <vt:lpstr>Kilpailijat</vt:lpstr>
      <vt:lpstr>'Kilpailija-analyysi'!Tulostusotsikot</vt:lpstr>
      <vt:lpstr>'Kilpailijoiden tiedot'!Tulostusotsikot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2018-04-24T01:08:00Z</dcterms:created>
  <dcterms:modified xsi:type="dcterms:W3CDTF">2018-11-27T07:20:13Z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